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<sst xmlns="http://schemas.openxmlformats.org/spreadsheetml/2006/main" count="1313" uniqueCount="246">
  <si>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</si>
  <si>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</si>
  <si>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</si>
  <si>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</si>
  <si>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</si>
  <si>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</si>
  <si>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</si>
  <si>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</si>
  <si>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</si>
  <si>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</si>
  <si>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</si>
  <si>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</si>
  <si>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</si>
  <si>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</si>
  <si>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</si>
  <si>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</si>
  <si>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</si>
  <si>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</si>
  <si>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</si>
  <si>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</si>
  <si>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</si>
  <si>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</si>
  <si>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</si>
  <si>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</si>
  <si>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</si>
  <si>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</si>
  <si>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</si>
  <si>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</si>
  <si>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</si>
  <si>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</si>
  <si>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</si>
  <si>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</si>
  <si>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</si>
  <si>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</si>
  <si>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</si>
  <si>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</si>
  <si>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</si>
  <si>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</si>
  <si>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</si>
  <si>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</si>
  <si>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</si>
  <si>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</si>
  <si>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</si>
  <si>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</si>
  <si>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</si>
  <si>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</si>
  <si>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</si>
  <si>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</si>
  <si>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</si>
  <si>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</si>
  <si>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</si>
  <si>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</si>
  <si>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</si>
  <si>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</si>
  <si>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</si>
  <si>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</si>
  <si>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</si>
  <si>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</si>
  <si>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</si>
  <si>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</si>
  <si>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</si>
  <si>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</si>
  <si>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</si>
  <si>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</si>
  <si>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</si>
  <si>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</si>
  <si>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</si>
  <si>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</si>
  <si>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</si>
  <si>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</si>
  <si>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</si>
  <si>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</si>
  <si>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</si>
  <si>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</si>
  <si>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</si>
  <si>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</si>
  <si>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</si>
  <si>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</si>
  <si>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</si>
  <si>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</si>
  <si>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</si>
  <si>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</si>
  <si>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</si>
  <si>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</si>
  <si>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</si>
  <si>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</si>
  <si>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</si>
  <si>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</si>
  <si>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</si>
  <si>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</si>
  <si>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</si>
  <si>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</si>
  <si>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</si>
  <si>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</si>
  <si>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</si>
  <si>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</si>
  <si>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</si>
  <si>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</si>
  <si>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</si>
  <si>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</si>
  <si>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</si>
  <si>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</si>
  <si>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</si>
  <si>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</si>
  <si>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</si>
  <si>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</si>
  <si>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</si>
  <si>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</si>
  <si>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</si>
  <si>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</si>
  <si>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</si>
  <si>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</si>
  <si>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</si>
  <si>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</si>
  <si>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</si>
  <si>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</si>
  <si>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</si>
  <si>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</si>
  <si>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</si>
  <si>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</si>
  <si>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</si>
  <si>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</si>
  <si>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</si>
  <si>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</si>
  <si>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</si>
  <si>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</si>
  <si>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</si>
  <si>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</si>
  <si>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</si>
  <si>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</si>
  <si>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</si>
  <si>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</si>
  <si>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</si>
  <si>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</si>
  <si>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</si>
  <si>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</si>
  <si>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</si>
  <si>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</si>
  <si>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</si>
  <si>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</si>
  <si>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</si>
  <si>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</si>
  <si>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</si>
  <si>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</si>
  <si>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</si>
  <si>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</si>
  <si>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</si>
  <si>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</si>
  <si>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</si>
  <si>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</si>
  <si>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</si>
  <si>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</si>
  <si>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</si>
  <si>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</si>
  <si>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</si>
  <si>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</si>
  <si>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</si>
  <si>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</si>
  <si>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</si>
  <si>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</si>
  <si>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</si>
  <si>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</si>
  <si>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</si>
  <si>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</si>
  <si>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</si>
  <si>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</si>
  <si>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</si>
  <si>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</si>
  <si>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</si>
  <si>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</si>
  <si>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</si>
  <si>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</si>
  <si>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</si>
  <si>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</si>
  <si>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</si>
  <si>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</si>
  <si>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</si>
  <si>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</si>
  <si>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</si>
  <si>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EMIS16</t>
  </si>
  <si>
    <t>Philippines</t>
  </si>
  <si>
    <t>Census</t>
  </si>
  <si>
    <t>Facility estimates (%)</t>
  </si>
  <si>
    <t>Yes</t>
  </si>
  <si>
    <t xml:space="preserve">Basic estimate used </t>
  </si>
  <si>
    <r>
      <t>b</t>
    </r>
    <r>
      <rPr>
        <sz val="10"/>
        <rFont val="Arial"/>
        <family val="2"/>
      </rPr>
      <t>Percentage of population residing in urban areas, Source: UN Population Division (2014)</t>
    </r>
  </si>
  <si>
    <r>
      <t>c</t>
    </r>
    <r>
      <rPr>
        <sz val="10"/>
        <rFont val="Arial"/>
        <family val="2"/>
      </rPr>
      <t>Source: UNESCO Institute for Statistics (2016)</t>
    </r>
  </si>
  <si>
    <t>Local piped water supply</t>
  </si>
  <si>
    <t>Water well / Deep well</t>
  </si>
  <si>
    <t>Rainwater catchment</t>
  </si>
  <si>
    <t>Natural source</t>
  </si>
  <si>
    <t>Estimated from improved &amp; water available</t>
  </si>
  <si>
    <t>EMIS14</t>
  </si>
  <si>
    <t>At least one used by boys and one by girls</t>
  </si>
  <si>
    <t>Estimated from usable &amp; single-sex</t>
  </si>
  <si>
    <t xml:space="preserve">The type of facility is unknown. The proportion of schools with at least one toilet used by boys and at least one used by girls is used to estimate basic in the absence of other data. </t>
  </si>
  <si>
    <t>2015-16 Enhanced Basic Education Information System</t>
  </si>
  <si>
    <t>2014-15 National School Building Inventory</t>
  </si>
  <si>
    <t>NSBI15</t>
  </si>
  <si>
    <t>2016-17 National School Building Inventory (NSBI)</t>
  </si>
  <si>
    <t>NSBI17</t>
  </si>
  <si>
    <t>Faucets with water</t>
  </si>
  <si>
    <t>2013-14 Enhanced Basic Education Information System</t>
  </si>
  <si>
    <t xml:space="preserve">Estimates have been calculated from raw data provided by the Department of Education for government primary and secondary schools. National estimates are based on the estimates for primary and secondary schools. </t>
  </si>
  <si>
    <t>Have faucets with water supply</t>
  </si>
  <si>
    <t xml:space="preserve">Estimates have been calculated from raw data provided by the Department of Education for government primary and secondary schools. National estimates are based on the estimates for primary and secondary schools. The 50% rule is used to categorize the "Water well" category since it is unknown if these are protected or not. The proportion of schools with faucets that have water avilable divided by the proportion of schools with faucets at all is used to estimate basic by applying this fraction (80.9% and 83.4%) to the proportion of schools with improved water supply.The data on faucets is from the National  School Building Inventory (NSBI) 2016-17. </t>
  </si>
  <si>
    <t>No handwashing data</t>
  </si>
  <si>
    <t>Faucets</t>
  </si>
  <si>
    <t>No drinking water data.</t>
  </si>
  <si>
    <t xml:space="preserve">No sanitation data.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</si>
  <si>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</si>
  <si>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</si>
  <si>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</si>
  <si>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</si>
  <si>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</si>
  <si>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</si>
  <si>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</si>
  <si>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</si>
  <si>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</si>
  <si>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</si>
  <si>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</si>
  <si>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</si>
  <si>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</si>
  <si>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</si>
  <si>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</si>
  <si>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</si>
  <si>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</si>
  <si>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DepEd 2017 EMIS microdata</t>
  </si>
  <si>
    <t>EMIS17</t>
  </si>
  <si>
    <t xml:space="preserve">Local piped </t>
  </si>
  <si>
    <t>Natural</t>
  </si>
  <si>
    <t>Other</t>
  </si>
  <si>
    <t xml:space="preserve">National estimates are based on primary and secondary school coverage. </t>
  </si>
  <si>
    <t>At least one toilet usable by students</t>
  </si>
  <si>
    <t>Functional faucets</t>
  </si>
  <si>
    <t>Functional faucets with soap</t>
  </si>
  <si>
    <t xml:space="preserve">The type of facility is unknown. The proportion of schools with at least one toilet used by boys and at least one used by girls is used to estimate basic in the absence of other data. National estimates are based on primary and secondary school coverage. </t>
  </si>
  <si>
    <t>UIS15</t>
  </si>
  <si>
    <t>UNESCO UIS (http://data.uis.unesco.org/)</t>
  </si>
  <si>
    <t>No</t>
  </si>
  <si>
    <t>Basic handwashing facilities</t>
  </si>
  <si>
    <t>No data on drinking water.</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</si>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</sst>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4"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45.886268190000003</c:v>
                </c:pt>
                <c:pt idx="1">
                  <c:v>0</c:v>
                </c:pt>
                <c:pt idx="2">
                  <c:v>0</c:v>
                </c:pt>
                <c:pt idx="3">
                  <c:v>0</c:v>
                </c:pt>
                <c:pt idx="4">
                  <c:v>49.497999999999998</c:v>
                </c:pt>
                <c:pt idx="5">
                  <c:v>29.824999999999999</c:v>
                </c:pt>
              </c:numCache>
            </c:numRef>
          </c:val>
          <c:extLst xmlns:c16r2="http://schemas.microsoft.com/office/drawing/2015/06/chart">
            <c:ext xmlns:c16="http://schemas.microsoft.com/office/drawing/2014/chart" uri="{C3380CC4-5D6E-409C-BE32-E72D297353CC}">
              <c16:uniqueId val="{00000000-8B66-4D7C-B426-13DC71A16BC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B66-4D7C-B426-13DC71A16BC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B66-4D7C-B426-13DC71A16BC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B66-4D7C-B426-13DC71A16BC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B66-4D7C-B426-13DC71A16BC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B66-4D7C-B426-13DC71A16BC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8B66-4D7C-B426-13DC71A16BC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14.281191639999999</c:v>
                </c:pt>
                <c:pt idx="1">
                  <c:v>0</c:v>
                </c:pt>
                <c:pt idx="2">
                  <c:v>0</c:v>
                </c:pt>
                <c:pt idx="3">
                  <c:v>0</c:v>
                </c:pt>
                <c:pt idx="4">
                  <c:v>10.015333330000001</c:v>
                </c:pt>
                <c:pt idx="5">
                  <c:v>33.42166667</c:v>
                </c:pt>
              </c:numCache>
            </c:numRef>
          </c:val>
          <c:extLst xmlns:c16r2="http://schemas.microsoft.com/office/drawing/2015/06/chart">
            <c:ext xmlns:c16="http://schemas.microsoft.com/office/drawing/2014/chart" uri="{C3380CC4-5D6E-409C-BE32-E72D297353CC}">
              <c16:uniqueId val="{00000007-8B66-4D7C-B426-13DC71A16BC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39.832540170000001</c:v>
                </c:pt>
                <c:pt idx="1">
                  <c:v>0</c:v>
                </c:pt>
                <c:pt idx="2">
                  <c:v>0</c:v>
                </c:pt>
                <c:pt idx="3">
                  <c:v>0</c:v>
                </c:pt>
                <c:pt idx="4">
                  <c:v>40.486666669999998</c:v>
                </c:pt>
                <c:pt idx="5">
                  <c:v>36.753333329999997</c:v>
                </c:pt>
              </c:numCache>
            </c:numRef>
          </c:val>
          <c:extLst xmlns:c16r2="http://schemas.microsoft.com/office/drawing/2015/06/chart">
            <c:ext xmlns:c16="http://schemas.microsoft.com/office/drawing/2014/chart" uri="{C3380CC4-5D6E-409C-BE32-E72D297353CC}">
              <c16:uniqueId val="{00000008-8B66-4D7C-B426-13DC71A16BCB}"/>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E52-4556-9007-FE22EA4D072C}"/>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52-4556-9007-FE22EA4D072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52-4556-9007-FE22EA4D072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52-4556-9007-FE22EA4D072C}"/>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52-4556-9007-FE22EA4D072C}"/>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C40-40F9-BE25-D76869CE54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C40-40F9-BE25-D76869CE54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69.45</c:v>
                </c:pt>
                <c:pt idx="4">
                  <c:v>#N/A</c:v>
                </c:pt>
                <c:pt idx="5">
                  <c:v>65.489999999999995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67.5</c:v>
                </c:pt>
                <c:pt idx="11">
                  <c:v>67.5</c:v>
                </c:pt>
                <c:pt idx="12">
                  <c:v>67.5</c:v>
                </c:pt>
                <c:pt idx="13">
                  <c:v>67.5</c:v>
                </c:pt>
                <c:pt idx="14">
                  <c:v>67.5</c:v>
                </c:pt>
                <c:pt idx="15">
                  <c:v>67.5</c:v>
                </c:pt>
                <c:pt idx="16">
                  <c:v>67.5</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57.9</c:v>
                </c:pt>
                <c:pt idx="13">
                  <c:v>57.9</c:v>
                </c:pt>
                <c:pt idx="14">
                  <c:v>57.9</c:v>
                </c:pt>
                <c:pt idx="15">
                  <c:v>57.9</c:v>
                </c:pt>
                <c:pt idx="16">
                  <c:v>57.9</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40-40F9-BE25-D76869CE543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C40-40F9-BE25-D76869CE543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C40-40F9-BE25-D76869CE543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C40-40F9-BE25-D76869CE543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C40-40F9-BE25-D76869CE54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C40-40F9-BE25-D76869CE54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57.921300000000002</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95</c:v>
                </c:pt>
                <c:pt idx="11">
                  <c:v>95</c:v>
                </c:pt>
                <c:pt idx="12">
                  <c:v>95</c:v>
                </c:pt>
                <c:pt idx="13">
                  <c:v>95</c:v>
                </c:pt>
                <c:pt idx="14">
                  <c:v>95</c:v>
                </c:pt>
                <c:pt idx="15">
                  <c:v>95</c:v>
                </c:pt>
                <c:pt idx="16">
                  <c:v>95</c:v>
                </c:pt>
              </c:numCache>
            </c:numRef>
          </c:yVal>
          <c:smooth val="0"/>
          <c:extLst xmlns:c16r2="http://schemas.microsoft.com/office/drawing/2015/06/chart">
            <c:ext xmlns:c16="http://schemas.microsoft.com/office/drawing/2014/chart" uri="{C3380CC4-5D6E-409C-BE32-E72D297353CC}">
              <c16:uniqueId val="{00000006-2E52-4556-9007-FE22EA4D072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52-4556-9007-FE22EA4D072C}"/>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52-4556-9007-FE22EA4D072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E52-4556-9007-FE22EA4D072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E52-4556-9007-FE22EA4D072C}"/>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52-4556-9007-FE22EA4D072C}"/>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C40-40F9-BE25-D76869CE54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C40-40F9-BE25-D76869CE54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95.8</c:v>
                </c:pt>
                <c:pt idx="4">
                  <c:v>#N/A</c:v>
                </c:pt>
                <c:pt idx="5">
                  <c:v>94.23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2E52-4556-9007-FE22EA4D072C}"/>
            </c:ext>
          </c:extLst>
        </c:ser>
        <c:dLbls>
          <c:showLegendKey val="0"/>
          <c:showVal val="0"/>
          <c:showCatName val="0"/>
          <c:showSerName val="0"/>
          <c:showPercent val="0"/>
          <c:showBubbleSize val="0"/>
        </c:dLbls>
        <c:axId val="84455808"/>
        <c:axId val="84457344"/>
      </c:scatterChart>
      <c:valAx>
        <c:axId val="84455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7344"/>
        <c:crosses val="autoZero"/>
        <c:crossBetween val="midCat"/>
        <c:majorUnit val="5"/>
      </c:valAx>
      <c:valAx>
        <c:axId val="84457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8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CED-4884-BA0B-A81DA5F163C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CED-4884-BA0B-A81DA5F163C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CED-4884-BA0B-A81DA5F163C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CED-4884-BA0B-A81DA5F163C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CED-4884-BA0B-A81DA5F163C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23-486B-849C-C3B3C6DDF5E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23-486B-849C-C3B3C6DDF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CED-4884-BA0B-A81DA5F163C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CED-4884-BA0B-A81DA5F163C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CED-4884-BA0B-A81DA5F163C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23-486B-849C-C3B3C6DDF5E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23-486B-849C-C3B3C6DDF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3CED-4884-BA0B-A81DA5F163C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CED-4884-BA0B-A81DA5F163C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CED-4884-BA0B-A81DA5F163C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CED-4884-BA0B-A81DA5F163C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CED-4884-BA0B-A81DA5F163C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CED-4884-BA0B-A81DA5F163C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23-486B-849C-C3B3C6DDF5E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E23-486B-849C-C3B3C6DDF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3CED-4884-BA0B-A81DA5F163C7}"/>
            </c:ext>
          </c:extLst>
        </c:ser>
        <c:dLbls>
          <c:showLegendKey val="0"/>
          <c:showVal val="0"/>
          <c:showCatName val="0"/>
          <c:showSerName val="0"/>
          <c:showPercent val="0"/>
          <c:showBubbleSize val="0"/>
        </c:dLbls>
        <c:axId val="84725760"/>
        <c:axId val="84727296"/>
      </c:scatterChart>
      <c:valAx>
        <c:axId val="847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7296"/>
        <c:crosses val="autoZero"/>
        <c:crossBetween val="midCat"/>
        <c:majorUnit val="5"/>
      </c:valAx>
      <c:valAx>
        <c:axId val="84727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BCF-42AF-92CF-82F0AC7B80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BCF-42AF-92CF-82F0AC7B802F}"/>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CF-42AF-92CF-82F0AC7B80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CF-42AF-92CF-82F0AC7B802F}"/>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BCF-42AF-92CF-82F0AC7B80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7A-4103-8E5A-AEFF5F16867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7A-4103-8E5A-AEFF5F1686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60.199999999999996</c:v>
                </c:pt>
                <c:pt idx="4">
                  <c:v>#N/A</c:v>
                </c:pt>
                <c:pt idx="5">
                  <c:v>62.410000000000004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61.3</c:v>
                </c:pt>
                <c:pt idx="11">
                  <c:v>61.3</c:v>
                </c:pt>
                <c:pt idx="12">
                  <c:v>61.3</c:v>
                </c:pt>
                <c:pt idx="13">
                  <c:v>61.3</c:v>
                </c:pt>
                <c:pt idx="14">
                  <c:v>61.3</c:v>
                </c:pt>
                <c:pt idx="15">
                  <c:v>61.3</c:v>
                </c:pt>
                <c:pt idx="16">
                  <c:v>61.3</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48.7</c:v>
                </c:pt>
                <c:pt idx="13">
                  <c:v>48.7</c:v>
                </c:pt>
                <c:pt idx="14">
                  <c:v>48.7</c:v>
                </c:pt>
                <c:pt idx="15">
                  <c:v>48.7</c:v>
                </c:pt>
                <c:pt idx="16">
                  <c:v>48.7</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BCF-42AF-92CF-82F0AC7B80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BCF-42AF-92CF-82F0AC7B80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BCF-42AF-92CF-82F0AC7B80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7A-4103-8E5A-AEFF5F16867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7A-4103-8E5A-AEFF5F1686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48.701799999999999</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90</c:v>
                </c:pt>
                <c:pt idx="11">
                  <c:v>90</c:v>
                </c:pt>
                <c:pt idx="12">
                  <c:v>90</c:v>
                </c:pt>
                <c:pt idx="13">
                  <c:v>90</c:v>
                </c:pt>
                <c:pt idx="14">
                  <c:v>90</c:v>
                </c:pt>
                <c:pt idx="15">
                  <c:v>90</c:v>
                </c:pt>
                <c:pt idx="16">
                  <c:v>90</c:v>
                </c:pt>
              </c:numCache>
            </c:numRef>
          </c:yVal>
          <c:smooth val="0"/>
          <c:extLst xmlns:c16r2="http://schemas.microsoft.com/office/drawing/2015/06/chart">
            <c:ext xmlns:c16="http://schemas.microsoft.com/office/drawing/2014/chart" uri="{C3380CC4-5D6E-409C-BE32-E72D297353CC}">
              <c16:uniqueId val="{0000000B-DBCF-42AF-92CF-82F0AC7B802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BCF-42AF-92CF-82F0AC7B80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BCF-42AF-92CF-82F0AC7B802F}"/>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BCF-42AF-92CF-82F0AC7B80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BCF-42AF-92CF-82F0AC7B802F}"/>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BCF-42AF-92CF-82F0AC7B80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7A-4103-8E5A-AEFF5F16867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7A-4103-8E5A-AEFF5F16867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91.8</c:v>
                </c:pt>
                <c:pt idx="4">
                  <c:v>#N/A</c:v>
                </c:pt>
                <c:pt idx="5">
                  <c:v>88.2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1-DBCF-42AF-92CF-82F0AC7B802F}"/>
            </c:ext>
          </c:extLst>
        </c:ser>
        <c:dLbls>
          <c:showLegendKey val="0"/>
          <c:showVal val="0"/>
          <c:showCatName val="0"/>
          <c:showSerName val="0"/>
          <c:showPercent val="0"/>
          <c:showBubbleSize val="0"/>
        </c:dLbls>
        <c:axId val="84889984"/>
        <c:axId val="84891520"/>
      </c:scatterChart>
      <c:valAx>
        <c:axId val="848899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60E-425C-884D-077C2ED0530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60E-425C-884D-077C2ED0530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60E-425C-884D-077C2ED0530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60E-425C-884D-077C2ED0530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60E-425C-884D-077C2ED0530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C9F-4061-A74F-806DD33A91E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9F-4061-A74F-806DD33A91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68.2</c:v>
                </c:pt>
                <c:pt idx="9">
                  <c:v>68.2</c:v>
                </c:pt>
                <c:pt idx="10">
                  <c:v>68.2</c:v>
                </c:pt>
                <c:pt idx="11">
                  <c:v>68.2</c:v>
                </c:pt>
                <c:pt idx="12">
                  <c:v>68.2</c:v>
                </c:pt>
                <c:pt idx="13">
                  <c:v>68.2</c:v>
                </c:pt>
                <c:pt idx="14">
                  <c:v>68.2</c:v>
                </c:pt>
                <c:pt idx="15">
                  <c:v>68.2</c:v>
                </c:pt>
                <c:pt idx="16">
                  <c:v>68.2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60E-425C-884D-077C2ED0530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60E-425C-884D-077C2ED0530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60E-425C-884D-077C2ED0530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60E-425C-884D-077C2ED0530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9F-4061-A74F-806DD33A91E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9F-4061-A74F-806DD33A91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63.88</c:v>
                </c:pt>
                <c:pt idx="1">
                  <c:v>#N/A</c:v>
                </c:pt>
                <c:pt idx="2">
                  <c:v>#N/A</c:v>
                </c:pt>
                <c:pt idx="3">
                  <c:v>#N/A</c:v>
                </c:pt>
                <c:pt idx="4">
                  <c:v>#N/A</c:v>
                </c:pt>
                <c:pt idx="5">
                  <c:v>72.599999999999994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93.4</c:v>
                </c:pt>
                <c:pt idx="11">
                  <c:v>93.4</c:v>
                </c:pt>
                <c:pt idx="12">
                  <c:v>93.4</c:v>
                </c:pt>
                <c:pt idx="13">
                  <c:v>93.4</c:v>
                </c:pt>
                <c:pt idx="14">
                  <c:v>93.4</c:v>
                </c:pt>
                <c:pt idx="15">
                  <c:v>93.4</c:v>
                </c:pt>
                <c:pt idx="16">
                  <c:v>93.4</c:v>
                </c:pt>
              </c:numCache>
            </c:numRef>
          </c:yVal>
          <c:smooth val="0"/>
          <c:extLst xmlns:c16r2="http://schemas.microsoft.com/office/drawing/2015/06/chart">
            <c:ext xmlns:c16="http://schemas.microsoft.com/office/drawing/2014/chart" uri="{C3380CC4-5D6E-409C-BE32-E72D297353CC}">
              <c16:uniqueId val="{0000000A-C60E-425C-884D-077C2ED0530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60E-425C-884D-077C2ED0530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60E-425C-884D-077C2ED0530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60E-425C-884D-077C2ED0530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60E-425C-884D-077C2ED0530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60E-425C-884D-077C2ED0530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C9F-4061-A74F-806DD33A91E2}"/>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9F-4061-A74F-806DD33A91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93.37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60E-425C-884D-077C2ED05307}"/>
            </c:ext>
          </c:extLst>
        </c:ser>
        <c:dLbls>
          <c:showLegendKey val="0"/>
          <c:showVal val="0"/>
          <c:showCatName val="0"/>
          <c:showSerName val="0"/>
          <c:showPercent val="0"/>
          <c:showBubbleSize val="0"/>
        </c:dLbls>
        <c:axId val="85610496"/>
        <c:axId val="85612032"/>
      </c:scatterChart>
      <c:valAx>
        <c:axId val="8561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2032"/>
        <c:crosses val="autoZero"/>
        <c:crossBetween val="midCat"/>
        <c:majorUnit val="5"/>
      </c:valAx>
      <c:valAx>
        <c:axId val="856120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04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C3-4508-8B4E-8B1EA370994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C3-4508-8B4E-8B1EA37099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C3-4508-8B4E-8B1EA370994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0C3-4508-8B4E-8B1EA370994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0C3-4508-8B4E-8B1EA370994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AE-45B2-936A-5826D3FA070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7AE-45B2-936A-5826D3FA07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0C3-4508-8B4E-8B1EA370994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0C3-4508-8B4E-8B1EA370994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0C3-4508-8B4E-8B1EA370994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7AE-45B2-936A-5826D3FA070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7AE-45B2-936A-5826D3FA07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40C3-4508-8B4E-8B1EA370994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0C3-4508-8B4E-8B1EA370994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0C3-4508-8B4E-8B1EA370994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0C3-4508-8B4E-8B1EA370994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0C3-4508-8B4E-8B1EA370994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0C3-4508-8B4E-8B1EA370994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7AE-45B2-936A-5826D3FA070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7AE-45B2-936A-5826D3FA070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40C3-4508-8B4E-8B1EA3709941}"/>
            </c:ext>
          </c:extLst>
        </c:ser>
        <c:dLbls>
          <c:showLegendKey val="0"/>
          <c:showVal val="0"/>
          <c:showCatName val="0"/>
          <c:showSerName val="0"/>
          <c:showPercent val="0"/>
          <c:showBubbleSize val="0"/>
        </c:dLbls>
        <c:axId val="85856256"/>
        <c:axId val="85857792"/>
      </c:scatterChart>
      <c:valAx>
        <c:axId val="85856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7792"/>
        <c:crosses val="autoZero"/>
        <c:crossBetween val="midCat"/>
        <c:majorUnit val="5"/>
      </c:valAx>
      <c:valAx>
        <c:axId val="85857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6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5D-42C3-9B68-CEE3A8B3282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C5D-42C3-9B68-CEE3A8B3282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C5D-42C3-9B68-CEE3A8B3282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5D-42C3-9B68-CEE3A8B3282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A2A-49D4-BEB8-40A0E347822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A2A-49D4-BEB8-40A0E34782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32.799999999999997</c:v>
                </c:pt>
                <c:pt idx="9">
                  <c:v>32.799999999999997</c:v>
                </c:pt>
                <c:pt idx="10">
                  <c:v>32.799999999999997</c:v>
                </c:pt>
                <c:pt idx="11">
                  <c:v>32.799999999999997</c:v>
                </c:pt>
                <c:pt idx="12">
                  <c:v>32.799999999999997</c:v>
                </c:pt>
                <c:pt idx="13">
                  <c:v>32.799999999999997</c:v>
                </c:pt>
                <c:pt idx="14">
                  <c:v>32.799999999999997</c:v>
                </c:pt>
                <c:pt idx="15">
                  <c:v>32.799999999999997</c:v>
                </c:pt>
                <c:pt idx="16">
                  <c:v>32.799999999999997</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5D-42C3-9B68-CEE3A8B3282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C5D-42C3-9B68-CEE3A8B3282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C5D-42C3-9B68-CEE3A8B3282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A2A-49D4-BEB8-40A0E347822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A2A-49D4-BEB8-40A0E34782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26.4</c:v>
                </c:pt>
                <c:pt idx="1">
                  <c:v>#N/A</c:v>
                </c:pt>
                <c:pt idx="2">
                  <c:v>#N/A</c:v>
                </c:pt>
                <c:pt idx="3">
                  <c:v>#N/A</c:v>
                </c:pt>
                <c:pt idx="4">
                  <c:v>#N/A</c:v>
                </c:pt>
                <c:pt idx="5">
                  <c:v>39.1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95.6</c:v>
                </c:pt>
                <c:pt idx="9">
                  <c:v>95.6</c:v>
                </c:pt>
                <c:pt idx="10">
                  <c:v>95.6</c:v>
                </c:pt>
                <c:pt idx="11">
                  <c:v>95.6</c:v>
                </c:pt>
                <c:pt idx="12">
                  <c:v>95.6</c:v>
                </c:pt>
                <c:pt idx="13">
                  <c:v>95.6</c:v>
                </c:pt>
                <c:pt idx="14">
                  <c:v>95.6</c:v>
                </c:pt>
                <c:pt idx="15">
                  <c:v>95.6</c:v>
                </c:pt>
                <c:pt idx="16">
                  <c:v>95.6</c:v>
                </c:pt>
              </c:numCache>
            </c:numRef>
          </c:yVal>
          <c:smooth val="0"/>
          <c:extLst xmlns:c16r2="http://schemas.microsoft.com/office/drawing/2015/06/chart">
            <c:ext xmlns:c16="http://schemas.microsoft.com/office/drawing/2014/chart" uri="{C3380CC4-5D6E-409C-BE32-E72D297353CC}">
              <c16:uniqueId val="{0000000A-CC5D-42C3-9B68-CEE3A8B3282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C5D-42C3-9B68-CEE3A8B3282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C5D-42C3-9B68-CEE3A8B3282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C5D-42C3-9B68-CEE3A8B3282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C5D-42C3-9B68-CEE3A8B3282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C5D-42C3-9B68-CEE3A8B3282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A2A-49D4-BEB8-40A0E347822D}"/>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A2A-49D4-BEB8-40A0E347822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91.1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C5D-42C3-9B68-CEE3A8B32821}"/>
            </c:ext>
          </c:extLst>
        </c:ser>
        <c:dLbls>
          <c:showLegendKey val="0"/>
          <c:showVal val="0"/>
          <c:showCatName val="0"/>
          <c:showSerName val="0"/>
          <c:showPercent val="0"/>
          <c:showBubbleSize val="0"/>
        </c:dLbls>
        <c:axId val="86491520"/>
        <c:axId val="86493056"/>
      </c:scatterChart>
      <c:valAx>
        <c:axId val="86491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3056"/>
        <c:crosses val="autoZero"/>
        <c:crossBetween val="midCat"/>
        <c:majorUnit val="5"/>
      </c:valAx>
      <c:valAx>
        <c:axId val="8649305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15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69.7</c:v>
                </c:pt>
                <c:pt idx="11">
                  <c:v>69.7</c:v>
                </c:pt>
                <c:pt idx="12">
                  <c:v>69.7</c:v>
                </c:pt>
                <c:pt idx="13">
                  <c:v>69.7</c:v>
                </c:pt>
                <c:pt idx="14">
                  <c:v>69.7</c:v>
                </c:pt>
                <c:pt idx="15">
                  <c:v>69.7</c:v>
                </c:pt>
                <c:pt idx="16">
                  <c:v>69.7</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B5-462F-8C4D-CE81532F6DAA}"/>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B5-462F-8C4D-CE81532F6DAA}"/>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FB5-462F-8C4D-CE81532F6DA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FB5-462F-8C4D-CE81532F6DAA}"/>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B5-462F-8C4D-CE81532F6DAA}"/>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A5-4481-A078-7DEA7983A66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0A5-4481-A078-7DEA7983A6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76.671548055137961</c:v>
                </c:pt>
                <c:pt idx="4">
                  <c:v>76.671548055137961</c:v>
                </c:pt>
                <c:pt idx="5">
                  <c:v>55.615078428904141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60.2</c:v>
                </c:pt>
                <c:pt idx="11">
                  <c:v>60.2</c:v>
                </c:pt>
                <c:pt idx="12">
                  <c:v>60.2</c:v>
                </c:pt>
                <c:pt idx="13">
                  <c:v>60.2</c:v>
                </c:pt>
                <c:pt idx="14">
                  <c:v>60.2</c:v>
                </c:pt>
                <c:pt idx="15">
                  <c:v>60.2</c:v>
                </c:pt>
                <c:pt idx="16">
                  <c:v>60.2</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FB5-462F-8C4D-CE81532F6DAA}"/>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B5-462F-8C4D-CE81532F6DAA}"/>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B5-462F-8C4D-CE81532F6DA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FB5-462F-8C4D-CE81532F6DAA}"/>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FB5-462F-8C4D-CE81532F6DAA}"/>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0A5-4481-A078-7DEA7983A66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0A5-4481-A078-7DEA7983A6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62.407336904736688</c:v>
                </c:pt>
                <c:pt idx="4">
                  <c:v>62.407336904736688</c:v>
                </c:pt>
                <c:pt idx="5">
                  <c:v>55.687705671303576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45.9</c:v>
                </c:pt>
                <c:pt idx="14">
                  <c:v>45.9</c:v>
                </c:pt>
                <c:pt idx="15">
                  <c:v>45.9</c:v>
                </c:pt>
                <c:pt idx="16">
                  <c:v>45.9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FB5-462F-8C4D-CE81532F6DAA}"/>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FB5-462F-8C4D-CE81532F6DAA}"/>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FB5-462F-8C4D-CE81532F6DA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FB5-462F-8C4D-CE81532F6DAA}"/>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FB5-462F-8C4D-CE81532F6DAA}"/>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0A5-4481-A078-7DEA7983A66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0A5-4481-A078-7DEA7983A6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45.886268185728376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9365504"/>
        <c:axId val="89371392"/>
      </c:scatterChart>
      <c:valAx>
        <c:axId val="89365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1392"/>
        <c:crosses val="autoZero"/>
        <c:crossBetween val="midCat"/>
        <c:majorUnit val="5"/>
      </c:valAx>
      <c:valAx>
        <c:axId val="89371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50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14D-4837-A012-525C77A103B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14D-4837-A012-525C77A103B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4D-4837-A012-525C77A103B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72D-4438-873B-8C79E840237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72D-4438-873B-8C79E8402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4D-4837-A012-525C77A103B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4D-4837-A012-525C77A103B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4D-4837-A012-525C77A103B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4D-4837-A012-525C77A103B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14D-4837-A012-525C77A103B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72D-4438-873B-8C79E840237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72D-4438-873B-8C79E8402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14D-4837-A012-525C77A103B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14D-4837-A012-525C77A103B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14D-4837-A012-525C77A103B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72D-4438-873B-8C79E840237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72D-4438-873B-8C79E840237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0706304"/>
        <c:axId val="90707840"/>
      </c:scatterChart>
      <c:valAx>
        <c:axId val="907063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7840"/>
        <c:crosses val="autoZero"/>
        <c:crossBetween val="midCat"/>
        <c:majorUnit val="5"/>
      </c:valAx>
      <c:valAx>
        <c:axId val="9070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63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5B-400E-93E3-A0BDC55C0BF8}"/>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5B-400E-93E3-A0BDC55C0BF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5B-400E-93E3-A0BDC55C0BF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CE-4598-AED2-BAB38A3218A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CE-4598-AED2-BAB38A321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5B-400E-93E3-A0BDC55C0BF8}"/>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5B-400E-93E3-A0BDC55C0BF8}"/>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D5B-400E-93E3-A0BDC55C0BF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D5B-400E-93E3-A0BDC55C0BF8}"/>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5B-400E-93E3-A0BDC55C0BF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CE-4598-AED2-BAB38A3218A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CE-4598-AED2-BAB38A321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D5B-400E-93E3-A0BDC55C0BF8}"/>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D5B-400E-93E3-A0BDC55C0BF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D5B-400E-93E3-A0BDC55C0BF8}"/>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3CE-4598-AED2-BAB38A3218A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3CE-4598-AED2-BAB38A3218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1903104"/>
        <c:axId val="91904640"/>
      </c:scatterChart>
      <c:valAx>
        <c:axId val="91903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4640"/>
        <c:crosses val="autoZero"/>
        <c:crossBetween val="midCat"/>
        <c:majorUnit val="5"/>
      </c:valAx>
      <c:valAx>
        <c:axId val="9190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3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63.2</c:v>
                </c:pt>
                <c:pt idx="11">
                  <c:v>63.2</c:v>
                </c:pt>
                <c:pt idx="12">
                  <c:v>63.2</c:v>
                </c:pt>
                <c:pt idx="13">
                  <c:v>63.2</c:v>
                </c:pt>
                <c:pt idx="14">
                  <c:v>63.2</c:v>
                </c:pt>
                <c:pt idx="15">
                  <c:v>63.2</c:v>
                </c:pt>
                <c:pt idx="16">
                  <c:v>63.2</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29.8</c:v>
                </c:pt>
                <c:pt idx="14">
                  <c:v>29.8</c:v>
                </c:pt>
                <c:pt idx="15">
                  <c:v>29.8</c:v>
                </c:pt>
                <c:pt idx="16">
                  <c:v>29.8</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0E0-4065-BE94-A2EE8C36287E}"/>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0E0-4065-BE94-A2EE8C36287E}"/>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0E0-4065-BE94-A2EE8C36287E}"/>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0E0-4065-BE94-A2EE8C36287E}"/>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4B5-471D-A967-2EC19B69863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B5-471D-A967-2EC19B6986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70.7</c:v>
                </c:pt>
                <c:pt idx="4">
                  <c:v>70.7</c:v>
                </c:pt>
                <c:pt idx="5">
                  <c:v>48.34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0E0-4065-BE94-A2EE8C36287E}"/>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0E0-4065-BE94-A2EE8C36287E}"/>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0E0-4065-BE94-A2EE8C36287E}"/>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0E0-4065-BE94-A2EE8C36287E}"/>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0E0-4065-BE94-A2EE8C36287E}"/>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B5-471D-A967-2EC19B69863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B5-471D-A967-2EC19B6986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29.824999999999999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72.5</c:v>
                </c:pt>
                <c:pt idx="11">
                  <c:v>72.5</c:v>
                </c:pt>
                <c:pt idx="12">
                  <c:v>72.5</c:v>
                </c:pt>
                <c:pt idx="13">
                  <c:v>72.5</c:v>
                </c:pt>
                <c:pt idx="14">
                  <c:v>72.5</c:v>
                </c:pt>
                <c:pt idx="15">
                  <c:v>72.5</c:v>
                </c:pt>
                <c:pt idx="16">
                  <c:v>72.5</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0E0-4065-BE94-A2EE8C36287E}"/>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0E0-4065-BE94-A2EE8C36287E}"/>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0E0-4065-BE94-A2EE8C36287E}"/>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0E0-4065-BE94-A2EE8C36287E}"/>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4B5-471D-A967-2EC19B698636}"/>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B5-471D-A967-2EC19B6986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84.8</c:v>
                </c:pt>
                <c:pt idx="4">
                  <c:v>84.8</c:v>
                </c:pt>
                <c:pt idx="5">
                  <c:v>48.02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2918912"/>
        <c:axId val="92920448"/>
      </c:scatterChart>
      <c:valAx>
        <c:axId val="92918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20448"/>
        <c:crosses val="autoZero"/>
        <c:crossBetween val="midCat"/>
        <c:majorUnit val="5"/>
      </c:valAx>
      <c:valAx>
        <c:axId val="92920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89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50.30711702</c:v>
                </c:pt>
                <c:pt idx="1">
                  <c:v>0</c:v>
                </c:pt>
                <c:pt idx="2">
                  <c:v>0</c:v>
                </c:pt>
                <c:pt idx="3">
                  <c:v>0</c:v>
                </c:pt>
                <c:pt idx="4">
                  <c:v>48.701799999999999</c:v>
                </c:pt>
                <c:pt idx="5">
                  <c:v>57.921300000000002</c:v>
                </c:pt>
              </c:numCache>
            </c:numRef>
          </c:val>
          <c:extLst xmlns:c16r2="http://schemas.microsoft.com/office/drawing/2015/06/chart">
            <c:ext xmlns:c16="http://schemas.microsoft.com/office/drawing/2014/chart" uri="{C3380CC4-5D6E-409C-BE32-E72D297353CC}">
              <c16:uniqueId val="{00000000-6175-452C-BF39-064E4369CA64}"/>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12.08592277</c:v>
                </c:pt>
                <c:pt idx="1">
                  <c:v>0</c:v>
                </c:pt>
                <c:pt idx="2">
                  <c:v>0</c:v>
                </c:pt>
                <c:pt idx="3">
                  <c:v>0</c:v>
                </c:pt>
                <c:pt idx="4">
                  <c:v>12.603199999999999</c:v>
                </c:pt>
                <c:pt idx="5">
                  <c:v>9.5487000000000002</c:v>
                </c:pt>
              </c:numCache>
            </c:numRef>
          </c:val>
          <c:extLst xmlns:c16r2="http://schemas.microsoft.com/office/drawing/2015/06/chart">
            <c:ext xmlns:c16="http://schemas.microsoft.com/office/drawing/2014/chart" uri="{C3380CC4-5D6E-409C-BE32-E72D297353CC}">
              <c16:uniqueId val="{00000001-6175-452C-BF39-064E4369CA64}"/>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37.606960209999997</c:v>
                </c:pt>
                <c:pt idx="1">
                  <c:v>0</c:v>
                </c:pt>
                <c:pt idx="2">
                  <c:v>0</c:v>
                </c:pt>
                <c:pt idx="3">
                  <c:v>0</c:v>
                </c:pt>
                <c:pt idx="4">
                  <c:v>38.695</c:v>
                </c:pt>
                <c:pt idx="5">
                  <c:v>32.53</c:v>
                </c:pt>
              </c:numCache>
            </c:numRef>
          </c:val>
          <c:extLst xmlns:c16r2="http://schemas.microsoft.com/office/drawing/2015/06/chart">
            <c:ext xmlns:c16="http://schemas.microsoft.com/office/drawing/2014/chart" uri="{C3380CC4-5D6E-409C-BE32-E72D297353CC}">
              <c16:uniqueId val="{00000002-6175-452C-BF39-064E4369CA64}"/>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061-4893-963E-B96B7B30A1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061-4893-963E-B96B7B30A1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061-4893-963E-B96B7B30A1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132-40EA-B5AA-C00EA0A0632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32-40EA-B5AA-C00EA0A063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061-4893-963E-B96B7B30A1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061-4893-963E-B96B7B30A12F}"/>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061-4893-963E-B96B7B30A1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061-4893-963E-B96B7B30A12F}"/>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061-4893-963E-B96B7B30A1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132-40EA-B5AA-C00EA0A0632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32-40EA-B5AA-C00EA0A063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061-4893-963E-B96B7B30A12F}"/>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061-4893-963E-B96B7B30A12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061-4893-963E-B96B7B30A12F}"/>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132-40EA-B5AA-C00EA0A06323}"/>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132-40EA-B5AA-C00EA0A0632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3747456"/>
        <c:axId val="93769728"/>
      </c:scatterChart>
      <c:valAx>
        <c:axId val="9374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69728"/>
        <c:crosses val="autoZero"/>
        <c:crossBetween val="midCat"/>
        <c:majorUnit val="5"/>
      </c:valAx>
      <c:valAx>
        <c:axId val="93769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474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59.5</c:v>
                </c:pt>
                <c:pt idx="11">
                  <c:v>59.5</c:v>
                </c:pt>
                <c:pt idx="12">
                  <c:v>59.5</c:v>
                </c:pt>
                <c:pt idx="13">
                  <c:v>59.5</c:v>
                </c:pt>
                <c:pt idx="14">
                  <c:v>59.5</c:v>
                </c:pt>
                <c:pt idx="15">
                  <c:v>59.5</c:v>
                </c:pt>
                <c:pt idx="16">
                  <c:v>59.5</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49.5</c:v>
                </c:pt>
                <c:pt idx="14">
                  <c:v>49.5</c:v>
                </c:pt>
                <c:pt idx="15">
                  <c:v>49.5</c:v>
                </c:pt>
                <c:pt idx="16">
                  <c:v>49.5</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91-42BC-B9AE-DE145F54C51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91-42BC-B9AE-DE145F54C51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191-42BC-B9AE-DE145F54C51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93F-47CB-8AD3-67EF271DB80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93F-47CB-8AD3-67EF271DB8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60.6</c:v>
                </c:pt>
                <c:pt idx="4">
                  <c:v>60.6</c:v>
                </c:pt>
                <c:pt idx="5">
                  <c:v>57.34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191-42BC-B9AE-DE145F54C51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191-42BC-B9AE-DE145F54C51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191-42BC-B9AE-DE145F54C51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191-42BC-B9AE-DE145F54C51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191-42BC-B9AE-DE145F54C51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93F-47CB-8AD3-67EF271DB80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93F-47CB-8AD3-67EF271DB8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49.497999999999998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69</c:v>
                </c:pt>
                <c:pt idx="11">
                  <c:v>69</c:v>
                </c:pt>
                <c:pt idx="12">
                  <c:v>69</c:v>
                </c:pt>
                <c:pt idx="13">
                  <c:v>69</c:v>
                </c:pt>
                <c:pt idx="14">
                  <c:v>69</c:v>
                </c:pt>
                <c:pt idx="15">
                  <c:v>69</c:v>
                </c:pt>
                <c:pt idx="16">
                  <c:v>69</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191-42BC-B9AE-DE145F54C51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191-42BC-B9AE-DE145F54C51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191-42BC-B9AE-DE145F54C51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191-42BC-B9AE-DE145F54C51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93F-47CB-8AD3-67EF271DB80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93F-47CB-8AD3-67EF271DB80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74.900000000000006</c:v>
                </c:pt>
                <c:pt idx="4">
                  <c:v>74.900000000000006</c:v>
                </c:pt>
                <c:pt idx="5">
                  <c:v>57.323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4223360"/>
        <c:axId val="94237440"/>
      </c:scatterChart>
      <c:valAx>
        <c:axId val="942233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7440"/>
        <c:crosses val="autoZero"/>
        <c:crossBetween val="midCat"/>
        <c:majorUnit val="5"/>
      </c:valAx>
      <c:valAx>
        <c:axId val="942374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233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39.005887610000002</c:v>
                </c:pt>
                <c:pt idx="1">
                  <c:v>0</c:v>
                </c:pt>
                <c:pt idx="2">
                  <c:v>0</c:v>
                </c:pt>
                <c:pt idx="3">
                  <c:v>0</c:v>
                </c:pt>
                <c:pt idx="4">
                  <c:v>32.75</c:v>
                </c:pt>
                <c:pt idx="5">
                  <c:v>68.239999999999995</c:v>
                </c:pt>
              </c:numCache>
            </c:numRef>
          </c:val>
          <c:extLst xmlns:c16r2="http://schemas.microsoft.com/office/drawing/2015/06/chart">
            <c:ext xmlns:c16="http://schemas.microsoft.com/office/drawing/2014/chart" uri="{C3380CC4-5D6E-409C-BE32-E72D297353CC}">
              <c16:uniqueId val="{00000000-EAFC-4B11-B528-72A29E67356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59.868786900000003</c:v>
                </c:pt>
                <c:pt idx="1">
                  <c:v>0</c:v>
                </c:pt>
                <c:pt idx="2">
                  <c:v>0</c:v>
                </c:pt>
                <c:pt idx="3">
                  <c:v>0</c:v>
                </c:pt>
                <c:pt idx="4">
                  <c:v>62.8</c:v>
                </c:pt>
                <c:pt idx="5">
                  <c:v>25.13</c:v>
                </c:pt>
              </c:numCache>
            </c:numRef>
          </c:val>
          <c:extLst xmlns:c16r2="http://schemas.microsoft.com/office/drawing/2015/06/chart">
            <c:ext xmlns:c16="http://schemas.microsoft.com/office/drawing/2014/chart" uri="{C3380CC4-5D6E-409C-BE32-E72D297353CC}">
              <c16:uniqueId val="{00000001-EAFC-4B11-B528-72A29E67356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1.125325492</c:v>
                </c:pt>
                <c:pt idx="1">
                  <c:v>0</c:v>
                </c:pt>
                <c:pt idx="2">
                  <c:v>0</c:v>
                </c:pt>
                <c:pt idx="3">
                  <c:v>0</c:v>
                </c:pt>
                <c:pt idx="4">
                  <c:v>4.45</c:v>
                </c:pt>
                <c:pt idx="5">
                  <c:v>6.63</c:v>
                </c:pt>
              </c:numCache>
            </c:numRef>
          </c:val>
          <c:extLst xmlns:c16r2="http://schemas.microsoft.com/office/drawing/2015/06/chart">
            <c:ext xmlns:c16="http://schemas.microsoft.com/office/drawing/2014/chart" uri="{C3380CC4-5D6E-409C-BE32-E72D297353CC}">
              <c16:uniqueId val="{00000002-EAFC-4B11-B528-72A29E673564}"/>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90.9</c:v>
                </c:pt>
                <c:pt idx="11">
                  <c:v>90.9</c:v>
                </c:pt>
                <c:pt idx="12">
                  <c:v>90.9</c:v>
                </c:pt>
                <c:pt idx="13">
                  <c:v>90.9</c:v>
                </c:pt>
                <c:pt idx="14">
                  <c:v>90.9</c:v>
                </c:pt>
                <c:pt idx="15">
                  <c:v>90.9</c:v>
                </c:pt>
                <c:pt idx="16">
                  <c:v>90.9</c:v>
                </c:pt>
              </c:numCache>
            </c:numRef>
          </c:yVal>
          <c:smooth val="0"/>
          <c:extLst xmlns:c16r2="http://schemas.microsoft.com/office/drawing/2015/06/chart">
            <c:ext xmlns:c16="http://schemas.microsoft.com/office/drawing/2014/chart" uri="{C3380CC4-5D6E-409C-BE32-E72D297353CC}">
              <c16:uniqueId val="{00000000-31B6-46BF-A0BF-56D4EC620AE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1B6-46BF-A0BF-56D4EC620AE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B6-46BF-A0BF-56D4EC620AE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B6-46BF-A0BF-56D4EC620AE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1B6-46BF-A0BF-56D4EC620AE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1B6-46BF-A0BF-56D4EC620AE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50-4EB1-AFF3-862B46EDCDC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50-4EB1-AFF3-862B46EDC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92.496487669477958</c:v>
                </c:pt>
                <c:pt idx="4">
                  <c:v>#N/A</c:v>
                </c:pt>
                <c:pt idx="5">
                  <c:v>89.307037200226603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1B6-46BF-A0BF-56D4EC620AE1}"/>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62.4</c:v>
                </c:pt>
                <c:pt idx="11">
                  <c:v>62.4</c:v>
                </c:pt>
                <c:pt idx="12">
                  <c:v>62.4</c:v>
                </c:pt>
                <c:pt idx="13">
                  <c:v>62.4</c:v>
                </c:pt>
                <c:pt idx="14">
                  <c:v>62.4</c:v>
                </c:pt>
                <c:pt idx="15">
                  <c:v>62.4</c:v>
                </c:pt>
                <c:pt idx="16">
                  <c:v>62.4</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a:t>
                    </a:r>
                    <a:r>
                      <a:rPr lang="en-US"/>
                      <a:t>SBI15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61.810627735667765</c:v>
                </c:pt>
                <c:pt idx="4">
                  <c:v>#N/A</c:v>
                </c:pt>
                <c:pt idx="5">
                  <c:v>62.975451836931668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50.3</c:v>
                </c:pt>
                <c:pt idx="13">
                  <c:v>50.3</c:v>
                </c:pt>
                <c:pt idx="14">
                  <c:v>50.3</c:v>
                </c:pt>
                <c:pt idx="15">
                  <c:v>50.3</c:v>
                </c:pt>
                <c:pt idx="16">
                  <c:v>50.3</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1B6-46BF-A0BF-56D4EC620AE1}"/>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1B6-46BF-A0BF-56D4EC620AE1}"/>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1B6-46BF-A0BF-56D4EC620AE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1B6-46BF-A0BF-56D4EC620AE1}"/>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1B6-46BF-A0BF-56D4EC620AE1}"/>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50-4EB1-AFF3-862B46EDCDC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50-4EB1-AFF3-862B46EDCDC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50.307117017188006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889856"/>
        <c:axId val="92891392"/>
      </c:scatterChart>
      <c:valAx>
        <c:axId val="92889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91392"/>
        <c:crosses val="autoZero"/>
        <c:crossBetween val="midCat"/>
        <c:majorUnit val="5"/>
      </c:valAx>
      <c:valAx>
        <c:axId val="92891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8898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EAB-462C-9410-7642D49FADF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AB-462C-9410-7642D49FADF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AB-462C-9410-7642D49FADF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AB-462C-9410-7642D49FADF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AB-462C-9410-7642D49FADF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FB-4495-A391-9A69CB495D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FB-4495-A391-9A69CB495D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AB-462C-9410-7642D49FADF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AB-462C-9410-7642D49FADF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AB-462C-9410-7642D49FADF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AB-462C-9410-7642D49FADF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AB-462C-9410-7642D49FADF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FB-4495-A391-9A69CB495D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FB-4495-A391-9A69CB495D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BEAB-462C-9410-7642D49FADF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AB-462C-9410-7642D49FADF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AB-462C-9410-7642D49FADF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AB-462C-9410-7642D49FADF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AB-462C-9410-7642D49FADF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EAB-462C-9410-7642D49FADF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FB-4495-A391-9A69CB495D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FB-4495-A391-9A69CB495D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BEAB-462C-9410-7642D49FADF3}"/>
            </c:ext>
          </c:extLst>
        </c:ser>
        <c:dLbls>
          <c:showLegendKey val="0"/>
          <c:showVal val="0"/>
          <c:showCatName val="0"/>
          <c:showSerName val="0"/>
          <c:showPercent val="0"/>
          <c:showBubbleSize val="0"/>
        </c:dLbls>
        <c:axId val="131949312"/>
        <c:axId val="131951232"/>
      </c:scatterChart>
      <c:valAx>
        <c:axId val="131949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1232"/>
        <c:crosses val="autoZero"/>
        <c:crossBetween val="midCat"/>
        <c:majorUnit val="5"/>
      </c:valAx>
      <c:valAx>
        <c:axId val="1319512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93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6EA-44A3-B5A9-4729D7CA2D8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EA-44A3-B5A9-4729D7CA2D8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EA-44A3-B5A9-4729D7CA2D8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EA-44A3-B5A9-4729D7CA2D8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EA-44A3-B5A9-4729D7CA2D8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0A9-4A0A-B9C5-A3ED88183AB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A9-4A0A-B9C5-A3ED88183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EA-44A3-B5A9-4729D7CA2D8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EA-44A3-B5A9-4729D7CA2D8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6EA-44A3-B5A9-4729D7CA2D8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EA-44A3-B5A9-4729D7CA2D8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EA-44A3-B5A9-4729D7CA2D8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A9-4A0A-B9C5-A3ED88183AB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A9-4A0A-B9C5-A3ED88183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A6EA-44A3-B5A9-4729D7CA2D8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EA-44A3-B5A9-4729D7CA2D87}"/>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EA-44A3-B5A9-4729D7CA2D87}"/>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6EA-44A3-B5A9-4729D7CA2D87}"/>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6EA-44A3-B5A9-4729D7CA2D87}"/>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6EA-44A3-B5A9-4729D7CA2D87}"/>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0A9-4A0A-B9C5-A3ED88183AB0}"/>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0A9-4A0A-B9C5-A3ED88183AB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6EA-44A3-B5A9-4729D7CA2D87}"/>
            </c:ext>
          </c:extLst>
        </c:ser>
        <c:dLbls>
          <c:showLegendKey val="0"/>
          <c:showVal val="0"/>
          <c:showCatName val="0"/>
          <c:showSerName val="0"/>
          <c:showPercent val="0"/>
          <c:showBubbleSize val="0"/>
        </c:dLbls>
        <c:axId val="152545536"/>
        <c:axId val="154714112"/>
      </c:scatterChart>
      <c:valAx>
        <c:axId val="1525455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4112"/>
        <c:crosses val="autoZero"/>
        <c:crossBetween val="midCat"/>
        <c:majorUnit val="5"/>
      </c:valAx>
      <c:valAx>
        <c:axId val="154714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55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98.9</c:v>
                </c:pt>
                <c:pt idx="11">
                  <c:v>98.9</c:v>
                </c:pt>
                <c:pt idx="12">
                  <c:v>98.9</c:v>
                </c:pt>
                <c:pt idx="13">
                  <c:v>98.9</c:v>
                </c:pt>
                <c:pt idx="14">
                  <c:v>98.9</c:v>
                </c:pt>
                <c:pt idx="15">
                  <c:v>98.9</c:v>
                </c:pt>
                <c:pt idx="16">
                  <c:v>98.9</c:v>
                </c:pt>
              </c:numCache>
            </c:numRef>
          </c:yVal>
          <c:smooth val="0"/>
          <c:extLst xmlns:c16r2="http://schemas.microsoft.com/office/drawing/2015/06/chart">
            <c:ext xmlns:c16="http://schemas.microsoft.com/office/drawing/2014/chart" uri="{C3380CC4-5D6E-409C-BE32-E72D297353CC}">
              <c16:uniqueId val="{00000000-B672-436C-B56A-7B8EAC904A1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72-436C-B56A-7B8EAC904A1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72-436C-B56A-7B8EAC904A1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72-436C-B56A-7B8EAC904A1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672-436C-B56A-7B8EAC904A1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672-436C-B56A-7B8EAC904A1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6F3-4028-AC08-AD8CD1A03BC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6F3-4028-AC08-AD8CD1A03B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98.874674507952179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B672-436C-B56A-7B8EAC904A13}"/>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a:t>
                    </a:r>
                    <a:r>
                      <a:rPr lang="en-US"/>
                      <a:t>SBI15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39</c:v>
                </c:pt>
                <c:pt idx="9">
                  <c:v>39</c:v>
                </c:pt>
                <c:pt idx="10">
                  <c:v>39</c:v>
                </c:pt>
                <c:pt idx="11">
                  <c:v>39</c:v>
                </c:pt>
                <c:pt idx="12">
                  <c:v>39</c:v>
                </c:pt>
                <c:pt idx="13">
                  <c:v>39</c:v>
                </c:pt>
                <c:pt idx="14">
                  <c:v>39</c:v>
                </c:pt>
                <c:pt idx="15">
                  <c:v>39</c:v>
                </c:pt>
                <c:pt idx="16">
                  <c:v>39</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672-436C-B56A-7B8EAC904A13}"/>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672-436C-B56A-7B8EAC904A13}"/>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672-436C-B56A-7B8EAC904A13}"/>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672-436C-B56A-7B8EAC904A13}"/>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672-436C-B56A-7B8EAC904A13}"/>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6F3-4028-AC08-AD8CD1A03BCF}"/>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6F3-4028-AC08-AD8CD1A03B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32.761568543280887</c:v>
                </c:pt>
                <c:pt idx="1">
                  <c:v>#N/A</c:v>
                </c:pt>
                <c:pt idx="2">
                  <c:v>#N/A</c:v>
                </c:pt>
                <c:pt idx="3">
                  <c:v>#N/A</c:v>
                </c:pt>
                <c:pt idx="4">
                  <c:v>#N/A</c:v>
                </c:pt>
                <c:pt idx="5">
                  <c:v>45.250206667925561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252224640"/>
        <c:axId val="252226560"/>
      </c:scatterChart>
      <c:valAx>
        <c:axId val="252224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6560"/>
        <c:crosses val="autoZero"/>
        <c:crossBetween val="midCat"/>
        <c:majorUnit val="5"/>
      </c:valAx>
      <c:valAx>
        <c:axId val="252226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222464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917-4183-911C-91DF8432795D}"/>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17-4183-911C-91DF8432795D}"/>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917-4183-911C-91DF8432795D}"/>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917-4183-911C-91DF8432795D}"/>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17-4183-911C-91DF843279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1E2-4CE3-BDB7-FFD3F5E67AF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1E2-4CE3-BDB7-FFD3F5E67A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917-4183-911C-91DF8432795D}"/>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917-4183-911C-91DF843279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1E2-4CE3-BDB7-FFD3F5E67AF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1E2-4CE3-BDB7-FFD3F5E67A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C917-4183-911C-91DF8432795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917-4183-911C-91DF8432795D}"/>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917-4183-911C-91DF8432795D}"/>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917-4183-911C-91DF8432795D}"/>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917-4183-911C-91DF8432795D}"/>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917-4183-911C-91DF8432795D}"/>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1E2-4CE3-BDB7-FFD3F5E67AFE}"/>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1E2-4CE3-BDB7-FFD3F5E67A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C917-4183-911C-91DF8432795D}"/>
            </c:ext>
          </c:extLst>
        </c:ser>
        <c:dLbls>
          <c:showLegendKey val="0"/>
          <c:showVal val="0"/>
          <c:showCatName val="0"/>
          <c:showSerName val="0"/>
          <c:showPercent val="0"/>
          <c:showBubbleSize val="0"/>
        </c:dLbls>
        <c:axId val="74551296"/>
        <c:axId val="74552832"/>
      </c:scatterChart>
      <c:valAx>
        <c:axId val="74551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2832"/>
        <c:crosses val="autoZero"/>
        <c:crossBetween val="midCat"/>
        <c:majorUnit val="5"/>
      </c:valAx>
      <c:valAx>
        <c:axId val="74552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12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852-4936-9D17-31C120927B1C}"/>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852-4936-9D17-31C120927B1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852-4936-9D17-31C120927B1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852-4936-9D17-31C120927B1C}"/>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852-4936-9D17-31C120927B1C}"/>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45D-4DB9-8567-C5AC6EFA85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45D-4DB9-8567-C5AC6EFA85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852-4936-9D17-31C120927B1C}"/>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852-4936-9D17-31C120927B1C}"/>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45D-4DB9-8567-C5AC6EFA85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45D-4DB9-8567-C5AC6EFA85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A-A852-4936-9D17-31C120927B1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852-4936-9D17-31C120927B1C}"/>
                </c:ext>
              </c:extLst>
            </c:dLbl>
            <c:dLbl>
              <c:idx val="1"/>
              <c:tx>
                <c:rich>
                  <a:bodyPr/>
                  <a:lstStyle/>
                  <a:p>
                    <a:pPr>
                      <a:defRPr sz="600" b="0" i="0">
                        <a:solidFill>
                          <a:srgbClr val="000000"/>
                        </a:solidFill>
                        <a:latin typeface="Arial"/>
                        <a:ea typeface="Arial"/>
                        <a:cs typeface="Arial"/>
                      </a:defRPr>
                    </a:pPr>
                    <a:r>
                      <a:rPr lang="en-US" sz="600"/>
                      <a:t>N</a:t>
                    </a:r>
                    <a:r>
                      <a:rPr lang="en-US"/>
                      <a:t>SBI15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852-4936-9D17-31C120927B1C}"/>
                </c:ext>
              </c:extLst>
            </c:dLbl>
            <c:dLbl>
              <c:idx val="2"/>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852-4936-9D17-31C120927B1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852-4936-9D17-31C120927B1C}"/>
                </c:ext>
              </c:extLst>
            </c:dLbl>
            <c:dLbl>
              <c:idx val="4"/>
              <c:tx>
                <c:rich>
                  <a:bodyPr/>
                  <a:lstStyle/>
                  <a:p>
                    <a:pPr>
                      <a:defRPr sz="600" b="0" i="0">
                        <a:solidFill>
                          <a:srgbClr val="000000"/>
                        </a:solidFill>
                        <a:latin typeface="Arial"/>
                        <a:ea typeface="Arial"/>
                        <a:cs typeface="Arial"/>
                      </a:defRPr>
                    </a:pPr>
                    <a:r>
                      <a:rPr lang="en-US" sz="600"/>
                      <a:t>N</a:t>
                    </a:r>
                    <a:r>
                      <a:rPr lang="en-US"/>
                      <a:t>SBI17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852-4936-9D17-31C120927B1C}"/>
                </c:ext>
              </c:extLst>
            </c:dLbl>
            <c:dLbl>
              <c:idx val="5"/>
              <c:tx>
                <c:rich>
                  <a:bodyPr/>
                  <a:lstStyle/>
                  <a:p>
                    <a:pPr>
                      <a:defRPr sz="600" b="0" i="0">
                        <a:solidFill>
                          <a:srgbClr val="000000"/>
                        </a:solidFill>
                        <a:latin typeface="Arial"/>
                        <a:ea typeface="Arial"/>
                        <a:cs typeface="Arial"/>
                      </a:defRPr>
                    </a:pPr>
                    <a:r>
                      <a:rPr lang="en-US" sz="600"/>
                      <a:t>E</a:t>
                    </a:r>
                    <a:r>
                      <a:rPr lang="en-US"/>
                      <a:t>MIS17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45D-4DB9-8567-C5AC6EFA851B}"/>
                </c:ext>
              </c:extLst>
            </c:dLbl>
            <c:dLbl>
              <c:idx val="6"/>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45D-4DB9-8567-C5AC6EFA85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2014</c:v>
                </c:pt>
                <c:pt idx="1">
                  <c:v>2015</c:v>
                </c:pt>
                <c:pt idx="2">
                  <c:v>2015</c:v>
                </c:pt>
                <c:pt idx="3">
                  <c:v>2016</c:v>
                </c:pt>
                <c:pt idx="4">
                  <c:v>2017</c:v>
                </c:pt>
                <c:pt idx="5">
                  <c:v>2017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0-A852-4936-9D17-31C120927B1C}"/>
            </c:ext>
          </c:extLst>
        </c:ser>
        <c:dLbls>
          <c:showLegendKey val="0"/>
          <c:showVal val="0"/>
          <c:showCatName val="0"/>
          <c:showSerName val="0"/>
          <c:showPercent val="0"/>
          <c:showBubbleSize val="0"/>
        </c:dLbls>
        <c:axId val="75125888"/>
        <c:axId val="75127424"/>
      </c:scatterChart>
      <c:valAx>
        <c:axId val="75125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424"/>
        <c:crosses val="autoZero"/>
        <c:crossBetween val="midCat"/>
        <c:majorUnit val="5"/>
      </c:valAx>
      <c:valAx>
        <c:axId val="75127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5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4" customWidth="true"/>
    <col min="2" max="2" width="2.375" style="194" customWidth="true"/>
    <col min="3" max="3" width="58" style="194" customWidth="true"/>
    <col min="4" max="4" width="7.75" style="194" customWidth="true"/>
    <col min="5" max="16384" width="7.75" style="194"/>
  </cols>
  <sheetData>
    <row r="1" ht="44.1" customHeight="true" x14ac:dyDescent="0.25">
      <c r="A1" s="27"/>
      <c r="B1" s="28"/>
      <c r="C1" s="28"/>
      <c r="D1" s="28"/>
      <c r="E1" s="193"/>
      <c r="F1" s="193"/>
      <c r="G1" s="193"/>
      <c r="H1" s="193"/>
      <c r="I1" s="193"/>
      <c r="J1" s="193"/>
      <c r="K1" s="193"/>
      <c r="L1" s="193"/>
      <c r="M1" s="193"/>
      <c r="N1" s="193"/>
      <c r="O1" s="193"/>
      <c r="P1" s="193"/>
      <c r="Q1" s="193"/>
      <c r="R1" s="193"/>
    </row>
    <row r="2" ht="23.25" x14ac:dyDescent="0.35">
      <c r="A2" s="28"/>
      <c r="B2" s="28"/>
      <c r="C2" s="30"/>
      <c r="D2" s="28"/>
      <c r="E2" s="193"/>
      <c r="F2" s="193"/>
      <c r="G2" s="28"/>
      <c r="H2" s="193"/>
      <c r="I2" s="193"/>
      <c r="J2" s="193"/>
      <c r="K2" s="193"/>
      <c r="L2" s="193"/>
      <c r="M2" s="193"/>
      <c r="N2" s="193"/>
      <c r="O2" s="193"/>
      <c r="P2" s="193"/>
      <c r="Q2" s="193"/>
      <c r="R2" s="193"/>
    </row>
    <row r="3" ht="15" x14ac:dyDescent="0.2">
      <c r="A3" s="28"/>
      <c r="B3" s="28"/>
      <c r="C3" s="28"/>
      <c r="D3" s="28"/>
      <c r="F3" s="28"/>
      <c r="G3" s="28"/>
      <c r="H3" s="195"/>
      <c r="I3" s="195"/>
      <c r="J3" s="195"/>
      <c r="K3" s="195"/>
      <c r="L3" s="193"/>
      <c r="M3" s="193"/>
      <c r="N3" s="193"/>
      <c r="O3" s="193"/>
      <c r="P3" s="193"/>
      <c r="Q3" s="193"/>
      <c r="R3" s="193"/>
    </row>
    <row r="4" ht="40.5" x14ac:dyDescent="0.2">
      <c r="A4" s="28"/>
      <c r="B4" s="28"/>
      <c r="C4" s="196" t="s">
        <v>163</v>
      </c>
      <c r="D4" s="28"/>
      <c r="E4" s="197"/>
      <c r="F4" s="193"/>
      <c r="G4" s="28"/>
      <c r="H4" s="193"/>
      <c r="I4" s="193"/>
      <c r="J4" s="193"/>
      <c r="K4" s="193"/>
      <c r="L4" s="193"/>
      <c r="M4" s="193"/>
      <c r="N4" s="193"/>
      <c r="O4" s="193"/>
      <c r="P4" s="193"/>
      <c r="Q4" s="193"/>
      <c r="R4" s="193"/>
    </row>
    <row r="5" ht="20.25" x14ac:dyDescent="0.2">
      <c r="A5" s="28"/>
      <c r="B5" s="28"/>
      <c r="C5" s="196"/>
      <c r="D5" s="28"/>
      <c r="E5" s="197"/>
      <c r="F5" s="193"/>
      <c r="G5" s="28"/>
      <c r="H5" s="193"/>
      <c r="I5" s="193"/>
      <c r="J5" s="193"/>
      <c r="K5" s="193"/>
      <c r="L5" s="193"/>
      <c r="M5" s="193"/>
      <c r="N5" s="193"/>
      <c r="O5" s="193"/>
      <c r="P5" s="193"/>
      <c r="Q5" s="193"/>
      <c r="R5" s="193"/>
    </row>
    <row r="6" ht="15" x14ac:dyDescent="0.2">
      <c r="A6" s="28"/>
      <c r="B6" s="28"/>
      <c r="C6" s="31" t="s">
        <v>170</v>
      </c>
      <c r="D6" s="193"/>
      <c r="E6" s="193"/>
      <c r="F6" s="193"/>
      <c r="G6" s="193"/>
      <c r="H6" s="193"/>
      <c r="I6" s="193"/>
      <c r="J6" s="193"/>
      <c r="K6" s="193"/>
      <c r="L6" s="193"/>
      <c r="M6" s="193"/>
      <c r="N6" s="193"/>
      <c r="O6" s="193"/>
      <c r="P6" s="193"/>
      <c r="Q6" s="193"/>
      <c r="R6" s="193"/>
    </row>
    <row r="7" ht="26.25" x14ac:dyDescent="0.4">
      <c r="A7" s="28"/>
      <c r="B7" s="28"/>
      <c r="C7" s="198" t="str">
        <f>'Water Data'!C1</f>
        <v>Philippines</v>
      </c>
      <c r="D7" s="193"/>
      <c r="E7" s="193"/>
      <c r="F7" s="193"/>
      <c r="G7" s="193"/>
      <c r="H7" s="193"/>
      <c r="I7" s="193"/>
      <c r="J7" s="193"/>
      <c r="K7" s="193"/>
      <c r="L7" s="193"/>
      <c r="M7" s="193"/>
      <c r="N7" s="193"/>
      <c r="O7" s="193"/>
      <c r="P7" s="193"/>
      <c r="Q7" s="193"/>
      <c r="R7" s="193"/>
    </row>
    <row r="8" ht="15" x14ac:dyDescent="0.2">
      <c r="A8" s="28"/>
      <c r="B8" s="28"/>
      <c r="C8" s="28"/>
      <c r="D8" s="193"/>
      <c r="E8" s="193"/>
      <c r="F8" s="193"/>
      <c r="G8" s="193"/>
      <c r="H8" s="193"/>
      <c r="I8" s="193"/>
      <c r="J8" s="193"/>
      <c r="K8" s="193"/>
      <c r="L8" s="193"/>
      <c r="M8" s="193"/>
      <c r="N8" s="193"/>
      <c r="O8" s="193"/>
      <c r="P8" s="193"/>
      <c r="Q8" s="193"/>
      <c r="R8" s="193"/>
    </row>
    <row r="9" ht="15" x14ac:dyDescent="0.2">
      <c r="A9" s="28"/>
      <c r="B9" s="28"/>
      <c r="C9" s="585" t="s">
        <v>245</v>
      </c>
      <c r="D9" s="193"/>
      <c r="E9" s="193"/>
      <c r="F9" s="193"/>
      <c r="G9" s="193"/>
      <c r="H9" s="193"/>
      <c r="I9" s="193"/>
      <c r="J9" s="193"/>
      <c r="K9" s="193"/>
      <c r="L9" s="193"/>
      <c r="M9" s="193"/>
      <c r="N9" s="193"/>
      <c r="O9" s="193"/>
      <c r="P9" s="193"/>
      <c r="Q9" s="193"/>
      <c r="R9" s="193"/>
    </row>
    <row r="10" ht="15" x14ac:dyDescent="0.2">
      <c r="A10" s="28"/>
      <c r="B10" s="28"/>
      <c r="C10" s="31"/>
      <c r="D10" s="193"/>
      <c r="E10" s="193"/>
      <c r="F10" s="193"/>
      <c r="G10" s="193"/>
      <c r="H10" s="193"/>
      <c r="I10" s="193"/>
      <c r="J10" s="193"/>
      <c r="K10" s="193"/>
      <c r="L10" s="193"/>
      <c r="M10" s="193"/>
      <c r="N10" s="193"/>
      <c r="O10" s="193"/>
      <c r="P10" s="193"/>
      <c r="Q10" s="193"/>
      <c r="R10" s="193"/>
    </row>
    <row r="11" ht="15.95" customHeight="true" x14ac:dyDescent="0.2">
      <c r="A11" s="28"/>
      <c r="C11" s="200" t="s">
        <v>33</v>
      </c>
      <c r="D11" s="201"/>
      <c r="E11" s="202"/>
      <c r="F11" s="201"/>
      <c r="G11" s="201"/>
      <c r="H11" s="193"/>
      <c r="I11" s="193"/>
      <c r="J11" s="193"/>
      <c r="K11" s="193"/>
      <c r="L11" s="193"/>
      <c r="M11" s="193"/>
      <c r="N11" s="193"/>
      <c r="O11" s="193"/>
      <c r="P11" s="193"/>
      <c r="Q11" s="193"/>
      <c r="R11" s="193"/>
    </row>
    <row r="12" ht="9" customHeight="true" x14ac:dyDescent="0.2">
      <c r="A12" s="28"/>
      <c r="B12" s="193"/>
      <c r="C12" s="203"/>
      <c r="D12" s="201"/>
      <c r="E12" s="202"/>
      <c r="F12" s="201"/>
      <c r="G12" s="201"/>
      <c r="H12" s="193"/>
      <c r="I12" s="193"/>
      <c r="J12" s="193"/>
      <c r="K12" s="193"/>
      <c r="L12" s="193"/>
      <c r="M12" s="193"/>
      <c r="N12" s="193"/>
      <c r="O12" s="193"/>
      <c r="P12" s="193"/>
      <c r="Q12" s="193"/>
      <c r="R12" s="193"/>
    </row>
    <row r="13" ht="24.95" customHeight="true" x14ac:dyDescent="0.25">
      <c r="A13" s="28"/>
      <c r="B13" s="193"/>
      <c r="C13" s="204" t="s">
        <v>164</v>
      </c>
      <c r="D13" s="201"/>
      <c r="E13" s="202"/>
      <c r="F13" s="201"/>
      <c r="G13" s="201"/>
      <c r="H13" s="193"/>
      <c r="I13" s="193"/>
      <c r="J13" s="193"/>
      <c r="K13" s="193"/>
      <c r="L13" s="193"/>
      <c r="M13" s="193"/>
      <c r="N13" s="193"/>
      <c r="O13" s="193"/>
      <c r="P13" s="193"/>
      <c r="Q13" s="193"/>
      <c r="R13" s="193"/>
    </row>
    <row r="14" ht="21.95" customHeight="true" x14ac:dyDescent="0.2">
      <c r="A14" s="28"/>
      <c r="B14" s="205"/>
      <c r="C14" s="206" t="s">
        <v>171</v>
      </c>
      <c r="D14" s="201"/>
      <c r="E14" s="202"/>
      <c r="F14" s="201"/>
      <c r="G14" s="201"/>
      <c r="H14" s="193"/>
      <c r="I14" s="193"/>
      <c r="J14" s="193"/>
      <c r="K14" s="193"/>
      <c r="L14" s="193"/>
      <c r="M14" s="193"/>
      <c r="N14" s="193"/>
      <c r="O14" s="193"/>
      <c r="P14" s="193"/>
      <c r="Q14" s="193"/>
      <c r="R14" s="193"/>
    </row>
    <row r="15" ht="15" x14ac:dyDescent="0.2">
      <c r="A15" s="28"/>
      <c r="B15" s="205"/>
      <c r="C15" s="238" t="s">
        <v>172</v>
      </c>
      <c r="D15" s="201"/>
      <c r="E15" s="202"/>
      <c r="F15" s="201"/>
      <c r="G15" s="201"/>
      <c r="H15" s="193"/>
      <c r="I15" s="193"/>
      <c r="J15" s="193"/>
      <c r="K15" s="193"/>
      <c r="L15" s="193"/>
      <c r="M15" s="193"/>
      <c r="N15" s="193"/>
      <c r="O15" s="193"/>
      <c r="P15" s="193"/>
      <c r="Q15" s="193"/>
      <c r="R15" s="193"/>
    </row>
    <row r="16" ht="15" x14ac:dyDescent="0.2">
      <c r="A16" s="28"/>
      <c r="B16" s="205"/>
      <c r="C16" s="206" t="s">
        <v>173</v>
      </c>
      <c r="D16" s="201"/>
      <c r="E16" s="202"/>
      <c r="F16" s="201"/>
      <c r="G16" s="201"/>
      <c r="H16" s="193"/>
      <c r="I16" s="193"/>
      <c r="J16" s="193"/>
      <c r="K16" s="193"/>
      <c r="L16" s="193"/>
      <c r="M16" s="193"/>
      <c r="N16" s="193"/>
      <c r="O16" s="193"/>
      <c r="P16" s="193"/>
      <c r="Q16" s="193"/>
      <c r="R16" s="193"/>
    </row>
    <row r="17" ht="26.1" customHeight="true" x14ac:dyDescent="0.2">
      <c r="A17" s="28"/>
      <c r="B17" s="202"/>
      <c r="C17" s="207"/>
      <c r="D17" s="201"/>
      <c r="E17" s="205"/>
      <c r="F17" s="201"/>
      <c r="G17" s="201"/>
      <c r="H17" s="193"/>
      <c r="I17" s="193"/>
      <c r="J17" s="193"/>
      <c r="K17" s="193"/>
      <c r="L17" s="193"/>
      <c r="M17" s="193"/>
      <c r="N17" s="193"/>
      <c r="O17" s="193"/>
      <c r="P17" s="193"/>
      <c r="Q17" s="193"/>
      <c r="R17" s="193"/>
    </row>
    <row r="18" ht="15.75" x14ac:dyDescent="0.25">
      <c r="A18" s="28"/>
      <c r="B18" s="202"/>
      <c r="C18" s="237" t="s">
        <v>34</v>
      </c>
      <c r="D18" s="201"/>
      <c r="E18" s="208"/>
      <c r="F18" s="201"/>
      <c r="G18" s="201"/>
      <c r="H18" s="193"/>
      <c r="I18" s="193"/>
      <c r="J18" s="193"/>
      <c r="K18" s="193"/>
      <c r="L18" s="193"/>
      <c r="M18" s="193"/>
      <c r="N18" s="193"/>
      <c r="O18" s="193"/>
      <c r="P18" s="193"/>
      <c r="Q18" s="193"/>
      <c r="R18" s="193"/>
    </row>
    <row r="19" ht="15" x14ac:dyDescent="0.2">
      <c r="A19" s="28"/>
      <c r="B19" s="202"/>
      <c r="C19" s="209" t="s">
        <v>165</v>
      </c>
      <c r="D19" s="201"/>
      <c r="E19" s="210"/>
      <c r="F19" s="201"/>
      <c r="G19" s="201"/>
      <c r="H19" s="193"/>
      <c r="I19" s="193"/>
      <c r="J19" s="193"/>
      <c r="K19" s="193"/>
      <c r="L19" s="193"/>
      <c r="M19" s="193"/>
      <c r="N19" s="193"/>
      <c r="O19" s="193"/>
      <c r="P19" s="193"/>
      <c r="Q19" s="193"/>
      <c r="R19" s="193"/>
    </row>
    <row r="20" ht="15" x14ac:dyDescent="0.2">
      <c r="A20" s="28"/>
      <c r="B20" s="202"/>
      <c r="C20" s="209" t="s">
        <v>166</v>
      </c>
      <c r="D20" s="201"/>
      <c r="E20" s="211"/>
      <c r="F20" s="201"/>
      <c r="G20" s="201"/>
      <c r="H20" s="193"/>
      <c r="I20" s="193"/>
      <c r="J20" s="193"/>
      <c r="K20" s="193"/>
      <c r="L20" s="193"/>
      <c r="M20" s="193"/>
      <c r="N20" s="193"/>
      <c r="O20" s="193"/>
      <c r="P20" s="193"/>
      <c r="Q20" s="193"/>
      <c r="R20" s="193"/>
    </row>
    <row r="21" ht="15" x14ac:dyDescent="0.2">
      <c r="A21" s="28"/>
      <c r="B21" s="202"/>
      <c r="C21" s="209" t="s">
        <v>167</v>
      </c>
      <c r="D21" s="201"/>
      <c r="E21" s="212"/>
      <c r="F21" s="201"/>
      <c r="G21" s="201"/>
      <c r="H21" s="193"/>
      <c r="I21" s="193"/>
      <c r="J21" s="193"/>
      <c r="K21" s="193"/>
      <c r="L21" s="193"/>
      <c r="M21" s="193"/>
      <c r="N21" s="193"/>
      <c r="O21" s="193"/>
      <c r="P21" s="193"/>
      <c r="Q21" s="193"/>
      <c r="R21" s="193"/>
    </row>
    <row r="22" ht="15" x14ac:dyDescent="0.2">
      <c r="A22" s="28"/>
      <c r="B22" s="202"/>
      <c r="C22" s="209" t="s">
        <v>168</v>
      </c>
      <c r="D22" s="201"/>
      <c r="E22" s="201"/>
      <c r="F22" s="201"/>
      <c r="G22" s="201"/>
      <c r="H22" s="193"/>
      <c r="I22" s="193"/>
      <c r="J22" s="193"/>
      <c r="K22" s="193"/>
      <c r="L22" s="193"/>
      <c r="M22" s="193"/>
      <c r="N22" s="193"/>
      <c r="O22" s="193"/>
      <c r="P22" s="193"/>
      <c r="Q22" s="193"/>
      <c r="R22" s="193"/>
    </row>
    <row r="23" ht="15" x14ac:dyDescent="0.2">
      <c r="A23" s="28"/>
      <c r="B23" s="202"/>
      <c r="C23" s="209" t="s">
        <v>169</v>
      </c>
      <c r="D23" s="201"/>
      <c r="E23" s="201"/>
      <c r="F23" s="201"/>
      <c r="G23" s="201"/>
      <c r="H23" s="193"/>
      <c r="I23" s="193"/>
      <c r="J23" s="193"/>
      <c r="K23" s="193"/>
      <c r="L23" s="193"/>
      <c r="M23" s="193"/>
      <c r="N23" s="193"/>
      <c r="O23" s="193"/>
      <c r="P23" s="193"/>
      <c r="Q23" s="193"/>
      <c r="R23" s="193"/>
    </row>
    <row r="24" ht="15" x14ac:dyDescent="0.2">
      <c r="A24" s="28"/>
      <c r="B24" s="202"/>
      <c r="C24" s="213"/>
      <c r="D24" s="201"/>
      <c r="E24" s="201"/>
      <c r="F24" s="201"/>
      <c r="G24" s="201"/>
      <c r="H24" s="193"/>
      <c r="I24" s="193"/>
      <c r="J24" s="193"/>
      <c r="K24" s="193"/>
      <c r="L24" s="193"/>
      <c r="M24" s="193"/>
      <c r="N24" s="193"/>
      <c r="O24" s="193"/>
      <c r="P24" s="193"/>
      <c r="Q24" s="193"/>
      <c r="R24" s="193"/>
    </row>
    <row r="25" ht="15.95" customHeight="true" x14ac:dyDescent="0.2">
      <c r="A25" s="214"/>
      <c r="B25" s="214"/>
      <c r="C25" s="215"/>
      <c r="D25" s="28"/>
      <c r="E25" s="193"/>
      <c r="F25" s="193"/>
      <c r="G25" s="193"/>
      <c r="H25" s="193"/>
      <c r="I25" s="193"/>
      <c r="J25" s="193"/>
      <c r="K25" s="193"/>
      <c r="L25" s="193"/>
      <c r="M25" s="193"/>
      <c r="N25" s="193"/>
      <c r="O25" s="193"/>
      <c r="P25" s="193"/>
      <c r="Q25" s="193"/>
      <c r="R25" s="193"/>
    </row>
    <row r="26" ht="23.25" x14ac:dyDescent="0.2">
      <c r="A26" s="214"/>
      <c r="B26" s="214"/>
      <c r="C26" s="214"/>
      <c r="D26" s="28"/>
      <c r="E26" s="193"/>
      <c r="F26" s="193"/>
      <c r="G26" s="193"/>
      <c r="H26" s="193"/>
      <c r="I26" s="193"/>
      <c r="J26" s="193"/>
      <c r="K26" s="193"/>
      <c r="L26" s="193"/>
      <c r="M26" s="193"/>
      <c r="N26" s="193"/>
      <c r="O26" s="193"/>
      <c r="P26" s="193"/>
      <c r="Q26" s="193"/>
      <c r="R26" s="193"/>
    </row>
    <row r="27" ht="15" x14ac:dyDescent="0.2">
      <c r="A27" s="216"/>
      <c r="B27" s="217"/>
      <c r="C27" s="218"/>
      <c r="D27" s="28"/>
      <c r="E27" s="193"/>
      <c r="F27" s="193"/>
      <c r="G27" s="193"/>
      <c r="H27" s="193"/>
      <c r="I27" s="193"/>
      <c r="J27" s="193"/>
      <c r="K27" s="193"/>
      <c r="L27" s="193"/>
      <c r="M27" s="193"/>
      <c r="N27" s="193"/>
      <c r="O27" s="193"/>
      <c r="P27" s="193"/>
      <c r="Q27" s="193"/>
      <c r="R27" s="193"/>
    </row>
    <row r="28" ht="15" x14ac:dyDescent="0.2">
      <c r="A28" s="216"/>
      <c r="B28" s="217"/>
      <c r="C28" s="219"/>
      <c r="D28" s="28"/>
      <c r="E28" s="193"/>
      <c r="F28" s="193"/>
      <c r="G28" s="193"/>
      <c r="H28" s="193"/>
      <c r="I28" s="193"/>
      <c r="J28" s="193"/>
      <c r="K28" s="193"/>
      <c r="L28" s="193"/>
      <c r="M28" s="193"/>
      <c r="N28" s="193"/>
      <c r="O28" s="193"/>
      <c r="P28" s="193"/>
      <c r="Q28" s="193"/>
      <c r="R28" s="193"/>
    </row>
    <row r="29" ht="15" x14ac:dyDescent="0.2">
      <c r="A29" s="216"/>
      <c r="B29" s="217"/>
      <c r="C29" s="220"/>
      <c r="D29" s="28"/>
      <c r="E29" s="193"/>
      <c r="F29" s="193"/>
      <c r="G29" s="193"/>
      <c r="H29" s="193"/>
      <c r="I29" s="193"/>
      <c r="J29" s="193"/>
      <c r="K29" s="193"/>
      <c r="L29" s="193"/>
      <c r="M29" s="193"/>
      <c r="N29" s="193"/>
      <c r="O29" s="193"/>
      <c r="P29" s="193"/>
      <c r="Q29" s="193"/>
      <c r="R29" s="193"/>
    </row>
    <row r="30" ht="15" x14ac:dyDescent="0.2">
      <c r="A30" s="216"/>
      <c r="B30" s="217"/>
      <c r="C30" s="220"/>
      <c r="D30" s="28"/>
      <c r="E30" s="193"/>
      <c r="F30" s="193"/>
      <c r="G30" s="193"/>
      <c r="H30" s="193"/>
      <c r="I30" s="193"/>
      <c r="J30" s="193"/>
      <c r="K30" s="193"/>
      <c r="L30" s="193"/>
      <c r="M30" s="193"/>
      <c r="N30" s="193"/>
      <c r="O30" s="193"/>
      <c r="P30" s="193"/>
      <c r="Q30" s="193"/>
      <c r="R30" s="193"/>
    </row>
    <row r="31" ht="15" x14ac:dyDescent="0.2">
      <c r="A31" s="216"/>
      <c r="B31" s="217"/>
      <c r="C31" s="220"/>
      <c r="D31" s="28"/>
      <c r="E31" s="193"/>
      <c r="F31" s="193"/>
      <c r="G31" s="193"/>
      <c r="H31" s="193"/>
      <c r="I31" s="193"/>
      <c r="J31" s="193"/>
      <c r="K31" s="193"/>
      <c r="L31" s="193"/>
      <c r="M31" s="193"/>
      <c r="N31" s="193"/>
      <c r="O31" s="193"/>
      <c r="P31" s="193"/>
      <c r="Q31" s="193"/>
      <c r="R31" s="193"/>
    </row>
    <row r="32" ht="15" x14ac:dyDescent="0.2">
      <c r="A32" s="216"/>
      <c r="B32" s="217"/>
      <c r="C32" s="220"/>
      <c r="D32" s="28"/>
      <c r="E32" s="193"/>
      <c r="F32" s="193"/>
      <c r="G32" s="193"/>
      <c r="H32" s="193"/>
      <c r="I32" s="193"/>
      <c r="J32" s="193"/>
      <c r="K32" s="193"/>
      <c r="L32" s="193"/>
      <c r="M32" s="193"/>
      <c r="N32" s="193"/>
      <c r="O32" s="193"/>
      <c r="P32" s="193"/>
      <c r="Q32" s="193"/>
      <c r="R32" s="193"/>
    </row>
    <row r="33" ht="15" x14ac:dyDescent="0.2">
      <c r="A33" s="216"/>
      <c r="B33" s="217"/>
      <c r="C33" s="220"/>
      <c r="D33" s="28"/>
      <c r="E33" s="193"/>
      <c r="F33" s="193"/>
      <c r="G33" s="193"/>
      <c r="H33" s="193"/>
      <c r="I33" s="193"/>
      <c r="J33" s="193"/>
      <c r="K33" s="193"/>
      <c r="L33" s="193"/>
      <c r="M33" s="193"/>
      <c r="N33" s="193"/>
      <c r="O33" s="193"/>
      <c r="P33" s="193"/>
      <c r="Q33" s="193"/>
      <c r="R33" s="193"/>
    </row>
    <row r="34" ht="15" x14ac:dyDescent="0.2">
      <c r="A34" s="216"/>
      <c r="B34" s="217"/>
      <c r="D34" s="28"/>
      <c r="E34" s="193"/>
      <c r="F34" s="193"/>
      <c r="G34" s="193"/>
      <c r="H34" s="193"/>
      <c r="I34" s="193"/>
      <c r="J34" s="193"/>
      <c r="K34" s="193"/>
      <c r="L34" s="193"/>
      <c r="M34" s="193"/>
      <c r="N34" s="193"/>
      <c r="O34" s="193"/>
      <c r="P34" s="193"/>
      <c r="Q34" s="193"/>
      <c r="R34" s="193"/>
    </row>
    <row r="35" ht="15" x14ac:dyDescent="0.2">
      <c r="A35" s="28"/>
      <c r="B35" s="28"/>
      <c r="C35" s="28"/>
      <c r="D35" s="28"/>
      <c r="E35" s="193"/>
      <c r="F35" s="193"/>
      <c r="G35" s="193"/>
      <c r="H35" s="193"/>
      <c r="I35" s="193"/>
      <c r="J35" s="193"/>
      <c r="K35" s="193"/>
      <c r="L35" s="193"/>
      <c r="M35" s="193"/>
      <c r="N35" s="193"/>
      <c r="O35" s="193"/>
      <c r="P35" s="193"/>
      <c r="Q35" s="193"/>
      <c r="R35" s="193"/>
    </row>
    <row r="36" ht="15" x14ac:dyDescent="0.2">
      <c r="A36" s="28"/>
      <c r="B36" s="28"/>
      <c r="C36" s="28"/>
      <c r="D36" s="28"/>
      <c r="E36" s="193"/>
      <c r="F36" s="193"/>
      <c r="G36" s="193"/>
      <c r="H36" s="193"/>
      <c r="I36" s="193"/>
      <c r="J36" s="193"/>
      <c r="K36" s="193"/>
      <c r="L36" s="193"/>
      <c r="M36" s="193"/>
      <c r="N36" s="193"/>
      <c r="O36" s="193"/>
      <c r="P36" s="193"/>
      <c r="Q36" s="193"/>
      <c r="R36" s="193"/>
    </row>
    <row r="37" ht="15" x14ac:dyDescent="0.2">
      <c r="A37" s="28"/>
      <c r="B37" s="28"/>
      <c r="C37" s="28"/>
      <c r="D37" s="28"/>
    </row>
    <row r="38" ht="15" x14ac:dyDescent="0.2">
      <c r="A38" s="28"/>
      <c r="B38" s="28"/>
      <c r="C38" s="28"/>
      <c r="D38" s="28"/>
    </row>
    <row r="39" ht="15" x14ac:dyDescent="0.2">
      <c r="A39" s="28"/>
      <c r="B39" s="28"/>
      <c r="C39" s="28"/>
      <c r="D39" s="28"/>
    </row>
    <row r="40" ht="15" x14ac:dyDescent="0.2">
      <c r="A40" s="28"/>
      <c r="B40" s="28"/>
      <c r="C40" s="28"/>
      <c r="D40" s="28"/>
    </row>
    <row r="46" x14ac:dyDescent="0.2">
      <c r="L46" s="221"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51" t="s">
        <v>32</v>
      </c>
      <c r="B1" s="352" t="str">
        <f>'Water Data'!B1</f>
        <v>EMIS14</v>
      </c>
      <c r="C1" s="573" t="str">
        <f>'Water Data'!C1:H2</f>
        <v>Philippines</v>
      </c>
      <c r="D1" s="574"/>
      <c r="E1" s="574"/>
      <c r="F1" s="574"/>
      <c r="G1" s="574"/>
      <c r="H1" s="575"/>
      <c r="I1" s="20"/>
      <c r="J1" s="20"/>
      <c r="K1" s="351" t="s">
        <v>32</v>
      </c>
      <c r="L1" s="352" t="str">
        <f>'Water Data'!L1</f>
        <v>NSBI15</v>
      </c>
      <c r="M1" s="573" t="str">
        <f>'Water Data'!M1:R2</f>
        <v>Philippines</v>
      </c>
      <c r="N1" s="574"/>
      <c r="O1" s="574"/>
      <c r="P1" s="574"/>
      <c r="Q1" s="574"/>
      <c r="R1" s="575"/>
      <c r="S1" s="20"/>
      <c r="T1" s="20"/>
      <c r="U1" s="351" t="s">
        <v>32</v>
      </c>
      <c r="V1" s="352" t="str">
        <f>'Water Data'!V1</f>
        <v>UIS15</v>
      </c>
      <c r="W1" s="573" t="str">
        <f>'Water Data'!W1:AB2</f>
        <v>Philippines</v>
      </c>
      <c r="X1" s="574"/>
      <c r="Y1" s="574"/>
      <c r="Z1" s="574"/>
      <c r="AA1" s="574"/>
      <c r="AB1" s="575"/>
      <c r="AC1" s="20"/>
      <c r="AD1" s="20"/>
      <c r="AE1" s="351" t="s">
        <v>32</v>
      </c>
      <c r="AF1" s="352" t="str">
        <f>'Water Data'!AF1</f>
        <v>EMIS16</v>
      </c>
      <c r="AG1" s="573" t="str">
        <f>'Water Data'!AG1:AL2</f>
        <v>Philippines</v>
      </c>
      <c r="AH1" s="574"/>
      <c r="AI1" s="574"/>
      <c r="AJ1" s="574"/>
      <c r="AK1" s="574"/>
      <c r="AL1" s="575"/>
      <c r="AM1" s="20"/>
      <c r="AN1" s="20"/>
      <c r="AO1" s="351" t="s">
        <v>32</v>
      </c>
      <c r="AP1" s="419" t="str">
        <f>'Water Data'!AP1</f>
        <v>NSBI17</v>
      </c>
      <c r="AQ1" s="573" t="str">
        <f>'Water Data'!AQ1:AV2</f>
        <v>Philippines</v>
      </c>
      <c r="AR1" s="574"/>
      <c r="AS1" s="574"/>
      <c r="AT1" s="574"/>
      <c r="AU1" s="574"/>
      <c r="AV1" s="575"/>
      <c r="AW1" s="20"/>
      <c r="AX1" s="20"/>
      <c r="AY1" s="351" t="s">
        <v>32</v>
      </c>
      <c r="AZ1" s="419" t="str">
        <f>'Water Data'!AZ1</f>
        <v>EMIS17</v>
      </c>
      <c r="BA1" s="573" t="str">
        <f>'Water Data'!BA1:BF2</f>
        <v>Philippines</v>
      </c>
      <c r="BB1" s="574"/>
      <c r="BC1" s="574"/>
      <c r="BD1" s="574"/>
      <c r="BE1" s="574"/>
      <c r="BF1" s="575"/>
      <c r="BG1" s="20"/>
      <c r="BH1" s="20"/>
    </row>
    <row r="2" x14ac:dyDescent="0.25">
      <c r="A2" s="353" t="str">
        <f>'Water Data'!A2</f>
        <v>2013-14 Enhanced Basic Education Information System</v>
      </c>
      <c r="B2" s="354"/>
      <c r="C2" s="576"/>
      <c r="D2" s="576"/>
      <c r="E2" s="576"/>
      <c r="F2" s="576"/>
      <c r="G2" s="576"/>
      <c r="H2" s="577"/>
      <c r="I2" s="11"/>
      <c r="J2" s="11"/>
      <c r="K2" s="353" t="str">
        <f>'Water Data'!K2</f>
        <v>2014-15 National School Building Inventory</v>
      </c>
      <c r="L2" s="354"/>
      <c r="M2" s="576"/>
      <c r="N2" s="576"/>
      <c r="O2" s="576"/>
      <c r="P2" s="576"/>
      <c r="Q2" s="576"/>
      <c r="R2" s="577"/>
      <c r="S2" s="11"/>
      <c r="T2" s="11"/>
      <c r="U2" s="353" t="str">
        <f>'Water Data'!U2</f>
        <v>UNESCO UIS (http://data.uis.unesco.org/)</v>
      </c>
      <c r="V2" s="354"/>
      <c r="W2" s="576"/>
      <c r="X2" s="576"/>
      <c r="Y2" s="576"/>
      <c r="Z2" s="576"/>
      <c r="AA2" s="576"/>
      <c r="AB2" s="577"/>
      <c r="AC2" s="11"/>
      <c r="AD2" s="11"/>
      <c r="AE2" s="353" t="str">
        <f>'Water Data'!AE2</f>
        <v>2015-16 Enhanced Basic Education Information System</v>
      </c>
      <c r="AF2" s="354"/>
      <c r="AG2" s="576"/>
      <c r="AH2" s="576"/>
      <c r="AI2" s="576"/>
      <c r="AJ2" s="576"/>
      <c r="AK2" s="576"/>
      <c r="AL2" s="577"/>
      <c r="AM2" s="11"/>
      <c r="AN2" s="11"/>
      <c r="AO2" s="353" t="str">
        <f>'Water Data'!AO2</f>
        <v>2016-17 National School Building Inventory (NSBI)</v>
      </c>
      <c r="AP2" s="354"/>
      <c r="AQ2" s="576"/>
      <c r="AR2" s="576"/>
      <c r="AS2" s="576"/>
      <c r="AT2" s="576"/>
      <c r="AU2" s="576"/>
      <c r="AV2" s="577"/>
      <c r="AW2" s="11"/>
      <c r="AX2" s="11"/>
      <c r="AY2" s="353" t="str">
        <f>'Water Data'!AY2</f>
        <v>DepEd 2017 EMIS microdata</v>
      </c>
      <c r="AZ2" s="354"/>
      <c r="BA2" s="576"/>
      <c r="BB2" s="576"/>
      <c r="BC2" s="576"/>
      <c r="BD2" s="576"/>
      <c r="BE2" s="576"/>
      <c r="BF2" s="577"/>
      <c r="BG2" s="11"/>
      <c r="BH2" s="11"/>
    </row>
    <row r="3" x14ac:dyDescent="0.25">
      <c r="A3" s="355" t="str">
        <f>'Water Data'!A3</f>
        <v>EMIS</v>
      </c>
      <c r="B3" s="356"/>
      <c r="C3" s="578">
        <f>'Water Data'!C3:H3</f>
        <v>2014</v>
      </c>
      <c r="D3" s="579"/>
      <c r="E3" s="579"/>
      <c r="F3" s="579"/>
      <c r="G3" s="579"/>
      <c r="H3" s="580"/>
      <c r="I3" s="11"/>
      <c r="J3" s="11"/>
      <c r="K3" s="355" t="str">
        <f>'Water Data'!K3</f>
        <v>Census</v>
      </c>
      <c r="L3" s="356"/>
      <c r="M3" s="578">
        <f>'Water Data'!M3:R3</f>
        <v>2015</v>
      </c>
      <c r="N3" s="579"/>
      <c r="O3" s="579"/>
      <c r="P3" s="579"/>
      <c r="Q3" s="579"/>
      <c r="R3" s="580"/>
      <c r="S3" s="11"/>
      <c r="T3" s="11"/>
      <c r="U3" s="355" t="str">
        <f>'Water Data'!U3</f>
        <v>Other</v>
      </c>
      <c r="V3" s="356"/>
      <c r="W3" s="578">
        <f>'Water Data'!W3:AB3</f>
        <v>2015</v>
      </c>
      <c r="X3" s="579"/>
      <c r="Y3" s="579"/>
      <c r="Z3" s="579"/>
      <c r="AA3" s="579"/>
      <c r="AB3" s="580"/>
      <c r="AC3" s="11"/>
      <c r="AD3" s="11"/>
      <c r="AE3" s="355" t="str">
        <f>'Water Data'!AE3</f>
        <v>EMIS</v>
      </c>
      <c r="AF3" s="356"/>
      <c r="AG3" s="578">
        <f>'Water Data'!AG3:AL3</f>
        <v>2016</v>
      </c>
      <c r="AH3" s="579"/>
      <c r="AI3" s="579"/>
      <c r="AJ3" s="579"/>
      <c r="AK3" s="579"/>
      <c r="AL3" s="580"/>
      <c r="AM3" s="11"/>
      <c r="AN3" s="11"/>
      <c r="AO3" s="355" t="str">
        <f>'Water Data'!AO3</f>
        <v>Census</v>
      </c>
      <c r="AP3" s="356"/>
      <c r="AQ3" s="578">
        <f>'Water Data'!AQ3:AV3</f>
        <v>2017</v>
      </c>
      <c r="AR3" s="579"/>
      <c r="AS3" s="579"/>
      <c r="AT3" s="579"/>
      <c r="AU3" s="579"/>
      <c r="AV3" s="580"/>
      <c r="AW3" s="11"/>
      <c r="AX3" s="11"/>
      <c r="AY3" s="355" t="str">
        <f>'Water Data'!AY3</f>
        <v>EMIS</v>
      </c>
      <c r="AZ3" s="356"/>
      <c r="BA3" s="578">
        <f>'Water Data'!BA3:BF3</f>
        <v>2017</v>
      </c>
      <c r="BB3" s="579"/>
      <c r="BC3" s="579"/>
      <c r="BD3" s="579"/>
      <c r="BE3" s="579"/>
      <c r="BF3" s="580"/>
      <c r="BG3" s="11"/>
      <c r="BH3" s="11"/>
    </row>
    <row r="4" s="4" customFormat="true" ht="18" customHeight="true" x14ac:dyDescent="0.25">
      <c r="A4" s="357" t="s">
        <v>218</v>
      </c>
      <c r="B4" s="358" t="s">
        <v>28</v>
      </c>
      <c r="C4" s="359" t="s">
        <v>7</v>
      </c>
      <c r="D4" s="359" t="s">
        <v>1</v>
      </c>
      <c r="E4" s="359" t="s">
        <v>2</v>
      </c>
      <c r="F4" s="359" t="s">
        <v>16</v>
      </c>
      <c r="G4" s="359" t="s">
        <v>17</v>
      </c>
      <c r="H4" s="360" t="s">
        <v>18</v>
      </c>
      <c r="I4" s="21"/>
      <c r="J4" s="21"/>
      <c r="K4" s="357" t="s">
        <v>218</v>
      </c>
      <c r="L4" s="358" t="s">
        <v>28</v>
      </c>
      <c r="M4" s="359" t="s">
        <v>7</v>
      </c>
      <c r="N4" s="359" t="s">
        <v>1</v>
      </c>
      <c r="O4" s="359" t="s">
        <v>2</v>
      </c>
      <c r="P4" s="359" t="s">
        <v>16</v>
      </c>
      <c r="Q4" s="359" t="s">
        <v>17</v>
      </c>
      <c r="R4" s="360" t="s">
        <v>18</v>
      </c>
      <c r="S4" s="21"/>
      <c r="T4" s="21"/>
      <c r="U4" s="357" t="s">
        <v>218</v>
      </c>
      <c r="V4" s="358" t="s">
        <v>28</v>
      </c>
      <c r="W4" s="359" t="s">
        <v>7</v>
      </c>
      <c r="X4" s="359" t="s">
        <v>1</v>
      </c>
      <c r="Y4" s="359" t="s">
        <v>2</v>
      </c>
      <c r="Z4" s="359" t="s">
        <v>16</v>
      </c>
      <c r="AA4" s="359" t="s">
        <v>17</v>
      </c>
      <c r="AB4" s="360" t="s">
        <v>18</v>
      </c>
      <c r="AC4" s="21"/>
      <c r="AD4" s="21"/>
      <c r="AE4" s="357" t="s">
        <v>218</v>
      </c>
      <c r="AF4" s="358" t="s">
        <v>28</v>
      </c>
      <c r="AG4" s="359" t="s">
        <v>7</v>
      </c>
      <c r="AH4" s="359" t="s">
        <v>1</v>
      </c>
      <c r="AI4" s="359" t="s">
        <v>2</v>
      </c>
      <c r="AJ4" s="359" t="s">
        <v>16</v>
      </c>
      <c r="AK4" s="359" t="s">
        <v>17</v>
      </c>
      <c r="AL4" s="360" t="s">
        <v>18</v>
      </c>
      <c r="AM4" s="21"/>
      <c r="AN4" s="21"/>
      <c r="AO4" s="357" t="s">
        <v>218</v>
      </c>
      <c r="AP4" s="358" t="s">
        <v>28</v>
      </c>
      <c r="AQ4" s="359" t="s">
        <v>7</v>
      </c>
      <c r="AR4" s="359" t="s">
        <v>1</v>
      </c>
      <c r="AS4" s="359" t="s">
        <v>2</v>
      </c>
      <c r="AT4" s="359" t="s">
        <v>16</v>
      </c>
      <c r="AU4" s="359" t="s">
        <v>17</v>
      </c>
      <c r="AV4" s="360" t="s">
        <v>18</v>
      </c>
      <c r="AW4" s="21"/>
      <c r="AX4" s="21"/>
      <c r="AY4" s="357" t="s">
        <v>218</v>
      </c>
      <c r="AZ4" s="358" t="s">
        <v>28</v>
      </c>
      <c r="BA4" s="359" t="s">
        <v>7</v>
      </c>
      <c r="BB4" s="359" t="s">
        <v>1</v>
      </c>
      <c r="BC4" s="359" t="s">
        <v>2</v>
      </c>
      <c r="BD4" s="359" t="s">
        <v>16</v>
      </c>
      <c r="BE4" s="359" t="s">
        <v>17</v>
      </c>
      <c r="BF4" s="360" t="s">
        <v>18</v>
      </c>
      <c r="BG4" s="21"/>
      <c r="BH4" s="21"/>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61" t="s">
        <v>3</v>
      </c>
      <c r="C5" s="7"/>
      <c r="D5" s="7"/>
      <c r="E5" s="7"/>
      <c r="F5" s="7"/>
      <c r="G5" s="7"/>
      <c r="H5" s="23"/>
      <c r="I5" s="21"/>
      <c r="J5" s="21"/>
      <c r="K5" s="307"/>
      <c r="L5" s="161" t="s">
        <v>3</v>
      </c>
      <c r="M5" s="7"/>
      <c r="N5" s="7"/>
      <c r="O5" s="7"/>
      <c r="P5" s="7"/>
      <c r="Q5" s="7"/>
      <c r="R5" s="23"/>
      <c r="S5" s="21"/>
      <c r="T5" s="21"/>
      <c r="U5" s="307"/>
      <c r="V5" s="161" t="s">
        <v>3</v>
      </c>
      <c r="W5" s="7"/>
      <c r="X5" s="7"/>
      <c r="Y5" s="7"/>
      <c r="Z5" s="7"/>
      <c r="AA5" s="7"/>
      <c r="AB5" s="23"/>
      <c r="AC5" s="21"/>
      <c r="AD5" s="21"/>
      <c r="AE5" s="307"/>
      <c r="AF5" s="161" t="s">
        <v>3</v>
      </c>
      <c r="AG5" s="7">
        <f>100-AG6</f>
        <v>23.328451944862039</v>
      </c>
      <c r="AH5" s="7"/>
      <c r="AI5" s="7"/>
      <c r="AJ5" s="7"/>
      <c r="AK5" s="7">
        <f>100-AK6</f>
        <v>25.099999999999994</v>
      </c>
      <c r="AL5" s="23">
        <f>100-AL6</f>
        <v>15.200000000000003</v>
      </c>
      <c r="AM5" s="21"/>
      <c r="AN5" s="21"/>
      <c r="AO5" s="307"/>
      <c r="AP5" s="161" t="s">
        <v>3</v>
      </c>
      <c r="AQ5" s="7">
        <f>100-AQ6</f>
        <v>23.328451944862039</v>
      </c>
      <c r="AR5" s="7"/>
      <c r="AS5" s="7"/>
      <c r="AT5" s="7"/>
      <c r="AU5" s="7">
        <f>100-AU6</f>
        <v>25.099999999999994</v>
      </c>
      <c r="AV5" s="23">
        <f>100-AV6</f>
        <v>15.200000000000003</v>
      </c>
      <c r="AW5" s="21"/>
      <c r="AX5" s="21"/>
      <c r="AY5" s="307"/>
      <c r="AZ5" s="161" t="s">
        <v>3</v>
      </c>
      <c r="BA5" s="7">
        <f>100-BA6</f>
        <v>44.384921571095859</v>
      </c>
      <c r="BB5" s="7"/>
      <c r="BC5" s="7"/>
      <c r="BD5" s="7"/>
      <c r="BE5" s="7">
        <v>42.677</v>
      </c>
      <c r="BF5" s="23">
        <v>51.98</v>
      </c>
      <c r="BG5" s="21"/>
      <c r="BH5" s="21"/>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61" t="s">
        <v>25</v>
      </c>
      <c r="C6" s="7"/>
      <c r="D6" s="7"/>
      <c r="E6" s="7"/>
      <c r="F6" s="7"/>
      <c r="G6" s="7"/>
      <c r="H6" s="23"/>
      <c r="I6" s="21"/>
      <c r="J6" s="21"/>
      <c r="K6" s="307"/>
      <c r="L6" s="161" t="s">
        <v>25</v>
      </c>
      <c r="M6" s="7"/>
      <c r="N6" s="7"/>
      <c r="O6" s="7"/>
      <c r="P6" s="7"/>
      <c r="Q6" s="7"/>
      <c r="R6" s="23"/>
      <c r="S6" s="21"/>
      <c r="T6" s="21"/>
      <c r="U6" s="307"/>
      <c r="V6" s="161" t="s">
        <v>25</v>
      </c>
      <c r="W6" s="7"/>
      <c r="X6" s="7"/>
      <c r="Y6" s="7"/>
      <c r="Z6" s="7"/>
      <c r="AA6" s="7"/>
      <c r="AB6" s="23"/>
      <c r="AC6" s="21"/>
      <c r="AD6" s="21"/>
      <c r="AE6" s="307" t="s">
        <v>207</v>
      </c>
      <c r="AF6" s="161" t="s">
        <v>25</v>
      </c>
      <c r="AG6" s="77">
        <f>(AK6/100*AK$16+AL6/100*AL$16)/(AK$16+AL$16)*100</f>
        <v>76.671548055137961</v>
      </c>
      <c r="AH6" s="7"/>
      <c r="AI6" s="7"/>
      <c r="AJ6" s="7"/>
      <c r="AK6" s="7">
        <v>74.900000000000006</v>
      </c>
      <c r="AL6" s="23">
        <v>84.8</v>
      </c>
      <c r="AM6" s="21"/>
      <c r="AN6" s="21"/>
      <c r="AO6" s="307" t="s">
        <v>207</v>
      </c>
      <c r="AP6" s="161" t="s">
        <v>25</v>
      </c>
      <c r="AQ6" s="77">
        <f>(AU6/100*AU$16+AV6/100*AV$16)/(AU$16+AV$16)*100</f>
        <v>76.671548055137961</v>
      </c>
      <c r="AR6" s="7"/>
      <c r="AS6" s="7"/>
      <c r="AT6" s="7"/>
      <c r="AU6" s="7">
        <v>74.900000000000006</v>
      </c>
      <c r="AV6" s="23">
        <v>84.8</v>
      </c>
      <c r="AW6" s="21"/>
      <c r="AX6" s="21"/>
      <c r="AY6" s="307" t="s">
        <v>207</v>
      </c>
      <c r="AZ6" s="161" t="s">
        <v>25</v>
      </c>
      <c r="BA6" s="77">
        <f>(BE6/100*BE$16+BF6/100*BF$16)/(BE$16+BF$16)*100</f>
        <v>55.615078428904141</v>
      </c>
      <c r="BB6" s="7"/>
      <c r="BC6" s="7"/>
      <c r="BD6" s="7"/>
      <c r="BE6" s="7">
        <f>100-BE5</f>
        <v>57.323</v>
      </c>
      <c r="BF6" s="23">
        <f>100-BF5</f>
        <v>48.02</v>
      </c>
      <c r="BG6" s="21"/>
      <c r="BH6" s="21"/>
      <c r="BI6" s="315"/>
      <c r="BS6" s="315"/>
      <c r="CC6" s="315"/>
      <c r="CM6" s="315"/>
      <c r="CW6" s="315"/>
      <c r="DG6" s="315"/>
      <c r="DQ6" s="315"/>
      <c r="EA6" s="315"/>
      <c r="EK6" s="315"/>
      <c r="EU6" s="315"/>
      <c r="FE6" s="315"/>
      <c r="FO6" s="315"/>
      <c r="FY6" s="315"/>
      <c r="GI6" s="315"/>
      <c r="GS6" s="315"/>
      <c r="HC6" s="315"/>
      <c r="HM6" s="315"/>
      <c r="HW6" s="315"/>
    </row>
    <row r="7" s="4" customFormat="true" ht="15.75" hidden="true" customHeight="true" x14ac:dyDescent="0.25">
      <c r="A7" s="319"/>
      <c r="B7" s="162" t="s">
        <v>26</v>
      </c>
      <c r="C7" s="16"/>
      <c r="D7" s="7"/>
      <c r="E7" s="7"/>
      <c r="F7" s="7"/>
      <c r="G7" s="7"/>
      <c r="H7" s="23"/>
      <c r="I7" s="21"/>
      <c r="J7" s="21"/>
      <c r="K7" s="319"/>
      <c r="L7" s="162" t="s">
        <v>26</v>
      </c>
      <c r="M7" s="16"/>
      <c r="N7" s="7"/>
      <c r="O7" s="7"/>
      <c r="P7" s="7"/>
      <c r="Q7" s="7"/>
      <c r="R7" s="23"/>
      <c r="S7" s="21"/>
      <c r="T7" s="21"/>
      <c r="U7" s="319"/>
      <c r="V7" s="162" t="s">
        <v>26</v>
      </c>
      <c r="W7" s="16"/>
      <c r="X7" s="7"/>
      <c r="Y7" s="7"/>
      <c r="Z7" s="7"/>
      <c r="AA7" s="7"/>
      <c r="AB7" s="23"/>
      <c r="AC7" s="21"/>
      <c r="AD7" s="21"/>
      <c r="AE7" s="319"/>
      <c r="AF7" s="162" t="s">
        <v>26</v>
      </c>
      <c r="AG7" s="77">
        <f t="shared" ref="AG7:AG8" si="0">(AK7/100*AK$16+AL7/100*AL$16)/(AK$16+AL$16)*100</f>
        <v>0</v>
      </c>
      <c r="AH7" s="7"/>
      <c r="AI7" s="7"/>
      <c r="AJ7" s="7"/>
      <c r="AK7" s="7"/>
      <c r="AL7" s="23"/>
      <c r="AM7" s="21"/>
      <c r="AN7" s="21"/>
      <c r="AO7" s="319"/>
      <c r="AP7" s="162" t="s">
        <v>26</v>
      </c>
      <c r="AQ7" s="77">
        <f t="shared" ref="AQ7:AQ8" si="1">(AU7/100*AU$16+AV7/100*AV$16)/(AU$16+AV$16)*100</f>
        <v>0</v>
      </c>
      <c r="AR7" s="7"/>
      <c r="AS7" s="7"/>
      <c r="AT7" s="7"/>
      <c r="AU7" s="7"/>
      <c r="AV7" s="23"/>
      <c r="AW7" s="21"/>
      <c r="AX7" s="21"/>
      <c r="AY7" s="319"/>
      <c r="AZ7" s="162" t="s">
        <v>26</v>
      </c>
      <c r="BA7" s="77">
        <f t="shared" ref="BA7:BA8" si="2">(BE7/100*BE$16+BF7/100*BF$16)/(BE$16+BF$16)*100</f>
        <v>0</v>
      </c>
      <c r="BB7" s="7"/>
      <c r="BC7" s="7"/>
      <c r="BD7" s="7"/>
      <c r="BE7" s="7"/>
      <c r="BF7" s="23"/>
      <c r="BG7" s="21"/>
      <c r="BH7" s="21"/>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162" t="s">
        <v>160</v>
      </c>
      <c r="C8" s="146"/>
      <c r="D8" s="7"/>
      <c r="E8" s="7"/>
      <c r="F8" s="7"/>
      <c r="G8" s="7"/>
      <c r="H8" s="23"/>
      <c r="I8" s="21"/>
      <c r="J8" s="21"/>
      <c r="K8" s="307"/>
      <c r="L8" s="162" t="s">
        <v>160</v>
      </c>
      <c r="M8" s="146"/>
      <c r="N8" s="7"/>
      <c r="O8" s="7"/>
      <c r="P8" s="7"/>
      <c r="Q8" s="7"/>
      <c r="R8" s="23"/>
      <c r="S8" s="21"/>
      <c r="T8" s="21"/>
      <c r="U8" s="307"/>
      <c r="V8" s="162" t="s">
        <v>160</v>
      </c>
      <c r="W8" s="146"/>
      <c r="X8" s="7"/>
      <c r="Y8" s="7"/>
      <c r="Z8" s="7"/>
      <c r="AA8" s="7"/>
      <c r="AB8" s="23"/>
      <c r="AC8" s="21"/>
      <c r="AD8" s="21"/>
      <c r="AE8" s="307" t="s">
        <v>201</v>
      </c>
      <c r="AF8" s="162" t="s">
        <v>160</v>
      </c>
      <c r="AG8" s="77">
        <f t="shared" si="0"/>
        <v>62.407336904736688</v>
      </c>
      <c r="AH8" s="7"/>
      <c r="AI8" s="7"/>
      <c r="AJ8" s="7"/>
      <c r="AK8" s="7">
        <v>60.6</v>
      </c>
      <c r="AL8" s="23">
        <v>70.7</v>
      </c>
      <c r="AM8" s="21"/>
      <c r="AN8" s="21"/>
      <c r="AO8" s="307" t="s">
        <v>201</v>
      </c>
      <c r="AP8" s="162" t="s">
        <v>160</v>
      </c>
      <c r="AQ8" s="77">
        <f t="shared" si="1"/>
        <v>62.407336904736688</v>
      </c>
      <c r="AR8" s="7"/>
      <c r="AS8" s="7"/>
      <c r="AT8" s="7"/>
      <c r="AU8" s="7">
        <v>60.6</v>
      </c>
      <c r="AV8" s="23">
        <v>70.7</v>
      </c>
      <c r="AW8" s="21"/>
      <c r="AX8" s="21"/>
      <c r="AY8" s="307" t="s">
        <v>234</v>
      </c>
      <c r="AZ8" s="162" t="s">
        <v>160</v>
      </c>
      <c r="BA8" s="77">
        <f t="shared" si="2"/>
        <v>55.687705671303576</v>
      </c>
      <c r="BB8" s="7"/>
      <c r="BC8" s="7"/>
      <c r="BD8" s="7"/>
      <c r="BE8" s="7">
        <v>57.34</v>
      </c>
      <c r="BF8" s="23">
        <v>48.34</v>
      </c>
      <c r="BG8" s="21"/>
      <c r="BH8" s="21"/>
      <c r="BI8" s="315"/>
      <c r="BS8" s="315"/>
      <c r="CC8" s="315"/>
      <c r="CM8" s="315"/>
      <c r="CW8" s="315"/>
      <c r="DG8" s="315"/>
      <c r="DQ8" s="315"/>
      <c r="EA8" s="315"/>
      <c r="EK8" s="315"/>
      <c r="EU8" s="315"/>
      <c r="FE8" s="315"/>
      <c r="FO8" s="315"/>
      <c r="FY8" s="315"/>
      <c r="GI8" s="315"/>
      <c r="GS8" s="315"/>
      <c r="HC8" s="315"/>
      <c r="HM8" s="315"/>
      <c r="HW8" s="315"/>
    </row>
    <row r="9" s="4" customFormat="true" x14ac:dyDescent="0.25">
      <c r="A9" s="319"/>
      <c r="B9" s="162" t="s">
        <v>161</v>
      </c>
      <c r="C9" s="16"/>
      <c r="D9" s="7"/>
      <c r="E9" s="7"/>
      <c r="F9" s="7"/>
      <c r="G9" s="7"/>
      <c r="H9" s="23"/>
      <c r="I9" s="21"/>
      <c r="J9" s="21"/>
      <c r="K9" s="319"/>
      <c r="L9" s="162" t="s">
        <v>161</v>
      </c>
      <c r="M9" s="16"/>
      <c r="N9" s="7"/>
      <c r="O9" s="7"/>
      <c r="P9" s="7"/>
      <c r="Q9" s="7"/>
      <c r="R9" s="23"/>
      <c r="S9" s="21"/>
      <c r="T9" s="21"/>
      <c r="U9" s="319"/>
      <c r="V9" s="162" t="s">
        <v>161</v>
      </c>
      <c r="W9" s="16"/>
      <c r="X9" s="7"/>
      <c r="Y9" s="7"/>
      <c r="Z9" s="7"/>
      <c r="AA9" s="7"/>
      <c r="AB9" s="23"/>
      <c r="AC9" s="21"/>
      <c r="AD9" s="21"/>
      <c r="AE9" s="319"/>
      <c r="AF9" s="162" t="s">
        <v>161</v>
      </c>
      <c r="AG9" s="16"/>
      <c r="AH9" s="7"/>
      <c r="AI9" s="7"/>
      <c r="AJ9" s="7"/>
      <c r="AK9" s="7"/>
      <c r="AL9" s="23"/>
      <c r="AM9" s="21"/>
      <c r="AN9" s="21"/>
      <c r="AO9" s="319"/>
      <c r="AP9" s="162" t="s">
        <v>161</v>
      </c>
      <c r="AQ9" s="16"/>
      <c r="AR9" s="7"/>
      <c r="AS9" s="7"/>
      <c r="AT9" s="7"/>
      <c r="AU9" s="7"/>
      <c r="AV9" s="23"/>
      <c r="AW9" s="21"/>
      <c r="AX9" s="21"/>
      <c r="AY9" s="319"/>
      <c r="AZ9" s="162" t="s">
        <v>161</v>
      </c>
      <c r="BA9" s="16"/>
      <c r="BB9" s="7"/>
      <c r="BC9" s="7"/>
      <c r="BD9" s="7"/>
      <c r="BE9" s="7"/>
      <c r="BF9" s="23"/>
      <c r="BG9" s="21"/>
      <c r="BH9" s="21"/>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62" t="s">
        <v>221</v>
      </c>
      <c r="C10" s="16"/>
      <c r="D10" s="7"/>
      <c r="E10" s="7"/>
      <c r="F10" s="7"/>
      <c r="G10" s="7"/>
      <c r="H10" s="23"/>
      <c r="I10" s="21"/>
      <c r="J10" s="21"/>
      <c r="K10" s="307"/>
      <c r="L10" s="162" t="s">
        <v>221</v>
      </c>
      <c r="M10" s="16"/>
      <c r="N10" s="7"/>
      <c r="O10" s="7"/>
      <c r="P10" s="7"/>
      <c r="Q10" s="7"/>
      <c r="R10" s="23"/>
      <c r="S10" s="21"/>
      <c r="T10" s="21"/>
      <c r="U10" s="307" t="s">
        <v>240</v>
      </c>
      <c r="V10" s="162" t="s">
        <v>221</v>
      </c>
      <c r="W10" s="16">
        <v>66.407479994979383</v>
      </c>
      <c r="X10" s="7"/>
      <c r="Y10" s="7"/>
      <c r="Z10" s="7"/>
      <c r="AA10" s="7">
        <v>62.642310000000002</v>
      </c>
      <c r="AB10" s="23">
        <v>72.254260000000016</v>
      </c>
      <c r="AC10" s="21"/>
      <c r="AD10" s="21"/>
      <c r="AE10" s="307"/>
      <c r="AF10" s="162" t="s">
        <v>221</v>
      </c>
      <c r="AG10" s="16"/>
      <c r="AH10" s="7"/>
      <c r="AI10" s="7"/>
      <c r="AJ10" s="7"/>
      <c r="AK10" s="7"/>
      <c r="AL10" s="23"/>
      <c r="AM10" s="21"/>
      <c r="AN10" s="21"/>
      <c r="AO10" s="307"/>
      <c r="AP10" s="162" t="s">
        <v>221</v>
      </c>
      <c r="AQ10" s="16"/>
      <c r="AR10" s="7"/>
      <c r="AS10" s="7"/>
      <c r="AT10" s="7"/>
      <c r="AU10" s="7"/>
      <c r="AV10" s="23"/>
      <c r="AW10" s="21"/>
      <c r="AX10" s="21"/>
      <c r="AY10" s="307" t="s">
        <v>235</v>
      </c>
      <c r="AZ10" s="162" t="s">
        <v>221</v>
      </c>
      <c r="BA10" s="77">
        <f t="shared" ref="BA10" si="3">(BE10/100*BE$16+BF10/100*BF$16)/(BE$16+BF$16)*100</f>
        <v>45.886268185728376</v>
      </c>
      <c r="BB10" s="7"/>
      <c r="BC10" s="7"/>
      <c r="BD10" s="7"/>
      <c r="BE10" s="7">
        <v>49.497999999999998</v>
      </c>
      <c r="BF10" s="23">
        <v>29.824999999999999</v>
      </c>
      <c r="BG10" s="21"/>
      <c r="BH10" s="21"/>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44" t="s">
        <v>206</v>
      </c>
      <c r="C11" s="544"/>
      <c r="D11" s="544"/>
      <c r="E11" s="544"/>
      <c r="F11" s="544"/>
      <c r="G11" s="544"/>
      <c r="H11" s="545"/>
      <c r="I11" s="11"/>
      <c r="J11" s="11"/>
      <c r="K11" s="310" t="s">
        <v>12</v>
      </c>
      <c r="L11" s="544" t="s">
        <v>206</v>
      </c>
      <c r="M11" s="544"/>
      <c r="N11" s="544"/>
      <c r="O11" s="544"/>
      <c r="P11" s="544"/>
      <c r="Q11" s="544"/>
      <c r="R11" s="545"/>
      <c r="S11" s="11"/>
      <c r="T11" s="11"/>
      <c r="U11" s="310" t="s">
        <v>12</v>
      </c>
      <c r="V11" s="544" t="s">
        <v>206</v>
      </c>
      <c r="W11" s="544"/>
      <c r="X11" s="544"/>
      <c r="Y11" s="544"/>
      <c r="Z11" s="544"/>
      <c r="AA11" s="544"/>
      <c r="AB11" s="545"/>
      <c r="AC11" s="11"/>
      <c r="AD11" s="11"/>
      <c r="AE11" s="310" t="s">
        <v>12</v>
      </c>
      <c r="AF11" s="544" t="s">
        <v>203</v>
      </c>
      <c r="AG11" s="544"/>
      <c r="AH11" s="544"/>
      <c r="AI11" s="544"/>
      <c r="AJ11" s="544"/>
      <c r="AK11" s="544"/>
      <c r="AL11" s="545"/>
      <c r="AM11" s="11"/>
      <c r="AN11" s="11"/>
      <c r="AO11" s="310" t="s">
        <v>12</v>
      </c>
      <c r="AP11" s="544" t="s">
        <v>203</v>
      </c>
      <c r="AQ11" s="544"/>
      <c r="AR11" s="544"/>
      <c r="AS11" s="544"/>
      <c r="AT11" s="544"/>
      <c r="AU11" s="544"/>
      <c r="AV11" s="545"/>
      <c r="AW11" s="11"/>
      <c r="AX11" s="11"/>
      <c r="AY11" s="310" t="s">
        <v>12</v>
      </c>
      <c r="AZ11" s="544" t="s">
        <v>232</v>
      </c>
      <c r="BA11" s="544"/>
      <c r="BB11" s="544"/>
      <c r="BC11" s="544"/>
      <c r="BD11" s="544"/>
      <c r="BE11" s="544"/>
      <c r="BF11" s="545"/>
      <c r="BG11" s="11"/>
      <c r="BH11" s="11"/>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53" t="s">
        <v>139</v>
      </c>
      <c r="C12" s="86"/>
      <c r="D12" s="86"/>
      <c r="E12" s="86"/>
      <c r="F12" s="86"/>
      <c r="G12" s="86"/>
      <c r="H12" s="252"/>
      <c r="I12" s="11"/>
      <c r="J12" s="11"/>
      <c r="K12" s="310"/>
      <c r="L12" s="253" t="s">
        <v>139</v>
      </c>
      <c r="M12" s="86"/>
      <c r="N12" s="86"/>
      <c r="O12" s="86"/>
      <c r="P12" s="86"/>
      <c r="Q12" s="86"/>
      <c r="R12" s="280"/>
      <c r="S12" s="11"/>
      <c r="T12" s="11"/>
      <c r="U12" s="310"/>
      <c r="V12" s="253" t="s">
        <v>139</v>
      </c>
      <c r="W12" s="86"/>
      <c r="X12" s="86"/>
      <c r="Y12" s="86"/>
      <c r="Z12" s="86"/>
      <c r="AA12" s="86"/>
      <c r="AB12" s="280"/>
      <c r="AC12" s="11"/>
      <c r="AD12" s="11"/>
      <c r="AE12" s="310"/>
      <c r="AF12" s="253" t="s">
        <v>139</v>
      </c>
      <c r="AG12" s="86" t="s">
        <v>183</v>
      </c>
      <c r="AH12" s="86"/>
      <c r="AI12" s="86"/>
      <c r="AJ12" s="86"/>
      <c r="AK12" s="86" t="s">
        <v>183</v>
      </c>
      <c r="AL12" s="251" t="s">
        <v>183</v>
      </c>
      <c r="AM12" s="11"/>
      <c r="AN12" s="11"/>
      <c r="AO12" s="310"/>
      <c r="AP12" s="253" t="s">
        <v>139</v>
      </c>
      <c r="AQ12" s="86" t="s">
        <v>183</v>
      </c>
      <c r="AR12" s="86"/>
      <c r="AS12" s="86"/>
      <c r="AT12" s="86"/>
      <c r="AU12" s="86" t="s">
        <v>183</v>
      </c>
      <c r="AV12" s="251" t="s">
        <v>183</v>
      </c>
      <c r="AW12" s="11"/>
      <c r="AX12" s="11"/>
      <c r="AY12" s="310"/>
      <c r="AZ12" s="253" t="s">
        <v>139</v>
      </c>
      <c r="BA12" s="86" t="s">
        <v>183</v>
      </c>
      <c r="BB12" s="86"/>
      <c r="BC12" s="86"/>
      <c r="BD12" s="86"/>
      <c r="BE12" s="86" t="s">
        <v>183</v>
      </c>
      <c r="BF12" s="251" t="s">
        <v>183</v>
      </c>
      <c r="BG12" s="11"/>
      <c r="BH12" s="11"/>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53" t="s">
        <v>145</v>
      </c>
      <c r="C13" s="86"/>
      <c r="D13" s="86"/>
      <c r="E13" s="86"/>
      <c r="F13" s="86"/>
      <c r="G13" s="86"/>
      <c r="H13" s="251"/>
      <c r="I13" s="11"/>
      <c r="J13" s="11"/>
      <c r="K13" s="310"/>
      <c r="L13" s="253" t="s">
        <v>145</v>
      </c>
      <c r="M13" s="86"/>
      <c r="N13" s="86"/>
      <c r="O13" s="86"/>
      <c r="P13" s="86"/>
      <c r="Q13" s="86"/>
      <c r="R13" s="251"/>
      <c r="S13" s="11"/>
      <c r="T13" s="11"/>
      <c r="U13" s="310"/>
      <c r="V13" s="253" t="s">
        <v>145</v>
      </c>
      <c r="W13" s="86"/>
      <c r="X13" s="86"/>
      <c r="Y13" s="86"/>
      <c r="Z13" s="86"/>
      <c r="AA13" s="86"/>
      <c r="AB13" s="251"/>
      <c r="AC13" s="11"/>
      <c r="AD13" s="11"/>
      <c r="AE13" s="310"/>
      <c r="AF13" s="253" t="s">
        <v>145</v>
      </c>
      <c r="AG13" s="86" t="s">
        <v>183</v>
      </c>
      <c r="AH13" s="86"/>
      <c r="AI13" s="86"/>
      <c r="AJ13" s="86"/>
      <c r="AK13" s="86" t="s">
        <v>183</v>
      </c>
      <c r="AL13" s="251" t="s">
        <v>183</v>
      </c>
      <c r="AM13" s="11"/>
      <c r="AN13" s="11"/>
      <c r="AO13" s="310"/>
      <c r="AP13" s="253" t="s">
        <v>145</v>
      </c>
      <c r="AQ13" s="86" t="s">
        <v>183</v>
      </c>
      <c r="AR13" s="86"/>
      <c r="AS13" s="86"/>
      <c r="AT13" s="86"/>
      <c r="AU13" s="86" t="s">
        <v>183</v>
      </c>
      <c r="AV13" s="251" t="s">
        <v>183</v>
      </c>
      <c r="AW13" s="11"/>
      <c r="AX13" s="11"/>
      <c r="AY13" s="310"/>
      <c r="AZ13" s="253" t="s">
        <v>145</v>
      </c>
      <c r="BA13" s="86" t="s">
        <v>183</v>
      </c>
      <c r="BB13" s="86"/>
      <c r="BC13" s="86"/>
      <c r="BD13" s="86"/>
      <c r="BE13" s="86" t="s">
        <v>183</v>
      </c>
      <c r="BF13" s="251" t="s">
        <v>183</v>
      </c>
      <c r="BG13" s="11"/>
      <c r="BH13" s="11"/>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53" t="s">
        <v>116</v>
      </c>
      <c r="C14" s="86"/>
      <c r="D14" s="86"/>
      <c r="E14" s="86"/>
      <c r="F14" s="86"/>
      <c r="G14" s="86"/>
      <c r="H14" s="251"/>
      <c r="I14" s="11"/>
      <c r="J14" s="11"/>
      <c r="K14" s="310"/>
      <c r="L14" s="253" t="s">
        <v>116</v>
      </c>
      <c r="M14" s="86"/>
      <c r="N14" s="86"/>
      <c r="O14" s="86"/>
      <c r="P14" s="86"/>
      <c r="Q14" s="86"/>
      <c r="R14" s="251"/>
      <c r="S14" s="11"/>
      <c r="T14" s="11"/>
      <c r="U14" s="310"/>
      <c r="V14" s="253" t="s">
        <v>116</v>
      </c>
      <c r="W14" s="86" t="s">
        <v>239</v>
      </c>
      <c r="X14" s="86"/>
      <c r="Y14" s="86"/>
      <c r="Z14" s="86"/>
      <c r="AA14" s="86" t="s">
        <v>239</v>
      </c>
      <c r="AB14" s="251" t="s">
        <v>239</v>
      </c>
      <c r="AC14" s="11"/>
      <c r="AD14" s="11"/>
      <c r="AE14" s="310"/>
      <c r="AF14" s="253" t="s">
        <v>116</v>
      </c>
      <c r="AG14" s="86"/>
      <c r="AH14" s="86"/>
      <c r="AI14" s="86"/>
      <c r="AJ14" s="86"/>
      <c r="AK14" s="86"/>
      <c r="AL14" s="251"/>
      <c r="AM14" s="11"/>
      <c r="AN14" s="11"/>
      <c r="AO14" s="310"/>
      <c r="AP14" s="253" t="s">
        <v>116</v>
      </c>
      <c r="AQ14" s="86"/>
      <c r="AR14" s="86"/>
      <c r="AS14" s="86"/>
      <c r="AT14" s="86"/>
      <c r="AU14" s="86"/>
      <c r="AV14" s="251"/>
      <c r="AW14" s="11"/>
      <c r="AX14" s="11"/>
      <c r="AY14" s="310"/>
      <c r="AZ14" s="253" t="s">
        <v>116</v>
      </c>
      <c r="BA14" s="86" t="s">
        <v>183</v>
      </c>
      <c r="BB14" s="86"/>
      <c r="BC14" s="86"/>
      <c r="BD14" s="86"/>
      <c r="BE14" s="86" t="s">
        <v>183</v>
      </c>
      <c r="BF14" s="251" t="s">
        <v>183</v>
      </c>
      <c r="BG14" s="11"/>
      <c r="BH14" s="11"/>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63" t="s">
        <v>23</v>
      </c>
      <c r="C15" s="10"/>
      <c r="D15" s="10"/>
      <c r="E15" s="10"/>
      <c r="F15" s="139"/>
      <c r="G15" s="140"/>
      <c r="H15" s="141"/>
      <c r="I15" s="11"/>
      <c r="J15" s="11"/>
      <c r="K15" s="311"/>
      <c r="L15" s="163" t="s">
        <v>23</v>
      </c>
      <c r="M15" s="10"/>
      <c r="N15" s="10"/>
      <c r="O15" s="10"/>
      <c r="P15" s="139"/>
      <c r="Q15" s="140"/>
      <c r="R15" s="141"/>
      <c r="S15" s="11"/>
      <c r="T15" s="11"/>
      <c r="U15" s="311"/>
      <c r="V15" s="163" t="s">
        <v>23</v>
      </c>
      <c r="W15" s="10"/>
      <c r="X15" s="10"/>
      <c r="Y15" s="10"/>
      <c r="Z15" s="139"/>
      <c r="AA15" s="140"/>
      <c r="AB15" s="141"/>
      <c r="AC15" s="11"/>
      <c r="AD15" s="11"/>
      <c r="AE15" s="311"/>
      <c r="AF15" s="163" t="s">
        <v>23</v>
      </c>
      <c r="AG15" s="10"/>
      <c r="AH15" s="10"/>
      <c r="AI15" s="10"/>
      <c r="AJ15" s="139"/>
      <c r="AK15" s="140"/>
      <c r="AL15" s="141"/>
      <c r="AM15" s="11"/>
      <c r="AN15" s="11"/>
      <c r="AO15" s="311"/>
      <c r="AP15" s="163" t="s">
        <v>23</v>
      </c>
      <c r="AQ15" s="10"/>
      <c r="AR15" s="10"/>
      <c r="AS15" s="10"/>
      <c r="AT15" s="139"/>
      <c r="AU15" s="140"/>
      <c r="AV15" s="141"/>
      <c r="AW15" s="11"/>
      <c r="AX15" s="11"/>
      <c r="AY15" s="311"/>
      <c r="AZ15" s="163" t="s">
        <v>23</v>
      </c>
      <c r="BA15" s="10"/>
      <c r="BB15" s="10"/>
      <c r="BC15" s="10"/>
      <c r="BD15" s="139"/>
      <c r="BE15" s="140"/>
      <c r="BF15" s="141"/>
      <c r="BG15" s="11"/>
      <c r="BH15" s="11"/>
    </row>
    <row r="16" ht="15.75" customHeight="true" thickBot="true" x14ac:dyDescent="0.3">
      <c r="A16" s="312"/>
      <c r="B16" s="164" t="s">
        <v>20</v>
      </c>
      <c r="C16" s="143"/>
      <c r="D16" s="143"/>
      <c r="E16" s="143"/>
      <c r="F16" s="143"/>
      <c r="G16" s="143"/>
      <c r="H16" s="144"/>
      <c r="I16" s="22"/>
      <c r="J16" s="22"/>
      <c r="K16" s="312"/>
      <c r="L16" s="164" t="s">
        <v>20</v>
      </c>
      <c r="M16" s="143"/>
      <c r="N16" s="143"/>
      <c r="O16" s="143"/>
      <c r="P16" s="143"/>
      <c r="Q16" s="143"/>
      <c r="R16" s="144"/>
      <c r="S16" s="22"/>
      <c r="T16" s="22"/>
      <c r="U16" s="312"/>
      <c r="V16" s="164" t="s">
        <v>20</v>
      </c>
      <c r="W16" s="143"/>
      <c r="X16" s="143"/>
      <c r="Y16" s="143"/>
      <c r="Z16" s="143"/>
      <c r="AA16" s="143"/>
      <c r="AB16" s="144"/>
      <c r="AC16" s="22"/>
      <c r="AD16" s="22"/>
      <c r="AE16" s="312"/>
      <c r="AF16" s="164" t="s">
        <v>20</v>
      </c>
      <c r="AG16" s="143"/>
      <c r="AH16" s="143"/>
      <c r="AI16" s="143"/>
      <c r="AJ16" s="143"/>
      <c r="AK16" s="143">
        <v>38776</v>
      </c>
      <c r="AL16" s="144">
        <v>8451</v>
      </c>
      <c r="AM16" s="22"/>
      <c r="AN16" s="22"/>
      <c r="AO16" s="312"/>
      <c r="AP16" s="164" t="s">
        <v>20</v>
      </c>
      <c r="AQ16" s="143"/>
      <c r="AR16" s="143"/>
      <c r="AS16" s="143"/>
      <c r="AT16" s="143"/>
      <c r="AU16" s="143">
        <v>38776</v>
      </c>
      <c r="AV16" s="144">
        <v>8451</v>
      </c>
      <c r="AW16" s="22"/>
      <c r="AX16" s="22"/>
      <c r="AY16" s="312"/>
      <c r="AZ16" s="164" t="s">
        <v>20</v>
      </c>
      <c r="BA16" s="143">
        <f>BE16+BF16</f>
        <v>47661</v>
      </c>
      <c r="BB16" s="143"/>
      <c r="BC16" s="143"/>
      <c r="BD16" s="143"/>
      <c r="BE16" s="143">
        <v>38911</v>
      </c>
      <c r="BF16" s="144">
        <v>8750</v>
      </c>
      <c r="BG16" s="22"/>
      <c r="BH16" s="22"/>
    </row>
    <row r="17" s="3" customFormat="true" x14ac:dyDescent="0.25">
      <c r="A17" s="313"/>
      <c r="K17" s="313"/>
      <c r="U17" s="313"/>
      <c r="AE17" s="313"/>
      <c r="AO17" s="313"/>
      <c r="AY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18">
    <mergeCell ref="C1:H2"/>
    <mergeCell ref="C3:H3"/>
    <mergeCell ref="B11:H11"/>
    <mergeCell ref="M1:R2"/>
    <mergeCell ref="M3:R3"/>
    <mergeCell ref="L11:R11"/>
    <mergeCell ref="AZ11:BF11"/>
    <mergeCell ref="AQ1:AV2"/>
    <mergeCell ref="AQ3:AV3"/>
    <mergeCell ref="AP11:AV11"/>
    <mergeCell ref="W1:AB2"/>
    <mergeCell ref="W3:AB3"/>
    <mergeCell ref="V11:AB11"/>
    <mergeCell ref="AG1:AL2"/>
    <mergeCell ref="AG3:AL3"/>
    <mergeCell ref="AF11:AL11"/>
    <mergeCell ref="BA1:BF2"/>
    <mergeCell ref="BA3:BF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6"/>
    <col min="3" max="7" width="11.75" style="266" customWidth="true"/>
    <col min="8" max="16384" width="9" style="266"/>
  </cols>
  <sheetData>
    <row r="2" ht="20.25" x14ac:dyDescent="0.2">
      <c r="B2" s="262" t="str">
        <f>+Introduction!C7</f>
        <v>Philippines</v>
      </c>
      <c r="C2" s="263"/>
      <c r="D2" s="264"/>
      <c r="E2" s="264"/>
      <c r="F2" s="264"/>
      <c r="G2" s="265"/>
    </row>
    <row r="3" x14ac:dyDescent="0.2">
      <c r="B3" s="581" t="s">
        <v>242</v>
      </c>
      <c r="C3" s="581"/>
      <c r="D3" s="581"/>
      <c r="E3" s="581"/>
      <c r="F3" s="581"/>
      <c r="G3" s="582"/>
    </row>
    <row r="4" ht="13.5" x14ac:dyDescent="0.2">
      <c r="B4" s="267" t="s">
        <v>4</v>
      </c>
      <c r="C4" s="267" t="s">
        <v>61</v>
      </c>
      <c r="D4" s="267" t="s">
        <v>65</v>
      </c>
      <c r="E4" s="267" t="s">
        <v>62</v>
      </c>
      <c r="F4" s="267" t="s">
        <v>63</v>
      </c>
      <c r="G4" s="267" t="s">
        <v>64</v>
      </c>
    </row>
    <row r="5" x14ac:dyDescent="0.2">
      <c r="B5" s="421">
        <v>2000</v>
      </c>
      <c r="C5" s="438">
        <v>20688444</v>
      </c>
      <c r="D5" s="439">
        <v>47.955001831054687</v>
      </c>
      <c r="E5" s="440">
        <v>2022796</v>
      </c>
      <c r="F5" s="441">
        <v>11618281</v>
      </c>
      <c r="G5" s="442">
        <v>7047366</v>
      </c>
    </row>
    <row r="6" x14ac:dyDescent="0.2">
      <c r="B6" s="422">
        <v>2001</v>
      </c>
      <c r="C6" s="443">
        <v>21000604</v>
      </c>
      <c r="D6" s="444">
        <v>47.683998107910156</v>
      </c>
      <c r="E6" s="445">
        <v>2045970</v>
      </c>
      <c r="F6" s="446">
        <v>11741625</v>
      </c>
      <c r="G6" s="447">
        <v>7213009</v>
      </c>
    </row>
    <row r="7" x14ac:dyDescent="0.2">
      <c r="B7" s="423">
        <v>2002</v>
      </c>
      <c r="C7" s="448">
        <v>21304804</v>
      </c>
      <c r="D7" s="449">
        <v>47.41400146484375</v>
      </c>
      <c r="E7" s="450">
        <v>2075491</v>
      </c>
      <c r="F7" s="451">
        <v>11879213</v>
      </c>
      <c r="G7" s="452">
        <v>7350100</v>
      </c>
    </row>
    <row r="8" x14ac:dyDescent="0.2">
      <c r="B8" s="424">
        <v>2003</v>
      </c>
      <c r="C8" s="453">
        <v>21607708</v>
      </c>
      <c r="D8" s="454">
        <v>47.143001556396484</v>
      </c>
      <c r="E8" s="455">
        <v>2106662</v>
      </c>
      <c r="F8" s="456">
        <v>12029609</v>
      </c>
      <c r="G8" s="457">
        <v>7471436</v>
      </c>
    </row>
    <row r="9" x14ac:dyDescent="0.2">
      <c r="B9" s="425">
        <v>2004</v>
      </c>
      <c r="C9" s="458">
        <v>21900164</v>
      </c>
      <c r="D9" s="459">
        <v>46.872001647949219</v>
      </c>
      <c r="E9" s="460">
        <v>2137486</v>
      </c>
      <c r="F9" s="461">
        <v>12187336</v>
      </c>
      <c r="G9" s="462">
        <v>7575342</v>
      </c>
    </row>
    <row r="10" x14ac:dyDescent="0.2">
      <c r="B10" s="426">
        <v>2005</v>
      </c>
      <c r="C10" s="463">
        <v>22181904</v>
      </c>
      <c r="D10" s="464">
        <v>46.603000640869141</v>
      </c>
      <c r="E10" s="465">
        <v>2165853</v>
      </c>
      <c r="F10" s="466">
        <v>12349073</v>
      </c>
      <c r="G10" s="467">
        <v>7666979</v>
      </c>
    </row>
    <row r="11" x14ac:dyDescent="0.2">
      <c r="B11" s="427">
        <v>2006</v>
      </c>
      <c r="C11" s="468">
        <v>22461146</v>
      </c>
      <c r="D11" s="469">
        <v>46.333000183105469</v>
      </c>
      <c r="E11" s="470">
        <v>2189920</v>
      </c>
      <c r="F11" s="471">
        <v>12513007</v>
      </c>
      <c r="G11" s="472">
        <v>7758219</v>
      </c>
    </row>
    <row r="12" x14ac:dyDescent="0.2">
      <c r="B12" s="428">
        <v>2007</v>
      </c>
      <c r="C12" s="473">
        <v>22636236</v>
      </c>
      <c r="D12" s="474">
        <v>46.062999725341797</v>
      </c>
      <c r="E12" s="475">
        <v>2190786</v>
      </c>
      <c r="F12" s="476">
        <v>12604880</v>
      </c>
      <c r="G12" s="477">
        <v>7840570</v>
      </c>
    </row>
    <row r="13" x14ac:dyDescent="0.2">
      <c r="B13" s="429">
        <v>2008</v>
      </c>
      <c r="C13" s="478">
        <v>22781032</v>
      </c>
      <c r="D13" s="479">
        <v>45.792999267578125</v>
      </c>
      <c r="E13" s="480">
        <v>2182849</v>
      </c>
      <c r="F13" s="481">
        <v>12654805</v>
      </c>
      <c r="G13" s="482">
        <v>7943377</v>
      </c>
    </row>
    <row r="14" x14ac:dyDescent="0.2">
      <c r="B14" s="430">
        <v>2009</v>
      </c>
      <c r="C14" s="483">
        <v>22874476</v>
      </c>
      <c r="D14" s="484">
        <v>45.523998260498047</v>
      </c>
      <c r="E14" s="485">
        <v>2167595</v>
      </c>
      <c r="F14" s="486">
        <v>12662911</v>
      </c>
      <c r="G14" s="487">
        <v>8043971</v>
      </c>
    </row>
    <row r="15" x14ac:dyDescent="0.2">
      <c r="B15" s="431">
        <v>2010</v>
      </c>
      <c r="C15" s="488">
        <v>22895304</v>
      </c>
      <c r="D15" s="489">
        <v>45.255001068115234</v>
      </c>
      <c r="E15" s="490">
        <v>2146238</v>
      </c>
      <c r="F15" s="491">
        <v>12624370</v>
      </c>
      <c r="G15" s="492">
        <v>8124696</v>
      </c>
    </row>
    <row r="16" x14ac:dyDescent="0.2">
      <c r="B16" s="432">
        <v>2011</v>
      </c>
      <c r="C16" s="493">
        <v>22828776</v>
      </c>
      <c r="D16" s="494">
        <v>45.016998291015625</v>
      </c>
      <c r="E16" s="495">
        <v>2119611</v>
      </c>
      <c r="F16" s="496">
        <v>12533008</v>
      </c>
      <c r="G16" s="497">
        <v>8176157</v>
      </c>
    </row>
    <row r="17" x14ac:dyDescent="0.2">
      <c r="B17" s="433">
        <v>2012</v>
      </c>
      <c r="C17" s="498">
        <v>22911424</v>
      </c>
      <c r="D17" s="499">
        <v>44.810001373291016</v>
      </c>
      <c r="E17" s="500">
        <v>2136249</v>
      </c>
      <c r="F17" s="501">
        <v>12564648</v>
      </c>
      <c r="G17" s="502">
        <v>8210527</v>
      </c>
    </row>
    <row r="18" x14ac:dyDescent="0.2">
      <c r="B18" s="434">
        <v>2013</v>
      </c>
      <c r="C18" s="503">
        <v>23021204</v>
      </c>
      <c r="D18" s="504">
        <v>44.632999420166016</v>
      </c>
      <c r="E18" s="505">
        <v>2157857</v>
      </c>
      <c r="F18" s="506">
        <v>12620724</v>
      </c>
      <c r="G18" s="507">
        <v>8242623</v>
      </c>
    </row>
    <row r="19" x14ac:dyDescent="0.2">
      <c r="B19" s="435">
        <v>2014</v>
      </c>
      <c r="C19" s="508">
        <v>23145900</v>
      </c>
      <c r="D19" s="509">
        <v>44.487998962402344</v>
      </c>
      <c r="E19" s="510">
        <v>2181212</v>
      </c>
      <c r="F19" s="511">
        <v>12696724</v>
      </c>
      <c r="G19" s="512">
        <v>8267964</v>
      </c>
    </row>
    <row r="20" x14ac:dyDescent="0.2">
      <c r="B20" s="436">
        <v>2015</v>
      </c>
      <c r="C20" s="513">
        <v>23278328</v>
      </c>
      <c r="D20" s="514">
        <v>44.373001098632812</v>
      </c>
      <c r="E20" s="515">
        <v>2202761</v>
      </c>
      <c r="F20" s="516">
        <v>12789522</v>
      </c>
      <c r="G20" s="517">
        <v>8286046</v>
      </c>
    </row>
    <row r="21" x14ac:dyDescent="0.2">
      <c r="B21" s="437">
        <v>2016</v>
      </c>
      <c r="C21" s="518">
        <v>23413360</v>
      </c>
      <c r="D21" s="519">
        <v>44.28900146484375</v>
      </c>
      <c r="E21" s="520">
        <v>2218753</v>
      </c>
      <c r="F21" s="521">
        <v>12892307</v>
      </c>
      <c r="G21" s="522">
        <v>8302301</v>
      </c>
    </row>
    <row r="22" ht="14.25" x14ac:dyDescent="0.2">
      <c r="B22" s="279" t="s">
        <v>244</v>
      </c>
      <c r="G22" s="268"/>
    </row>
    <row r="23" ht="14.25" x14ac:dyDescent="0.2">
      <c r="B23" s="279" t="s">
        <v>185</v>
      </c>
    </row>
    <row r="24" ht="14.25" x14ac:dyDescent="0.2">
      <c r="B24" s="279" t="s">
        <v>186</v>
      </c>
    </row>
    <row r="27" x14ac:dyDescent="0.2">
      <c r="B27" s="26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3" customWidth="true"/>
    <col min="2" max="2" width="12.375" style="33" customWidth="true"/>
    <col min="3" max="8" width="9" style="33" customWidth="true"/>
    <col min="9" max="9" width="12.375" style="33" customWidth="true"/>
    <col min="10" max="15" width="9" style="33" customWidth="true"/>
    <col min="16" max="16" width="12.375" style="33" customWidth="true"/>
    <col min="17" max="22" width="9" style="33" customWidth="true"/>
    <col min="23" max="38" width="9" style="33"/>
    <col min="39" max="16384" width="9" style="39"/>
  </cols>
  <sheetData>
    <row r="1" s="33" customFormat="true" x14ac:dyDescent="0.2">
      <c r="A1" s="523" t="s">
        <v>171</v>
      </c>
      <c r="B1" s="523"/>
      <c r="C1" s="523"/>
      <c r="D1" s="523"/>
      <c r="E1" s="523"/>
      <c r="F1" s="523"/>
      <c r="G1" s="523"/>
      <c r="H1" s="523"/>
      <c r="I1" s="523"/>
      <c r="J1" s="523"/>
      <c r="K1" s="523"/>
      <c r="L1" s="523"/>
      <c r="M1" s="523"/>
      <c r="N1" s="523"/>
      <c r="O1" s="523"/>
      <c r="P1" s="523"/>
      <c r="Q1" s="523"/>
      <c r="R1" s="523"/>
      <c r="S1" s="523"/>
      <c r="T1" s="523"/>
      <c r="U1" s="523"/>
      <c r="V1" s="523"/>
    </row>
    <row r="2" s="33" customFormat="true" x14ac:dyDescent="0.2">
      <c r="A2" s="523"/>
      <c r="B2" s="523"/>
      <c r="C2" s="523"/>
      <c r="D2" s="523"/>
      <c r="E2" s="523"/>
      <c r="F2" s="523"/>
      <c r="G2" s="523"/>
      <c r="H2" s="523"/>
      <c r="I2" s="523"/>
      <c r="J2" s="523"/>
      <c r="K2" s="523"/>
      <c r="L2" s="523"/>
      <c r="M2" s="523"/>
      <c r="N2" s="523"/>
      <c r="O2" s="523"/>
      <c r="P2" s="523"/>
      <c r="Q2" s="523"/>
      <c r="R2" s="523"/>
      <c r="S2" s="523"/>
      <c r="T2" s="523"/>
      <c r="U2" s="523"/>
      <c r="V2" s="523"/>
    </row>
    <row r="3" s="33" customFormat="true" ht="18" x14ac:dyDescent="0.2">
      <c r="A3" s="248"/>
      <c r="B3" s="248"/>
      <c r="C3" s="248"/>
      <c r="D3" s="248"/>
      <c r="E3" s="248"/>
      <c r="F3" s="248"/>
      <c r="G3" s="248"/>
      <c r="H3" s="248"/>
      <c r="I3" s="248"/>
      <c r="J3" s="248"/>
      <c r="K3" s="248"/>
      <c r="L3" s="248"/>
      <c r="M3" s="248"/>
      <c r="N3" s="248"/>
      <c r="O3" s="248"/>
      <c r="P3" s="248"/>
      <c r="Q3" s="248"/>
      <c r="R3" s="248"/>
      <c r="S3" s="248"/>
      <c r="T3" s="248"/>
      <c r="U3" s="248"/>
      <c r="V3" s="248"/>
    </row>
    <row r="4" ht="15.75" x14ac:dyDescent="0.25">
      <c r="B4" s="246" t="s">
        <v>13</v>
      </c>
      <c r="E4" s="34"/>
      <c r="I4" s="34" t="s">
        <v>14</v>
      </c>
      <c r="P4" s="247" t="s">
        <v>15</v>
      </c>
    </row>
    <row r="6" x14ac:dyDescent="0.2">
      <c r="G6" s="35"/>
      <c r="H6" s="35"/>
      <c r="I6" s="35"/>
      <c r="K6" s="35"/>
      <c r="L6" s="35"/>
    </row>
    <row r="7" ht="15.75" x14ac:dyDescent="0.2">
      <c r="G7" s="35"/>
      <c r="H7" s="35"/>
      <c r="I7" s="35"/>
      <c r="K7" s="36"/>
      <c r="L7" s="35"/>
    </row>
    <row r="8" x14ac:dyDescent="0.2">
      <c r="G8" s="35"/>
      <c r="H8" s="35"/>
      <c r="I8" s="35"/>
      <c r="K8" s="35"/>
      <c r="L8" s="35"/>
    </row>
    <row r="9" x14ac:dyDescent="0.2">
      <c r="G9" s="35"/>
      <c r="H9" s="35"/>
      <c r="I9" s="35"/>
      <c r="K9" s="35"/>
      <c r="L9" s="35"/>
    </row>
    <row r="10" x14ac:dyDescent="0.2">
      <c r="G10" s="35"/>
      <c r="H10" s="35"/>
      <c r="I10" s="35"/>
      <c r="K10" s="35"/>
      <c r="L10" s="35"/>
    </row>
    <row r="11" x14ac:dyDescent="0.2">
      <c r="G11" s="35"/>
      <c r="H11" s="35"/>
      <c r="I11" s="35"/>
      <c r="K11" s="35"/>
      <c r="L11" s="35"/>
    </row>
    <row r="12" x14ac:dyDescent="0.2">
      <c r="G12" s="35"/>
      <c r="H12" s="35"/>
      <c r="I12" s="35"/>
      <c r="K12" s="35"/>
      <c r="L12" s="35"/>
    </row>
    <row r="13" x14ac:dyDescent="0.2">
      <c r="G13" s="35"/>
      <c r="H13" s="35"/>
      <c r="I13" s="35"/>
      <c r="K13" s="35"/>
      <c r="L13" s="35"/>
    </row>
    <row r="14" x14ac:dyDescent="0.2">
      <c r="G14" s="35"/>
      <c r="H14" s="35"/>
      <c r="I14" s="35"/>
      <c r="K14" s="35"/>
      <c r="L14" s="35"/>
    </row>
    <row r="15" x14ac:dyDescent="0.2">
      <c r="G15" s="35"/>
      <c r="H15" s="35"/>
      <c r="I15" s="35"/>
      <c r="K15" s="35"/>
      <c r="L15" s="35"/>
    </row>
    <row r="16" x14ac:dyDescent="0.2">
      <c r="G16" s="35"/>
      <c r="H16" s="35"/>
      <c r="I16" s="35"/>
      <c r="K16" s="35"/>
      <c r="L16" s="35"/>
    </row>
    <row r="17" x14ac:dyDescent="0.2">
      <c r="G17" s="35"/>
      <c r="H17" s="35"/>
      <c r="I17" s="35"/>
      <c r="K17" s="35"/>
      <c r="L17" s="35"/>
    </row>
    <row r="18" x14ac:dyDescent="0.2">
      <c r="G18" s="35"/>
      <c r="H18" s="35"/>
      <c r="I18" s="35"/>
      <c r="K18" s="35"/>
      <c r="L18" s="35"/>
    </row>
    <row r="19" x14ac:dyDescent="0.2">
      <c r="G19" s="35"/>
      <c r="H19" s="35"/>
      <c r="I19" s="35"/>
      <c r="K19" s="35"/>
      <c r="L19" s="35"/>
    </row>
    <row r="20" x14ac:dyDescent="0.2">
      <c r="G20" s="35"/>
      <c r="H20" s="35"/>
      <c r="I20" s="35"/>
      <c r="K20" s="35"/>
      <c r="L20" s="35"/>
    </row>
    <row r="21" x14ac:dyDescent="0.2">
      <c r="G21" s="35"/>
      <c r="H21" s="35"/>
      <c r="I21" s="35"/>
      <c r="K21" s="35"/>
      <c r="L21" s="35"/>
    </row>
    <row r="23" x14ac:dyDescent="0.2">
      <c r="B23" s="37"/>
    </row>
    <row r="25" x14ac:dyDescent="0.2">
      <c r="B25" s="239"/>
      <c r="C25" s="239" t="str">
        <f>+IF(OR((C28="National*"),(D28="Urban*"),(E28="Rural*"),(F28="Pre-primary*"),(G28="Primary*"),(H28="Secondary^"),(C28="National*^"),(D28="Urban*^"),(E28="Rural*^"),(F28="Pre-primary*^"),(G28="Primary*^"),(H28="Secondary*^")),"*No basic service estimate available","")</f>
        <v/>
      </c>
      <c r="J25" s="239" t="str">
        <f>+IF(OR((J28="National*"),(K28="Urban*"),(L28="Rural*"),(M28="Pre-primary*"),(N28="Primary*"),(O28="Secondary^"),(J28="National*^"),(K28="Urban*^"),(L28="Rural*^"),(M28="Pre-primary*^"),(N28="Primary*^"),(O28="Secondary*^")),"*No basic service estimate available","")</f>
        <v/>
      </c>
      <c r="Q25" s="239" t="str">
        <f>+IF(OR((Q28="National*"),(R28="Urban*"),(S28="Rural*"),(T28="Pre-primary*"),(U28="Primary*"),(V28="Secondary^"),(Q28="National*^"),(R28="Urban*^"),(S28="Rural*^"),(T28="Pre-primary*^"),(U28="Primary*^"),(V28="Secondary*^")),"*No basic service estimate available","")</f>
        <v/>
      </c>
    </row>
    <row r="26" ht="15.75" thickBot="true" x14ac:dyDescent="0.25">
      <c r="B26" s="37"/>
      <c r="C26" s="270" t="str">
        <f>+IF(OR((C28="National*^"),(D28="Urban*^"),(E28="Rural*^"),(F28="Pre-primary*^"),(G28="Primary*^"),(H28="Secondary*^")),"^Facilities that cannot be classified as improved or unimproved are treated as limited","")</f>
        <v/>
      </c>
      <c r="J26" s="270" t="str">
        <f>+IF(OR((J28="National*^"),(K28="Urban*^"),(L28="Rural*^"),(M28="Pre-primary*^"),(N28="Primary*^"),(O28="Secondary*^")),"^Facilities that cannot be classified as improved or unimproved are treated as limited","")</f>
        <v/>
      </c>
      <c r="Q26" s="270" t="str">
        <f>+IF(OR((Q28="National*^"),(R28="Urban*^"),(S28="Rural*^"),(T28="Pre-primary*^"),(U28="Primary*^"),(V28="Secondary*^")),"^Facilities that cannot be classified as having water or not are treated as limited","")</f>
        <v/>
      </c>
    </row>
    <row r="27" x14ac:dyDescent="0.2">
      <c r="B27" s="527" t="str">
        <f>+'Water Data'!C1</f>
        <v>Philippines</v>
      </c>
      <c r="C27" s="529" t="s">
        <v>13</v>
      </c>
      <c r="D27" s="529"/>
      <c r="E27" s="529"/>
      <c r="F27" s="529"/>
      <c r="G27" s="529"/>
      <c r="H27" s="529"/>
      <c r="I27" s="530" t="str">
        <f>B27</f>
        <v>Philippines</v>
      </c>
      <c r="J27" s="524" t="s">
        <v>14</v>
      </c>
      <c r="K27" s="524"/>
      <c r="L27" s="524"/>
      <c r="M27" s="524"/>
      <c r="N27" s="524"/>
      <c r="O27" s="524"/>
      <c r="P27" s="532" t="str">
        <f>I27</f>
        <v>Philippines</v>
      </c>
      <c r="Q27" s="525" t="s">
        <v>15</v>
      </c>
      <c r="R27" s="525"/>
      <c r="S27" s="525"/>
      <c r="T27" s="525"/>
      <c r="U27" s="525"/>
      <c r="V27" s="526"/>
      <c r="AM27" s="33"/>
      <c r="AN27" s="33"/>
      <c r="AO27" s="33"/>
      <c r="AP27" s="33"/>
      <c r="AQ27" s="33"/>
      <c r="AR27" s="33"/>
      <c r="AS27" s="33"/>
      <c r="AT27" s="33"/>
      <c r="AU27" s="33"/>
    </row>
    <row r="28" x14ac:dyDescent="0.2">
      <c r="B28" s="528"/>
      <c r="C28" s="271" t="str">
        <f>IF(AND(C30="-",C31="-",C32="-"), "National",IF(C30="-",IF(AND(ISERROR(Estimates!F20),ISNUMBER(C32)),"National*^", "National*"), "National"))</f>
        <v>National</v>
      </c>
      <c r="D28" s="271" t="str">
        <f>IF(AND(D30="-",D31="-",D32="-"), "Urban",IF(D30="-",IF(AND(ISERROR(Estimates!F37),ISNUMBER(D32)),"Urban*^", "Urban*"), "Urban"))</f>
        <v>Urban</v>
      </c>
      <c r="E28" s="271" t="str">
        <f>IF(AND(E30="-",E31="-",E32="-"), "Rural",IF(E30="-",IF(AND(ISERROR(Estimates!F54),ISNUMBER(E32)),"Rural*^", "Rural*"), "Rural"))</f>
        <v>Rural</v>
      </c>
      <c r="F28" s="271" t="str">
        <f>IF(AND(F30="-",F31="-",F32="-"), "Pre-primary",IF(F30="-",IF(AND(ISERROR(Estimates!F71),ISNUMBER(F32)),"Pre-primary*^", "Pre-primary*"), "Pre-primary"))</f>
        <v>Pre-primary</v>
      </c>
      <c r="G28" s="271" t="str">
        <f>IF(AND(G30="-",G31="-",G32="-"), "Primary",IF(G30="-",IF(AND(ISERROR(Estimates!F88),ISNUMBER(G32)),"Primary*^", "Primary*"), "Primary"))</f>
        <v>Primary</v>
      </c>
      <c r="H28" s="271" t="str">
        <f>IF(AND(H30="-",H31="-",H32="-"), "Secondary",IF(H30="-",IF(AND(ISERROR(Estimates!F105),ISNUMBER(H32)),"Secondary*^", "Secondary*"), "Secondary"))</f>
        <v>Secondary</v>
      </c>
      <c r="I28" s="531"/>
      <c r="J28" s="271" t="str">
        <f>IF(AND(J30="-",J31="-",J32="-"), "National",IF(J30="-",IF(AND(ISERROR(Estimates!K20),ISNUMBER(J32)),"National*^", "National*"), "National"))</f>
        <v>National</v>
      </c>
      <c r="K28" s="271" t="str">
        <f>IF(AND(K30="-",K31="-",K32="-"), "Urban",IF(K30="-",IF(AND(ISERROR(Estimates!K37),ISNUMBER(K32)),"Urban*^", "Urban*"), "Urban"))</f>
        <v>Urban</v>
      </c>
      <c r="L28" s="271" t="str">
        <f>IF(AND(L30="-",L31="-",L32="-"), "Rural",IF(L30="-",IF(AND(ISERROR(Estimates!K54),ISNUMBER(L32)),"Rural*^", "Rural*"), "Rural"))</f>
        <v>Rural</v>
      </c>
      <c r="M28" s="271" t="str">
        <f>IF(AND(M30="-",M31="-",M32="-"), "Pre-primary",IF(M30="-",IF(AND(ISERROR(Estimates!K71),ISNUMBER(M32)),"Pre-primary*^", "Pre-primary*"), "Pre-primary"))</f>
        <v>Pre-primary</v>
      </c>
      <c r="N28" s="271" t="str">
        <f>IF(AND(N30="-",N31="-",N32="-"), "Primary",IF(N30="-",IF(AND(ISERROR(Estimates!K88),ISNUMBER(N32)),"Primary*^", "Primary*"), "Primary"))</f>
        <v>Primary</v>
      </c>
      <c r="O28" s="271" t="str">
        <f>IF(AND(O30="-",O31="-",O32="-"), "Secondary",IF(O30="-",IF(AND(ISERROR(Estimates!K105),ISNUMBER(O32)),"Secondary*^", "Secondary*"), "Secondary"))</f>
        <v>Secondary</v>
      </c>
      <c r="P28" s="533"/>
      <c r="Q28" s="271" t="str">
        <f>IF(AND(Q30="-",Q31="-",Q32="-"), "National",IF(Q30="-",IF(AND(ISERROR(Estimates!P20),ISNUMBER(Q32)),"National*^", "National*"), "National"))</f>
        <v>National</v>
      </c>
      <c r="R28" s="271" t="str">
        <f>IF(AND(R30="-",R31="-",R32="-"), "Urban",IF(R30="-",IF(AND(ISERROR(Estimates!P37),ISNUMBER(R32)),"Urban*^", "Urban*"), "Urban"))</f>
        <v>Urban</v>
      </c>
      <c r="S28" s="271" t="str">
        <f>IF(AND(S30="-",S31="-",S32="-"), "Rural",IF(S30="-",IF(AND(ISERROR(Estimates!P54),ISNUMBER(S32)),"Rural*^", "Rural*"), "Rural"))</f>
        <v>Rural</v>
      </c>
      <c r="T28" s="271" t="str">
        <f>IF(AND(T30="-",T31="-",T32="-"), "Pre-primary",IF(T30="-",IF(AND(ISERROR(Estimates!P71),ISNUMBER(T32)),"Pre-primary*^", "Pre-primary*"), "Pre-primary"))</f>
        <v>Pre-primary</v>
      </c>
      <c r="U28" s="271" t="str">
        <f>IF(AND(U30="-",U31="-",U32="-"), "Primary",IF(U30="-",IF(AND(ISERROR(Estimates!P88),ISNUMBER(U32)),"Primary*^", "Primary*"), "Primary"))</f>
        <v>Primary</v>
      </c>
      <c r="V28" s="272" t="str">
        <f>IF(AND(V30="-",V31="-",V32="-"), "Secondary",IF(V30="-",IF(AND(ISERROR(Estimates!P105),ISNUMBER(V32)),"Secondary*^", "Secondary*"), "Secondary"))</f>
        <v>Secondary</v>
      </c>
      <c r="AM28" s="33"/>
      <c r="AN28" s="33"/>
      <c r="AO28" s="33"/>
      <c r="AP28" s="33"/>
      <c r="AQ28" s="33"/>
      <c r="AR28" s="33"/>
      <c r="AS28" s="33"/>
      <c r="AT28" s="33"/>
      <c r="AU28" s="33"/>
    </row>
    <row r="29" ht="15.75" thickBot="true" x14ac:dyDescent="0.25">
      <c r="B29" s="528"/>
      <c r="C29" s="273">
        <f>IF(ISNUMBER(Regressions!B4), Regressions!B4, "-")</f>
        <v>2016</v>
      </c>
      <c r="D29" s="271">
        <f>C29</f>
        <v>2016</v>
      </c>
      <c r="E29" s="271">
        <f>D29</f>
        <v>2016</v>
      </c>
      <c r="F29" s="271">
        <f>E29</f>
        <v>2016</v>
      </c>
      <c r="G29" s="271">
        <f>F29</f>
        <v>2016</v>
      </c>
      <c r="H29" s="271">
        <f>G29</f>
        <v>2016</v>
      </c>
      <c r="I29" s="531"/>
      <c r="J29" s="273">
        <f>IF(ISNUMBER(Regressions!K4), Regressions!K4, "-")</f>
        <v>2016</v>
      </c>
      <c r="K29" s="271">
        <f>J29</f>
        <v>2016</v>
      </c>
      <c r="L29" s="271">
        <f>J29</f>
        <v>2016</v>
      </c>
      <c r="M29" s="271">
        <f>K29</f>
        <v>2016</v>
      </c>
      <c r="N29" s="271">
        <f>L29</f>
        <v>2016</v>
      </c>
      <c r="O29" s="271">
        <f>M29</f>
        <v>2016</v>
      </c>
      <c r="P29" s="533"/>
      <c r="Q29" s="273">
        <f>IF(ISNUMBER(Regressions!T4), Regressions!T4, "-")</f>
        <v>2016</v>
      </c>
      <c r="R29" s="273">
        <f>Q29</f>
        <v>2016</v>
      </c>
      <c r="S29" s="273">
        <f>R29</f>
        <v>2016</v>
      </c>
      <c r="T29" s="273">
        <f>S29</f>
        <v>2016</v>
      </c>
      <c r="U29" s="273">
        <f>T29</f>
        <v>2016</v>
      </c>
      <c r="V29" s="274">
        <f>U29</f>
        <v>2016</v>
      </c>
      <c r="AM29" s="33"/>
      <c r="AN29" s="33"/>
      <c r="AO29" s="33"/>
      <c r="AP29" s="33"/>
      <c r="AQ29" s="33"/>
      <c r="AR29" s="33"/>
      <c r="AS29" s="33"/>
      <c r="AT29" s="33"/>
      <c r="AU29" s="33"/>
    </row>
    <row r="30" x14ac:dyDescent="0.2">
      <c r="B30" s="283" t="s">
        <v>175</v>
      </c>
      <c r="C30" s="284">
        <f>IF(ISNUMBER(Regressions!C4), Regressions!C4, "-")</f>
        <v>50.30711702</v>
      </c>
      <c r="D30" s="285" t="str">
        <f>IF(ISNUMBER(Regressions!D4), Regressions!D4, "-")</f>
        <v>-</v>
      </c>
      <c r="E30" s="285" t="str">
        <f>IF(ISNUMBER(Regressions!E4), Regressions!E4, "-")</f>
        <v>-</v>
      </c>
      <c r="F30" s="285" t="str">
        <f>IF(ISNUMBER(Regressions!F4), Regressions!F4, "-")</f>
        <v>-</v>
      </c>
      <c r="G30" s="285">
        <f>IF(ISNUMBER(Regressions!G4), Regressions!G4, "-")</f>
        <v>48.701799999999999</v>
      </c>
      <c r="H30" s="285">
        <f>IF(ISNUMBER(Regressions!H4), Regressions!H4, "-")</f>
        <v>57.921300000000002</v>
      </c>
      <c r="I30" s="288" t="s">
        <v>175</v>
      </c>
      <c r="J30" s="289">
        <f>IF(ISNUMBER(Regressions!L4), Regressions!L4, "-")</f>
        <v>39.005887610000002</v>
      </c>
      <c r="K30" s="290" t="str">
        <f>IF(ISNUMBER(Regressions!M4), Regressions!M4, "-")</f>
        <v>-</v>
      </c>
      <c r="L30" s="290" t="str">
        <f>IF(ISNUMBER(Regressions!N4), Regressions!N4, "-")</f>
        <v>-</v>
      </c>
      <c r="M30" s="290" t="str">
        <f>IF(ISNUMBER(Regressions!O4), Regressions!O4, "-")</f>
        <v>-</v>
      </c>
      <c r="N30" s="290">
        <f>IF(ISNUMBER(Regressions!P4), Regressions!P4, "-")</f>
        <v>32.75</v>
      </c>
      <c r="O30" s="290">
        <f>IF(ISNUMBER(Regressions!Q4), Regressions!Q4, "-")</f>
        <v>68.239999999999995</v>
      </c>
      <c r="P30" s="293" t="s">
        <v>175</v>
      </c>
      <c r="Q30" s="294">
        <f>IF(ISNUMBER(Regressions!U4), Regressions!U4, "-")</f>
        <v>45.886268190000003</v>
      </c>
      <c r="R30" s="295" t="str">
        <f>IF(ISNUMBER(Regressions!V4), Regressions!V4, "-")</f>
        <v>-</v>
      </c>
      <c r="S30" s="295" t="str">
        <f>IF(ISNUMBER(Regressions!W4), Regressions!W4, "-")</f>
        <v>-</v>
      </c>
      <c r="T30" s="295" t="str">
        <f>IF(ISNUMBER(Regressions!X4), Regressions!X4, "-")</f>
        <v>-</v>
      </c>
      <c r="U30" s="295">
        <f>IF(ISNUMBER(Regressions!Y4), Regressions!Y4, "-")</f>
        <v>49.497999999999998</v>
      </c>
      <c r="V30" s="296">
        <f>IF(ISNUMBER(Regressions!Z4), Regressions!Z4, "-")</f>
        <v>29.824999999999999</v>
      </c>
      <c r="AM30" s="33"/>
      <c r="AN30" s="33"/>
      <c r="AO30" s="33"/>
      <c r="AP30" s="33"/>
      <c r="AQ30" s="33"/>
      <c r="AR30" s="33"/>
      <c r="AS30" s="33"/>
      <c r="AT30" s="33"/>
      <c r="AU30" s="33"/>
    </row>
    <row r="31" x14ac:dyDescent="0.2">
      <c r="B31" s="281" t="s">
        <v>176</v>
      </c>
      <c r="C31" s="275">
        <f>IF(ISNUMBER(Regressions!C5),Regressions!C5,"-")</f>
        <v>12.08592277</v>
      </c>
      <c r="D31" s="275" t="str">
        <f>IF(ISNUMBER(Regressions!D5),Regressions!D5,"-")</f>
        <v>-</v>
      </c>
      <c r="E31" s="275" t="str">
        <f>IF(ISNUMBER(Regressions!E5),Regressions!E5,"-")</f>
        <v>-</v>
      </c>
      <c r="F31" s="275" t="str">
        <f>IF(ISNUMBER(Regressions!F5),Regressions!F5,"-")</f>
        <v>-</v>
      </c>
      <c r="G31" s="275">
        <f>IF(ISNUMBER(Regressions!G5),Regressions!G5,"-")</f>
        <v>12.603199999999999</v>
      </c>
      <c r="H31" s="275">
        <f>IF(ISNUMBER(Regressions!H5),Regressions!H5,"-")</f>
        <v>9.5487000000000002</v>
      </c>
      <c r="I31" s="286" t="s">
        <v>176</v>
      </c>
      <c r="J31" s="275">
        <f>IF(ISNUMBER(Regressions!L5),Regressions!L5,"-")</f>
        <v>59.868786900000003</v>
      </c>
      <c r="K31" s="275" t="str">
        <f>IF(ISNUMBER(Regressions!M5),Regressions!M5,"-")</f>
        <v>-</v>
      </c>
      <c r="L31" s="275" t="str">
        <f>IF(ISNUMBER(Regressions!N5),Regressions!N5,"-")</f>
        <v>-</v>
      </c>
      <c r="M31" s="275" t="str">
        <f>IF(ISNUMBER(Regressions!O5),Regressions!O5,"-")</f>
        <v>-</v>
      </c>
      <c r="N31" s="275">
        <f>IF(ISNUMBER(Regressions!P5),Regressions!P5,"-")</f>
        <v>62.8</v>
      </c>
      <c r="O31" s="275">
        <f>IF(ISNUMBER(Regressions!Q5),Regressions!Q5,"-")</f>
        <v>25.13</v>
      </c>
      <c r="P31" s="291" t="s">
        <v>176</v>
      </c>
      <c r="Q31" s="275">
        <f>IF(ISNUMBER(Regressions!U5),Regressions!U5,"-")</f>
        <v>14.281191639999999</v>
      </c>
      <c r="R31" s="275" t="str">
        <f>IF(ISNUMBER(Regressions!V5),Regressions!V5,"-")</f>
        <v>-</v>
      </c>
      <c r="S31" s="275" t="str">
        <f>IF(ISNUMBER(Regressions!W5),Regressions!W5,"-")</f>
        <v>-</v>
      </c>
      <c r="T31" s="275" t="str">
        <f>IF(ISNUMBER(Regressions!X5),Regressions!X5,"-")</f>
        <v>-</v>
      </c>
      <c r="U31" s="275">
        <f>IF(ISNUMBER(Regressions!Y5),Regressions!Y5,"-")</f>
        <v>10.015333330000001</v>
      </c>
      <c r="V31" s="276">
        <f>IF(ISNUMBER(Regressions!Z5),Regressions!Z5,"-")</f>
        <v>33.42166667</v>
      </c>
      <c r="AM31" s="33"/>
      <c r="AN31" s="33"/>
      <c r="AO31" s="33"/>
      <c r="AP31" s="33"/>
      <c r="AQ31" s="33"/>
      <c r="AR31" s="33"/>
      <c r="AS31" s="33"/>
      <c r="AT31" s="33"/>
      <c r="AU31" s="33"/>
    </row>
    <row r="32" ht="15.75" thickBot="true" x14ac:dyDescent="0.25">
      <c r="B32" s="282" t="s">
        <v>174</v>
      </c>
      <c r="C32" s="277">
        <f>IF(ISNUMBER(Regressions!C6), Regressions!C6, "-")</f>
        <v>37.606960209999997</v>
      </c>
      <c r="D32" s="277" t="str">
        <f>IF(ISNUMBER(Regressions!D6), Regressions!D6, "-")</f>
        <v>-</v>
      </c>
      <c r="E32" s="277" t="str">
        <f>IF(ISNUMBER(Regressions!E6), Regressions!E6, "-")</f>
        <v>-</v>
      </c>
      <c r="F32" s="277" t="str">
        <f>IF(ISNUMBER(Regressions!F6), Regressions!F6, "-")</f>
        <v>-</v>
      </c>
      <c r="G32" s="277">
        <f>IF(ISNUMBER(Regressions!G6), Regressions!G6, "-")</f>
        <v>38.695</v>
      </c>
      <c r="H32" s="277">
        <f>IF(ISNUMBER(Regressions!H6), Regressions!H6, "-")</f>
        <v>32.53</v>
      </c>
      <c r="I32" s="287" t="s">
        <v>174</v>
      </c>
      <c r="J32" s="277">
        <f>IF(ISNUMBER(Regressions!L6), Regressions!L6, "-")</f>
        <v>1.125325492</v>
      </c>
      <c r="K32" s="277" t="str">
        <f>IF(ISNUMBER(Regressions!M6), Regressions!M6, "-")</f>
        <v>-</v>
      </c>
      <c r="L32" s="277" t="str">
        <f>IF(ISNUMBER(Regressions!N6), Regressions!N6, "-")</f>
        <v>-</v>
      </c>
      <c r="M32" s="277" t="str">
        <f>IF(ISNUMBER(Regressions!O6), Regressions!O6, "-")</f>
        <v>-</v>
      </c>
      <c r="N32" s="277">
        <f>IF(ISNUMBER(Regressions!P6), Regressions!P6, "-")</f>
        <v>4.45</v>
      </c>
      <c r="O32" s="277">
        <f>IF(ISNUMBER(Regressions!Q6), Regressions!Q6, "-")</f>
        <v>6.63</v>
      </c>
      <c r="P32" s="292" t="s">
        <v>174</v>
      </c>
      <c r="Q32" s="277">
        <f>IF(ISNUMBER(Regressions!U6), Regressions!U6, "-")</f>
        <v>39.832540170000001</v>
      </c>
      <c r="R32" s="277" t="str">
        <f>IF(ISNUMBER(Regressions!V6), Regressions!V6, "-")</f>
        <v>-</v>
      </c>
      <c r="S32" s="277" t="str">
        <f>IF(ISNUMBER(Regressions!W6), Regressions!W6, "-")</f>
        <v>-</v>
      </c>
      <c r="T32" s="277" t="str">
        <f>IF(ISNUMBER(Regressions!X6), Regressions!X6, "-")</f>
        <v>-</v>
      </c>
      <c r="U32" s="277">
        <f>IF(ISNUMBER(Regressions!Y6), Regressions!Y6, "-")</f>
        <v>40.486666669999998</v>
      </c>
      <c r="V32" s="278">
        <f>IF(ISNUMBER(Regressions!Z6), Regressions!Z6, "-")</f>
        <v>36.753333329999997</v>
      </c>
      <c r="AM32" s="33"/>
      <c r="AN32" s="33"/>
      <c r="AO32" s="33"/>
      <c r="AP32" s="33"/>
      <c r="AQ32" s="33"/>
      <c r="AR32" s="33"/>
      <c r="AS32" s="33"/>
      <c r="AT32" s="33"/>
      <c r="AU32" s="33"/>
    </row>
    <row r="33" x14ac:dyDescent="0.2">
      <c r="B33" s="119"/>
      <c r="I33" s="119"/>
      <c r="P33" s="119"/>
    </row>
    <row r="34" x14ac:dyDescent="0.2">
      <c r="B34" s="249" t="s">
        <v>211</v>
      </c>
    </row>
    <row r="36" s="33" customFormat="true" ht="15.75" x14ac:dyDescent="0.25">
      <c r="B36" s="32"/>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29"/>
    <col min="32" max="32" width="5.125" style="29" customWidth="true"/>
    <col min="33" max="16384" width="9" style="29"/>
  </cols>
  <sheetData>
    <row r="1" s="41" customFormat="true" x14ac:dyDescent="0.2"/>
    <row r="2" s="41" customFormat="true" ht="15.75" x14ac:dyDescent="0.25">
      <c r="A2" s="40" t="s">
        <v>177</v>
      </c>
    </row>
    <row r="3" s="41" customFormat="true" ht="15.75" x14ac:dyDescent="0.25">
      <c r="A3" s="40"/>
    </row>
    <row r="4" s="41" customFormat="true" x14ac:dyDescent="0.2">
      <c r="A4" s="245"/>
      <c r="B4" s="245"/>
      <c r="C4" s="245"/>
      <c r="D4" s="245"/>
      <c r="E4" s="245"/>
      <c r="F4" s="245"/>
      <c r="G4" s="245"/>
      <c r="H4" s="245"/>
      <c r="I4" s="245"/>
      <c r="J4" s="245"/>
      <c r="K4" s="245"/>
      <c r="L4" s="245"/>
      <c r="M4" s="245"/>
      <c r="N4" s="245"/>
      <c r="O4" s="245"/>
      <c r="P4" s="245"/>
      <c r="Q4" s="245"/>
      <c r="R4" s="245"/>
      <c r="S4" s="245"/>
      <c r="T4" s="245"/>
      <c r="U4" s="245"/>
      <c r="V4" s="245"/>
      <c r="W4" s="245"/>
      <c r="X4" s="245"/>
      <c r="Y4" s="245"/>
      <c r="Z4" s="245"/>
      <c r="AA4" s="245"/>
      <c r="AB4" s="245"/>
      <c r="AC4" s="245"/>
      <c r="AD4" s="245"/>
      <c r="AE4" s="245"/>
      <c r="AF4" s="245"/>
    </row>
    <row r="5" s="41" customFormat="true" x14ac:dyDescent="0.2">
      <c r="A5" s="245"/>
      <c r="B5" s="245"/>
      <c r="C5" s="245"/>
      <c r="D5" s="245"/>
      <c r="E5" s="245"/>
      <c r="F5" s="245"/>
      <c r="G5" s="245"/>
      <c r="H5" s="245"/>
      <c r="I5" s="245"/>
      <c r="J5" s="245"/>
      <c r="K5" s="245"/>
      <c r="L5" s="245"/>
      <c r="M5" s="245"/>
      <c r="N5" s="245"/>
      <c r="O5" s="245"/>
      <c r="P5" s="245"/>
      <c r="Q5" s="245"/>
      <c r="R5" s="245"/>
      <c r="S5" s="245"/>
      <c r="T5" s="245"/>
      <c r="U5" s="245"/>
      <c r="V5" s="245"/>
      <c r="W5" s="245"/>
      <c r="X5" s="245"/>
      <c r="Y5" s="245"/>
      <c r="Z5" s="245"/>
      <c r="AA5" s="245"/>
      <c r="AB5" s="245"/>
      <c r="AC5" s="245"/>
      <c r="AD5" s="245"/>
      <c r="AE5" s="245"/>
      <c r="AF5" s="245"/>
    </row>
    <row r="6" s="41" customFormat="true" x14ac:dyDescent="0.2">
      <c r="A6" s="245"/>
      <c r="B6" s="245"/>
      <c r="C6" s="245"/>
      <c r="D6" s="245"/>
      <c r="E6" s="245"/>
      <c r="F6" s="245"/>
      <c r="G6" s="245"/>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row>
    <row r="7" s="41" customFormat="true" x14ac:dyDescent="0.2">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row>
    <row r="8" s="41" customFormat="true" x14ac:dyDescent="0.2">
      <c r="A8" s="245"/>
      <c r="B8" s="245"/>
      <c r="C8" s="245"/>
      <c r="D8" s="245"/>
      <c r="E8" s="245"/>
      <c r="F8" s="245"/>
      <c r="G8" s="245"/>
      <c r="H8" s="245"/>
      <c r="I8" s="245"/>
      <c r="J8" s="245"/>
      <c r="K8" s="245"/>
      <c r="L8" s="245"/>
      <c r="M8" s="245"/>
      <c r="N8" s="245"/>
      <c r="O8" s="245"/>
      <c r="P8" s="245"/>
      <c r="Q8" s="245"/>
      <c r="R8" s="245"/>
      <c r="S8" s="245"/>
      <c r="T8" s="245"/>
      <c r="U8" s="245"/>
      <c r="V8" s="245"/>
      <c r="W8" s="245"/>
      <c r="X8" s="245"/>
      <c r="Y8" s="245"/>
      <c r="Z8" s="245"/>
      <c r="AA8" s="245"/>
      <c r="AB8" s="245"/>
      <c r="AC8" s="245"/>
      <c r="AD8" s="245"/>
      <c r="AE8" s="245"/>
      <c r="AF8" s="245"/>
    </row>
    <row r="9" s="41" customFormat="true" x14ac:dyDescent="0.2">
      <c r="A9" s="245"/>
      <c r="B9" s="245"/>
      <c r="C9" s="245"/>
      <c r="D9" s="245"/>
      <c r="E9" s="245"/>
      <c r="F9" s="245"/>
      <c r="G9" s="245"/>
      <c r="H9" s="245"/>
      <c r="I9" s="245"/>
      <c r="J9" s="245"/>
      <c r="K9" s="245"/>
      <c r="L9" s="245"/>
      <c r="M9" s="245"/>
      <c r="N9" s="245"/>
      <c r="O9" s="245"/>
      <c r="P9" s="245"/>
      <c r="Q9" s="245"/>
      <c r="R9" s="245"/>
      <c r="S9" s="245"/>
      <c r="T9" s="245"/>
      <c r="U9" s="245"/>
      <c r="V9" s="245"/>
      <c r="W9" s="245"/>
      <c r="X9" s="245"/>
      <c r="Y9" s="245"/>
      <c r="Z9" s="245"/>
      <c r="AA9" s="245"/>
      <c r="AB9" s="245"/>
      <c r="AC9" s="245"/>
      <c r="AD9" s="245"/>
      <c r="AE9" s="245"/>
      <c r="AF9" s="245"/>
    </row>
    <row r="10" s="41" customFormat="true" x14ac:dyDescent="0.2">
      <c r="A10" s="245"/>
      <c r="B10" s="245"/>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row>
    <row r="11" s="41" customFormat="true" x14ac:dyDescent="0.2">
      <c r="A11" s="245"/>
      <c r="B11" s="245"/>
      <c r="C11" s="245"/>
      <c r="D11" s="245"/>
      <c r="E11" s="245"/>
      <c r="F11" s="245"/>
      <c r="G11" s="245"/>
      <c r="H11" s="245"/>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row>
    <row r="12" s="41" customFormat="true" x14ac:dyDescent="0.2">
      <c r="A12" s="245"/>
      <c r="B12" s="245"/>
      <c r="C12" s="245"/>
      <c r="D12" s="245"/>
      <c r="E12" s="245"/>
      <c r="F12" s="245"/>
      <c r="G12" s="245"/>
      <c r="H12" s="245"/>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row>
    <row r="13" s="41" customFormat="true" x14ac:dyDescent="0.2">
      <c r="A13" s="245"/>
      <c r="B13" s="245"/>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row>
    <row r="14" s="41" customFormat="true" x14ac:dyDescent="0.2">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row>
    <row r="15" s="41" customFormat="true" x14ac:dyDescent="0.2">
      <c r="A15" s="245"/>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row>
    <row r="16" s="41" customFormat="true" x14ac:dyDescent="0.2">
      <c r="A16" s="245"/>
      <c r="B16" s="245"/>
      <c r="C16" s="245"/>
      <c r="D16" s="245"/>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row>
    <row r="17" s="41" customFormat="true" x14ac:dyDescent="0.2">
      <c r="A17" s="245"/>
      <c r="B17" s="245"/>
      <c r="C17" s="245"/>
      <c r="D17" s="245"/>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row>
    <row r="18" s="41" customFormat="true" x14ac:dyDescent="0.2">
      <c r="A18" s="245"/>
      <c r="B18" s="245"/>
      <c r="C18" s="245"/>
      <c r="D18" s="245"/>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row>
    <row r="19" s="41" customFormat="true" x14ac:dyDescent="0.2">
      <c r="A19" s="245"/>
      <c r="B19" s="245"/>
      <c r="C19" s="245"/>
      <c r="D19" s="245"/>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row>
    <row r="20" s="41" customFormat="true" x14ac:dyDescent="0.2">
      <c r="A20" s="245"/>
      <c r="B20" s="245"/>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row>
    <row r="21" s="41" customFormat="true" x14ac:dyDescent="0.2">
      <c r="A21" s="245"/>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row>
    <row r="22" s="41" customFormat="true" x14ac:dyDescent="0.2">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row>
    <row r="23" s="41" customFormat="true" x14ac:dyDescent="0.2">
      <c r="A23" s="38" t="s">
        <v>211</v>
      </c>
    </row>
    <row r="24" s="41" customFormat="true" x14ac:dyDescent="0.2">
      <c r="A24" s="38"/>
    </row>
    <row r="25" s="41" customFormat="true" x14ac:dyDescent="0.2">
      <c r="A25" s="42"/>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row>
    <row r="26" s="41" customFormat="true" x14ac:dyDescent="0.2">
      <c r="A26" s="42"/>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row>
    <row r="27" s="41" customFormat="true" x14ac:dyDescent="0.2">
      <c r="A27" s="42"/>
      <c r="B27" s="42"/>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row>
    <row r="28" s="41" customFormat="true" x14ac:dyDescent="0.2">
      <c r="A28" s="42"/>
      <c r="B28" s="42"/>
      <c r="C28" s="42"/>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42"/>
      <c r="AF28" s="42"/>
    </row>
    <row r="29" s="41" customFormat="true" x14ac:dyDescent="0.2">
      <c r="A29" s="42"/>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row>
    <row r="30" s="41" customFormat="true" x14ac:dyDescent="0.2">
      <c r="A30" s="42"/>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row>
    <row r="31" s="41" customFormat="true" x14ac:dyDescent="0.2">
      <c r="A31" s="42"/>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row>
    <row r="32" s="41" customFormat="true" x14ac:dyDescent="0.2">
      <c r="A32" s="42"/>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row>
    <row r="33" s="41" customFormat="true" x14ac:dyDescent="0.2">
      <c r="A33" s="42"/>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row>
    <row r="34" s="41" customFormat="true" x14ac:dyDescent="0.2">
      <c r="A34" s="42"/>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row>
    <row r="35" s="41" customFormat="true" x14ac:dyDescent="0.2">
      <c r="A35" s="42"/>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row>
    <row r="36" s="41" customFormat="true" x14ac:dyDescent="0.2">
      <c r="A36" s="42"/>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row>
    <row r="37" s="41" customFormat="true" x14ac:dyDescent="0.2">
      <c r="A37" s="42"/>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row>
    <row r="38" s="41" customFormat="true" x14ac:dyDescent="0.2">
      <c r="A38" s="42"/>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row>
    <row r="39" s="41" customFormat="true" x14ac:dyDescent="0.2">
      <c r="A39" s="42"/>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row>
    <row r="40" s="41" customFormat="true" x14ac:dyDescent="0.2">
      <c r="A40" s="42"/>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row>
    <row r="41" s="41" customFormat="true" x14ac:dyDescent="0.2">
      <c r="A41" s="42"/>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row>
    <row r="42" s="41" customFormat="true" x14ac:dyDescent="0.2">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row>
    <row r="43" s="41" customFormat="true" x14ac:dyDescent="0.2">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row>
    <row r="44" s="41" customFormat="true" x14ac:dyDescent="0.2">
      <c r="A44" s="38" t="s">
        <v>211</v>
      </c>
      <c r="B44" s="38"/>
    </row>
    <row r="45" s="41" customFormat="true" x14ac:dyDescent="0.2"/>
    <row r="46" s="41" customFormat="true" x14ac:dyDescent="0.2">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c r="AD46" s="153"/>
      <c r="AE46" s="153"/>
      <c r="AF46" s="153"/>
    </row>
    <row r="47" s="41" customFormat="true" x14ac:dyDescent="0.2">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row>
    <row r="48" s="41" customFormat="true" x14ac:dyDescent="0.2">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row>
    <row r="49" s="41" customFormat="true" x14ac:dyDescent="0.2">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c r="AA49" s="153"/>
      <c r="AB49" s="153"/>
      <c r="AC49" s="153"/>
      <c r="AD49" s="153"/>
      <c r="AE49" s="153"/>
      <c r="AF49" s="153"/>
    </row>
    <row r="50" s="41" customFormat="true" x14ac:dyDescent="0.2">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row>
    <row r="51" s="41" customFormat="true" x14ac:dyDescent="0.2">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c r="AA51" s="153"/>
      <c r="AB51" s="153"/>
      <c r="AC51" s="153"/>
      <c r="AD51" s="153"/>
      <c r="AE51" s="153"/>
      <c r="AF51" s="153"/>
    </row>
    <row r="52" s="41" customFormat="true" x14ac:dyDescent="0.2">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c r="AA52" s="153"/>
      <c r="AB52" s="153"/>
      <c r="AC52" s="153"/>
      <c r="AD52" s="153"/>
      <c r="AE52" s="153"/>
      <c r="AF52" s="153"/>
    </row>
    <row r="53" s="41" customFormat="true" x14ac:dyDescent="0.2">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row>
    <row r="54" s="41" customFormat="true" x14ac:dyDescent="0.2">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row>
    <row r="55" s="41" customFormat="true" x14ac:dyDescent="0.2">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row>
    <row r="56" s="41" customFormat="true" x14ac:dyDescent="0.2">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41" customFormat="true" x14ac:dyDescent="0.2">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3"/>
      <c r="AB57" s="153"/>
      <c r="AC57" s="153"/>
      <c r="AD57" s="153"/>
      <c r="AE57" s="153"/>
      <c r="AF57" s="153"/>
    </row>
    <row r="58" s="41" customFormat="true" x14ac:dyDescent="0.2">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row>
    <row r="59" s="41" customFormat="true" x14ac:dyDescent="0.2">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row>
    <row r="60" s="41" customFormat="true" x14ac:dyDescent="0.2">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row>
    <row r="61" s="41" customFormat="true" x14ac:dyDescent="0.2">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row>
    <row r="62" s="41" customFormat="true" x14ac:dyDescent="0.2">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row>
    <row r="63" s="41" customFormat="true" x14ac:dyDescent="0.2">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row>
    <row r="64" s="41" customFormat="true" x14ac:dyDescent="0.2">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row>
    <row r="65" s="41" customFormat="true" x14ac:dyDescent="0.2">
      <c r="A65" s="38" t="s">
        <v>211</v>
      </c>
      <c r="B65" s="38"/>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23" width="3.875" style="100" customWidth="true"/>
    <col min="24" max="25" width="3.875" style="100" hidden="true" customWidth="true"/>
    <col min="26" max="28" width="3.875" style="100" customWidth="true"/>
    <col min="29" max="30" width="3.875" style="100" hidden="true" customWidth="true"/>
    <col min="31" max="33" width="3.875" style="100" customWidth="true"/>
    <col min="34" max="35" width="3.875" style="100" hidden="true" customWidth="true"/>
    <col min="36" max="38" width="3.875" style="100" customWidth="true"/>
    <col min="39" max="40" width="3.875" style="100" hidden="true" customWidth="true"/>
    <col min="41" max="43" width="3.875" style="100" customWidth="true"/>
    <col min="44" max="45" width="3.875" style="100" hidden="true" customWidth="true"/>
    <col min="46" max="48" width="3.875" style="100" customWidth="true"/>
    <col min="49" max="50" width="3.875" style="100" hidden="true" customWidth="true"/>
    <col min="51" max="51" width="3.875" style="100" customWidth="true"/>
    <col min="52" max="69" width="3.875" style="105" customWidth="true"/>
    <col min="70" max="16384" width="9" style="29"/>
  </cols>
  <sheetData>
    <row r="1" ht="18" x14ac:dyDescent="0.25">
      <c r="A1" s="43" t="s">
        <v>114</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row>
    <row r="2" ht="15.75" x14ac:dyDescent="0.25">
      <c r="A2" s="45"/>
      <c r="B2" s="45"/>
      <c r="C2" s="45"/>
      <c r="D2" s="102" t="s">
        <v>13</v>
      </c>
      <c r="E2" s="102"/>
      <c r="F2" s="44"/>
      <c r="G2" s="102"/>
      <c r="H2" s="44"/>
      <c r="I2" s="44"/>
      <c r="J2" s="102"/>
      <c r="K2" s="46"/>
      <c r="L2" s="46"/>
      <c r="M2" s="102"/>
      <c r="N2" s="44"/>
      <c r="O2" s="44"/>
      <c r="P2" s="102"/>
      <c r="Q2" s="44"/>
      <c r="R2" s="44"/>
      <c r="S2" s="102"/>
      <c r="T2" s="44"/>
      <c r="U2" s="44"/>
      <c r="V2" s="101" t="s">
        <v>14</v>
      </c>
      <c r="W2" s="101"/>
      <c r="X2" s="46"/>
      <c r="Y2" s="46"/>
      <c r="Z2" s="46"/>
      <c r="AA2" s="101"/>
      <c r="AB2" s="46"/>
      <c r="AC2" s="46"/>
      <c r="AD2" s="46"/>
      <c r="AE2" s="46"/>
      <c r="AF2" s="101"/>
      <c r="AG2" s="46"/>
      <c r="AH2" s="46"/>
      <c r="AI2" s="46"/>
      <c r="AJ2" s="46"/>
      <c r="AK2" s="101"/>
      <c r="AL2" s="46"/>
      <c r="AM2" s="46"/>
      <c r="AN2" s="46"/>
      <c r="AO2" s="46"/>
      <c r="AP2" s="101"/>
      <c r="AQ2" s="46"/>
      <c r="AR2" s="46"/>
      <c r="AS2" s="46"/>
      <c r="AT2" s="46"/>
      <c r="AU2" s="101"/>
      <c r="AV2" s="46"/>
      <c r="AW2" s="46"/>
      <c r="AX2" s="46"/>
      <c r="AY2" s="46"/>
      <c r="AZ2" s="103" t="s">
        <v>15</v>
      </c>
      <c r="BA2" s="103"/>
      <c r="BB2" s="103"/>
      <c r="BC2" s="103"/>
      <c r="BD2" s="103"/>
      <c r="BE2" s="103"/>
      <c r="BF2" s="103"/>
      <c r="BG2" s="103"/>
      <c r="BH2" s="103"/>
      <c r="BI2" s="103"/>
      <c r="BJ2" s="103"/>
      <c r="BK2" s="103"/>
      <c r="BL2" s="103"/>
      <c r="BM2" s="103"/>
      <c r="BN2" s="103"/>
      <c r="BO2" s="103"/>
      <c r="BP2" s="103"/>
      <c r="BQ2" s="103"/>
    </row>
    <row r="3" ht="14.25" x14ac:dyDescent="0.2">
      <c r="A3" s="49"/>
      <c r="B3" s="44"/>
      <c r="C3" s="44"/>
      <c r="D3" s="50" t="s">
        <v>7</v>
      </c>
      <c r="E3" s="50"/>
      <c r="F3" s="50"/>
      <c r="G3" s="50" t="s">
        <v>1</v>
      </c>
      <c r="I3" s="50"/>
      <c r="J3" s="50" t="s">
        <v>2</v>
      </c>
      <c r="L3" s="50"/>
      <c r="M3" s="50" t="s">
        <v>16</v>
      </c>
      <c r="O3" s="50"/>
      <c r="P3" s="50" t="s">
        <v>17</v>
      </c>
      <c r="R3" s="50"/>
      <c r="S3" s="50" t="s">
        <v>18</v>
      </c>
      <c r="U3" s="50"/>
      <c r="V3" s="50" t="s">
        <v>7</v>
      </c>
      <c r="W3" s="50"/>
      <c r="X3" s="50"/>
      <c r="Y3" s="50"/>
      <c r="Z3" s="50"/>
      <c r="AA3" s="50" t="s">
        <v>1</v>
      </c>
      <c r="AB3" s="41"/>
      <c r="AC3" s="50"/>
      <c r="AD3" s="50"/>
      <c r="AE3" s="50"/>
      <c r="AF3" s="50" t="s">
        <v>2</v>
      </c>
      <c r="AG3" s="41"/>
      <c r="AH3" s="50"/>
      <c r="AI3" s="50"/>
      <c r="AJ3" s="50"/>
      <c r="AK3" s="50" t="s">
        <v>16</v>
      </c>
      <c r="AL3" s="41"/>
      <c r="AM3" s="50"/>
      <c r="AN3" s="50"/>
      <c r="AO3" s="50"/>
      <c r="AP3" s="50" t="s">
        <v>17</v>
      </c>
      <c r="AQ3" s="41"/>
      <c r="AR3" s="50"/>
      <c r="AS3" s="50"/>
      <c r="AT3" s="50"/>
      <c r="AU3" s="50" t="s">
        <v>18</v>
      </c>
      <c r="AV3" s="41"/>
      <c r="AW3" s="50"/>
      <c r="AX3" s="50"/>
      <c r="AY3" s="50"/>
      <c r="AZ3" s="50" t="s">
        <v>7</v>
      </c>
      <c r="BA3" s="50"/>
      <c r="BB3" s="50"/>
      <c r="BC3" s="50" t="s">
        <v>1</v>
      </c>
      <c r="BD3" s="41"/>
      <c r="BE3" s="50"/>
      <c r="BF3" s="50" t="s">
        <v>2</v>
      </c>
      <c r="BG3" s="41"/>
      <c r="BH3" s="50"/>
      <c r="BI3" s="50" t="s">
        <v>16</v>
      </c>
      <c r="BJ3" s="41"/>
      <c r="BK3" s="50"/>
      <c r="BL3" s="50" t="s">
        <v>17</v>
      </c>
      <c r="BM3" s="41"/>
      <c r="BN3" s="50"/>
      <c r="BO3" s="50" t="s">
        <v>18</v>
      </c>
      <c r="BP3" s="41"/>
      <c r="BQ3" s="50"/>
    </row>
    <row r="4" ht="164.25" x14ac:dyDescent="0.2">
      <c r="A4" s="51" t="s">
        <v>5</v>
      </c>
      <c r="B4" s="51" t="s">
        <v>6</v>
      </c>
      <c r="C4" s="51" t="s">
        <v>4</v>
      </c>
      <c r="D4" s="174" t="s">
        <v>25</v>
      </c>
      <c r="E4" s="175" t="s">
        <v>19</v>
      </c>
      <c r="F4" s="166" t="s">
        <v>140</v>
      </c>
      <c r="G4" s="174" t="s">
        <v>25</v>
      </c>
      <c r="H4" s="172" t="s">
        <v>19</v>
      </c>
      <c r="I4" s="166" t="s">
        <v>140</v>
      </c>
      <c r="J4" s="174" t="s">
        <v>25</v>
      </c>
      <c r="K4" s="175" t="s">
        <v>19</v>
      </c>
      <c r="L4" s="166" t="s">
        <v>140</v>
      </c>
      <c r="M4" s="174" t="s">
        <v>25</v>
      </c>
      <c r="N4" s="172" t="s">
        <v>19</v>
      </c>
      <c r="O4" s="166" t="s">
        <v>140</v>
      </c>
      <c r="P4" s="174" t="s">
        <v>25</v>
      </c>
      <c r="Q4" s="175" t="s">
        <v>19</v>
      </c>
      <c r="R4" s="166" t="s">
        <v>140</v>
      </c>
      <c r="S4" s="174" t="s">
        <v>25</v>
      </c>
      <c r="T4" s="175" t="s">
        <v>19</v>
      </c>
      <c r="U4" s="166" t="s">
        <v>140</v>
      </c>
      <c r="V4" s="181" t="s">
        <v>25</v>
      </c>
      <c r="W4" s="179" t="s">
        <v>19</v>
      </c>
      <c r="X4" s="97" t="s">
        <v>21</v>
      </c>
      <c r="Y4" s="97" t="s">
        <v>30</v>
      </c>
      <c r="Z4" s="97" t="s">
        <v>141</v>
      </c>
      <c r="AA4" s="183" t="s">
        <v>25</v>
      </c>
      <c r="AB4" s="184" t="s">
        <v>19</v>
      </c>
      <c r="AC4" s="97" t="s">
        <v>21</v>
      </c>
      <c r="AD4" s="97" t="s">
        <v>30</v>
      </c>
      <c r="AE4" s="170" t="s">
        <v>141</v>
      </c>
      <c r="AF4" s="183" t="s">
        <v>25</v>
      </c>
      <c r="AG4" s="179" t="s">
        <v>19</v>
      </c>
      <c r="AH4" s="97" t="s">
        <v>21</v>
      </c>
      <c r="AI4" s="97" t="s">
        <v>30</v>
      </c>
      <c r="AJ4" s="97" t="s">
        <v>141</v>
      </c>
      <c r="AK4" s="183" t="s">
        <v>25</v>
      </c>
      <c r="AL4" s="184" t="s">
        <v>19</v>
      </c>
      <c r="AM4" s="97" t="s">
        <v>21</v>
      </c>
      <c r="AN4" s="97" t="s">
        <v>30</v>
      </c>
      <c r="AO4" s="170" t="s">
        <v>141</v>
      </c>
      <c r="AP4" s="183" t="s">
        <v>25</v>
      </c>
      <c r="AQ4" s="179" t="s">
        <v>19</v>
      </c>
      <c r="AR4" s="97" t="s">
        <v>21</v>
      </c>
      <c r="AS4" s="97" t="s">
        <v>30</v>
      </c>
      <c r="AT4" s="97" t="s">
        <v>141</v>
      </c>
      <c r="AU4" s="183" t="s">
        <v>25</v>
      </c>
      <c r="AV4" s="184" t="s">
        <v>19</v>
      </c>
      <c r="AW4" s="167" t="s">
        <v>21</v>
      </c>
      <c r="AX4" s="167" t="s">
        <v>30</v>
      </c>
      <c r="AY4" s="170" t="s">
        <v>141</v>
      </c>
      <c r="AZ4" s="187" t="s">
        <v>25</v>
      </c>
      <c r="BA4" s="111" t="s">
        <v>160</v>
      </c>
      <c r="BB4" s="110" t="s">
        <v>162</v>
      </c>
      <c r="BC4" s="190" t="s">
        <v>25</v>
      </c>
      <c r="BD4" s="191" t="s">
        <v>160</v>
      </c>
      <c r="BE4" s="118" t="s">
        <v>162</v>
      </c>
      <c r="BF4" s="190" t="s">
        <v>25</v>
      </c>
      <c r="BG4" s="191" t="s">
        <v>160</v>
      </c>
      <c r="BH4" s="118" t="s">
        <v>162</v>
      </c>
      <c r="BI4" s="192" t="s">
        <v>25</v>
      </c>
      <c r="BJ4" s="111" t="s">
        <v>160</v>
      </c>
      <c r="BK4" s="109" t="s">
        <v>162</v>
      </c>
      <c r="BL4" s="192" t="s">
        <v>25</v>
      </c>
      <c r="BM4" s="111" t="s">
        <v>160</v>
      </c>
      <c r="BN4" s="110" t="s">
        <v>162</v>
      </c>
      <c r="BO4" s="192" t="s">
        <v>25</v>
      </c>
      <c r="BP4" s="111" t="s">
        <v>160</v>
      </c>
      <c r="BQ4" s="110" t="s">
        <v>162</v>
      </c>
    </row>
    <row r="5" ht="50.25" x14ac:dyDescent="0.2">
      <c r="A5" s="51" t="s">
        <v>40</v>
      </c>
      <c r="B5" s="51" t="s">
        <v>41</v>
      </c>
      <c r="C5" s="51" t="s">
        <v>42</v>
      </c>
      <c r="D5" s="177" t="s">
        <v>154</v>
      </c>
      <c r="E5" s="178" t="s">
        <v>43</v>
      </c>
      <c r="F5" s="176" t="s">
        <v>66</v>
      </c>
      <c r="G5" s="177" t="s">
        <v>155</v>
      </c>
      <c r="H5" s="173" t="s">
        <v>44</v>
      </c>
      <c r="I5" s="95" t="s">
        <v>67</v>
      </c>
      <c r="J5" s="177" t="s">
        <v>156</v>
      </c>
      <c r="K5" s="173" t="s">
        <v>45</v>
      </c>
      <c r="L5" s="176" t="s">
        <v>68</v>
      </c>
      <c r="M5" s="177" t="s">
        <v>157</v>
      </c>
      <c r="N5" s="173" t="s">
        <v>96</v>
      </c>
      <c r="O5" s="95" t="s">
        <v>97</v>
      </c>
      <c r="P5" s="177" t="s">
        <v>158</v>
      </c>
      <c r="Q5" s="173" t="s">
        <v>98</v>
      </c>
      <c r="R5" s="95" t="s">
        <v>99</v>
      </c>
      <c r="S5" s="177" t="s">
        <v>159</v>
      </c>
      <c r="T5" s="173" t="s">
        <v>100</v>
      </c>
      <c r="U5" s="176" t="s">
        <v>101</v>
      </c>
      <c r="V5" s="182" t="s">
        <v>148</v>
      </c>
      <c r="W5" s="180" t="s">
        <v>46</v>
      </c>
      <c r="X5" s="98" t="s">
        <v>70</v>
      </c>
      <c r="Y5" s="98" t="s">
        <v>69</v>
      </c>
      <c r="Z5" s="98" t="s">
        <v>123</v>
      </c>
      <c r="AA5" s="185" t="s">
        <v>149</v>
      </c>
      <c r="AB5" s="180" t="s">
        <v>47</v>
      </c>
      <c r="AC5" s="98" t="s">
        <v>72</v>
      </c>
      <c r="AD5" s="98" t="s">
        <v>71</v>
      </c>
      <c r="AE5" s="186" t="s">
        <v>125</v>
      </c>
      <c r="AF5" s="185" t="s">
        <v>150</v>
      </c>
      <c r="AG5" s="180" t="s">
        <v>48</v>
      </c>
      <c r="AH5" s="98" t="s">
        <v>74</v>
      </c>
      <c r="AI5" s="98" t="s">
        <v>73</v>
      </c>
      <c r="AJ5" s="98" t="s">
        <v>126</v>
      </c>
      <c r="AK5" s="185" t="s">
        <v>151</v>
      </c>
      <c r="AL5" s="180" t="s">
        <v>75</v>
      </c>
      <c r="AM5" s="98" t="s">
        <v>77</v>
      </c>
      <c r="AN5" s="98" t="s">
        <v>76</v>
      </c>
      <c r="AO5" s="186" t="s">
        <v>127</v>
      </c>
      <c r="AP5" s="185" t="s">
        <v>152</v>
      </c>
      <c r="AQ5" s="180" t="s">
        <v>78</v>
      </c>
      <c r="AR5" s="98" t="s">
        <v>80</v>
      </c>
      <c r="AS5" s="98" t="s">
        <v>79</v>
      </c>
      <c r="AT5" s="98" t="s">
        <v>128</v>
      </c>
      <c r="AU5" s="185" t="s">
        <v>153</v>
      </c>
      <c r="AV5" s="180" t="s">
        <v>81</v>
      </c>
      <c r="AW5" s="98" t="s">
        <v>83</v>
      </c>
      <c r="AX5" s="98" t="s">
        <v>82</v>
      </c>
      <c r="AY5" s="186" t="s">
        <v>129</v>
      </c>
      <c r="AZ5" s="188" t="s">
        <v>84</v>
      </c>
      <c r="BA5" s="106" t="s">
        <v>133</v>
      </c>
      <c r="BB5" s="107" t="s">
        <v>85</v>
      </c>
      <c r="BC5" s="189" t="s">
        <v>95</v>
      </c>
      <c r="BD5" s="106" t="s">
        <v>134</v>
      </c>
      <c r="BE5" s="108" t="s">
        <v>94</v>
      </c>
      <c r="BF5" s="189" t="s">
        <v>93</v>
      </c>
      <c r="BG5" s="106" t="s">
        <v>135</v>
      </c>
      <c r="BH5" s="107" t="s">
        <v>92</v>
      </c>
      <c r="BI5" s="189" t="s">
        <v>91</v>
      </c>
      <c r="BJ5" s="106" t="s">
        <v>136</v>
      </c>
      <c r="BK5" s="108" t="s">
        <v>90</v>
      </c>
      <c r="BL5" s="189" t="s">
        <v>89</v>
      </c>
      <c r="BM5" s="106" t="s">
        <v>137</v>
      </c>
      <c r="BN5" s="107" t="s">
        <v>88</v>
      </c>
      <c r="BO5" s="189" t="s">
        <v>87</v>
      </c>
      <c r="BP5" s="106" t="s">
        <v>138</v>
      </c>
      <c r="BQ5" s="108" t="s">
        <v>86</v>
      </c>
    </row>
    <row r="6" x14ac:dyDescent="0.2">
      <c r="A6" s="52" t="str">
        <f>IF('Water Data'!B1="",NA(),'Water Data'!B1)</f>
        <v>EMIS14</v>
      </c>
      <c r="B6" s="52" t="str">
        <f>+IF('Water Data'!A3="",NA(),'Water Data'!A3)</f>
        <v>EMIS</v>
      </c>
      <c r="C6" s="52">
        <f>+IF('Water Data'!C3="",NA(),'Water Data'!C3)</f>
        <v>2014</v>
      </c>
      <c r="D6" s="53" t="e">
        <f>+IF(AND(ISNUMBER('Water Data'!C5),'Data Summary'!BS6="Yes"),100-'Water Data'!C5,NA())</f>
        <v>#N/A</v>
      </c>
      <c r="E6" s="53" t="e">
        <f>+IF(AND(ISNUMBER('Water Data'!C7),'Data Summary'!BT6="Yes"),'Water Data'!C7,NA())</f>
        <v>#N/A</v>
      </c>
      <c r="F6" s="53" t="e">
        <f>+IF(AND(ISNUMBER('Water Data'!C10),'Data Summary'!BU6="Yes"),'Water Data'!C10,NA())</f>
        <v>#N/A</v>
      </c>
      <c r="G6" s="53" t="e">
        <f>+IF(AND(ISNUMBER('Water Data'!D5),'Data Summary'!BV6="Yes"),100-'Water Data'!D5,NA())</f>
        <v>#N/A</v>
      </c>
      <c r="H6" s="53" t="e">
        <f>+IF(AND(ISNUMBER('Water Data'!D7),'Data Summary'!BW6="Yes"),'Water Data'!D7,NA())</f>
        <v>#N/A</v>
      </c>
      <c r="I6" s="53" t="e">
        <f>+IF(AND(ISNUMBER('Water Data'!D10),'Data Summary'!BX6="Yes"),'Water Data'!D10,NA())</f>
        <v>#N/A</v>
      </c>
      <c r="J6" s="53" t="e">
        <f>+IF(AND(ISNUMBER('Water Data'!E5),'Data Summary'!BY6="Yes"),100-'Water Data'!E5,NA())</f>
        <v>#N/A</v>
      </c>
      <c r="K6" s="53" t="e">
        <f>+IF(AND(ISNUMBER('Water Data'!E7),'Data Summary'!BZ6="Yes"),'Water Data'!E7,NA())</f>
        <v>#N/A</v>
      </c>
      <c r="L6" s="53" t="e">
        <f>+IF(AND(ISNUMBER('Water Data'!E10),'Data Summary'!CA6="Yes"),'Water Data'!E10,NA())</f>
        <v>#N/A</v>
      </c>
      <c r="M6" s="53" t="e">
        <f>+IF(AND(ISNUMBER('Water Data'!F5),'Data Summary'!CB6="Yes"),100-'Water Data'!F5,NA())</f>
        <v>#N/A</v>
      </c>
      <c r="N6" s="53" t="e">
        <f>+IF(AND(ISNUMBER('Water Data'!F7),'Data Summary'!CC6="Yes"),'Water Data'!F7,NA())</f>
        <v>#N/A</v>
      </c>
      <c r="O6" s="53" t="e">
        <f>+IF(AND(ISNUMBER('Water Data'!F10),'Data Summary'!CD6="Yes"),'Water Data'!F10,NA())</f>
        <v>#N/A</v>
      </c>
      <c r="P6" s="53" t="e">
        <f>+IF(AND(ISNUMBER('Water Data'!G5),'Data Summary'!CE6="Yes"),100-'Water Data'!G5,NA())</f>
        <v>#N/A</v>
      </c>
      <c r="Q6" s="53" t="e">
        <f>+IF(AND(ISNUMBER('Water Data'!G7),'Data Summary'!CF6="Yes"),'Water Data'!G7,NA())</f>
        <v>#N/A</v>
      </c>
      <c r="R6" s="53" t="e">
        <f>+IF(AND(ISNUMBER('Water Data'!G10),'Data Summary'!CG6="Yes"),'Water Data'!G10,NA())</f>
        <v>#N/A</v>
      </c>
      <c r="S6" s="53" t="e">
        <f>+IF(AND(ISNUMBER('Water Data'!H5),'Data Summary'!CH6="Yes"),100-'Water Data'!H5,NA())</f>
        <v>#N/A</v>
      </c>
      <c r="T6" s="53" t="e">
        <f>+IF(AND(ISNUMBER('Water Data'!H7),'Data Summary'!CI6="Yes"),'Water Data'!H7,NA())</f>
        <v>#N/A</v>
      </c>
      <c r="U6" s="53" t="e">
        <f>+IF(AND(ISNUMBER('Water Data'!H10),'Data Summary'!CJ6="Yes"),'Water Data'!H10,NA())</f>
        <v>#N/A</v>
      </c>
      <c r="V6" s="99">
        <f>+IF(AND(ISNUMBER('Sanitation Data'!C5),'Data Summary'!CK6="Yes"),100-'Sanitation Data'!C5,NA())</f>
        <v>98.874674507952179</v>
      </c>
      <c r="W6" s="99" t="e">
        <f>+IF(AND(ISNUMBER('Sanitation Data'!C7),'Data Summary'!CL6="Yes"),'Sanitation Data'!C7,NA())</f>
        <v>#N/A</v>
      </c>
      <c r="X6" s="99" t="e">
        <f>+IF(AND(ISNUMBER('Sanitation Data'!C11),'Data Summary'!CM6="Yes"),'Sanitation Data'!C11,NA())</f>
        <v>#N/A</v>
      </c>
      <c r="Y6" s="99" t="e">
        <f>+IF(AND(ISNUMBER('Sanitation Data'!C12),'Data Summary'!CN6="Yes"),'Sanitation Data'!C12,NA())</f>
        <v>#N/A</v>
      </c>
      <c r="Z6" s="99">
        <f>+IF(AND(ISNUMBER('Sanitation Data'!C13),'Data Summary'!CO6="Yes"),'Sanitation Data'!C13,NA())</f>
        <v>32.761568543280887</v>
      </c>
      <c r="AA6" s="99" t="e">
        <f>+IF(AND(ISNUMBER('Sanitation Data'!D5),'Data Summary'!CP6="Yes"),100-'Sanitation Data'!D5,NA())</f>
        <v>#N/A</v>
      </c>
      <c r="AB6" s="99" t="e">
        <f>+IF(AND(ISNUMBER('Sanitation Data'!D7),'Data Summary'!CQ6="Yes"),'Sanitation Data'!D7,NA())</f>
        <v>#N/A</v>
      </c>
      <c r="AC6" s="99" t="e">
        <f>+IF(AND(ISNUMBER('Sanitation Data'!D11),'Data Summary'!CR6="Yes"),'Sanitation Data'!D11,NA())</f>
        <v>#N/A</v>
      </c>
      <c r="AD6" s="99" t="e">
        <f>+IF(AND(ISNUMBER('Sanitation Data'!D12),'Data Summary'!CS6="Yes"),'Sanitation Data'!D12,NA())</f>
        <v>#N/A</v>
      </c>
      <c r="AE6" s="99" t="e">
        <f>+IF(AND(ISNUMBER('Sanitation Data'!D13),'Data Summary'!CT6="Yes"),'Sanitation Data'!D13,NA())</f>
        <v>#N/A</v>
      </c>
      <c r="AF6" s="99" t="e">
        <f>+IF(AND(ISNUMBER('Sanitation Data'!E5),'Data Summary'!CU6="Yes"),100-'Sanitation Data'!E5,NA())</f>
        <v>#N/A</v>
      </c>
      <c r="AG6" s="99" t="e">
        <f>+IF(AND(ISNUMBER('Sanitation Data'!E7),'Data Summary'!CV6="Yes"),'Sanitation Data'!E7,NA())</f>
        <v>#N/A</v>
      </c>
      <c r="AH6" s="99" t="e">
        <f>+IF(AND(ISNUMBER('Sanitation Data'!E11),'Data Summary'!CW6="Yes"),'Sanitation Data'!E11,NA())</f>
        <v>#N/A</v>
      </c>
      <c r="AI6" s="99" t="e">
        <f>+IF(AND(ISNUMBER('Sanitation Data'!E12),'Data Summary'!CX6="Yes"),'Sanitation Data'!E12,NA())</f>
        <v>#N/A</v>
      </c>
      <c r="AJ6" s="99" t="e">
        <f>+IF(AND(ISNUMBER('Sanitation Data'!E13),'Data Summary'!CY6="Yes"),'Sanitation Data'!E13,NA())</f>
        <v>#N/A</v>
      </c>
      <c r="AK6" s="99" t="e">
        <f>+IF(AND(ISNUMBER('Sanitation Data'!F5),'Data Summary'!CZ6="Yes"),100-'Sanitation Data'!F5,NA())</f>
        <v>#N/A</v>
      </c>
      <c r="AL6" s="99" t="e">
        <f>+IF(AND(ISNUMBER('Sanitation Data'!F7),'Data Summary'!DA6="Yes"),'Sanitation Data'!F7,NA())</f>
        <v>#N/A</v>
      </c>
      <c r="AM6" s="99" t="e">
        <f>+IF(AND(ISNUMBER('Sanitation Data'!F11),'Data Summary'!DB6="Yes"),'Sanitation Data'!F11,NA())</f>
        <v>#N/A</v>
      </c>
      <c r="AN6" s="99" t="e">
        <f>+IF(AND(ISNUMBER('Sanitation Data'!F12),'Data Summary'!DC6="Yes"),'Sanitation Data'!F12,NA())</f>
        <v>#N/A</v>
      </c>
      <c r="AO6" s="99" t="e">
        <f>+IF(AND(ISNUMBER('Sanitation Data'!F13),'Data Summary'!DD6="Yes"),'Sanitation Data'!F13,NA())</f>
        <v>#N/A</v>
      </c>
      <c r="AP6" s="99">
        <f>+IF(AND(ISNUMBER('Sanitation Data'!G5),'Data Summary'!DE6="Yes"),100-'Sanitation Data'!G5,NA())</f>
        <v>100</v>
      </c>
      <c r="AQ6" s="99" t="e">
        <f>+IF(AND(ISNUMBER('Sanitation Data'!G7),'Data Summary'!DF6="Yes"),'Sanitation Data'!G7,NA())</f>
        <v>#N/A</v>
      </c>
      <c r="AR6" s="99" t="e">
        <f>+IF(AND(ISNUMBER('Sanitation Data'!G11),'Data Summary'!DG6="Yes"),'Sanitation Data'!G11,NA())</f>
        <v>#N/A</v>
      </c>
      <c r="AS6" s="99" t="e">
        <f>+IF(AND(ISNUMBER('Sanitation Data'!G12),'Data Summary'!DH6="Yes"),'Sanitation Data'!G12,NA())</f>
        <v>#N/A</v>
      </c>
      <c r="AT6" s="99">
        <f>+IF(AND(ISNUMBER('Sanitation Data'!G13),'Data Summary'!DI6="Yes"),'Sanitation Data'!G13,NA())</f>
        <v>26.4</v>
      </c>
      <c r="AU6" s="99">
        <f>+IF(AND(ISNUMBER('Sanitation Data'!H5),'Data Summary'!DJ6="Yes"),100-'Sanitation Data'!H5,NA())</f>
        <v>93.37</v>
      </c>
      <c r="AV6" s="99" t="e">
        <f>+IF(AND(ISNUMBER('Sanitation Data'!H7),'Data Summary'!DK6="Yes"),'Sanitation Data'!H7,NA())</f>
        <v>#N/A</v>
      </c>
      <c r="AW6" s="99" t="e">
        <f>+IF(AND(ISNUMBER('Sanitation Data'!H11),'Data Summary'!DL6="Yes"),'Sanitation Data'!H11,NA())</f>
        <v>#N/A</v>
      </c>
      <c r="AX6" s="99" t="e">
        <f>+IF(AND(ISNUMBER('Sanitation Data'!H12),'Data Summary'!DM6="Yes"),'Sanitation Data'!H12,NA())</f>
        <v>#N/A</v>
      </c>
      <c r="AY6" s="99">
        <f>+IF(AND(ISNUMBER('Sanitation Data'!H13),'Data Summary'!DN6="Yes"),'Sanitation Data'!H13,NA())</f>
        <v>63.88</v>
      </c>
      <c r="AZ6" s="104" t="e">
        <f>+IF(AND(ISNUMBER('Hygiene Data'!C6),'Data Summary'!DO6="Yes"),'Hygiene Data'!C6,NA())</f>
        <v>#N/A</v>
      </c>
      <c r="BA6" s="104" t="e">
        <f>+IF(AND(ISNUMBER('Hygiene Data'!C8),'Data Summary'!DP6="Yes"),'Hygiene Data'!C8,NA())</f>
        <v>#N/A</v>
      </c>
      <c r="BB6" s="104" t="e">
        <f>+IF(AND(ISNUMBER('Hygiene Data'!C10),'Data Summary'!DQ6="Yes"),'Hygiene Data'!C10,NA())</f>
        <v>#N/A</v>
      </c>
      <c r="BC6" s="104" t="e">
        <f>+IF(AND(ISNUMBER('Hygiene Data'!D6),'Data Summary'!DR6="Yes"),'Hygiene Data'!D6,NA())</f>
        <v>#N/A</v>
      </c>
      <c r="BD6" s="104" t="e">
        <f>+IF(AND(ISNUMBER('Hygiene Data'!D8),'Data Summary'!DS6="Yes"),'Hygiene Data'!D8,NA())</f>
        <v>#N/A</v>
      </c>
      <c r="BE6" s="104" t="e">
        <f>+IF(AND(ISNUMBER('Hygiene Data'!D10),'Data Summary'!DT6="Yes"),'Hygiene Data'!D10,NA())</f>
        <v>#N/A</v>
      </c>
      <c r="BF6" s="104" t="e">
        <f>+IF(AND(ISNUMBER('Hygiene Data'!E6),'Data Summary'!DU6="Yes"),'Hygiene Data'!E6,NA())</f>
        <v>#N/A</v>
      </c>
      <c r="BG6" s="104" t="e">
        <f>+IF(AND(ISNUMBER('Hygiene Data'!E8),'Data Summary'!DV6="Yes"),'Hygiene Data'!E8,NA())</f>
        <v>#N/A</v>
      </c>
      <c r="BH6" s="104" t="e">
        <f>+IF(AND(ISNUMBER('Hygiene Data'!E10),'Data Summary'!DW6="Yes"),'Hygiene Data'!E10,NA())</f>
        <v>#N/A</v>
      </c>
      <c r="BI6" s="104" t="e">
        <f>+IF(AND(ISNUMBER('Hygiene Data'!F6),'Data Summary'!DX6="Yes"),'Hygiene Data'!F6,NA())</f>
        <v>#N/A</v>
      </c>
      <c r="BJ6" s="104" t="e">
        <f>+IF(AND(ISNUMBER('Hygiene Data'!F8),'Data Summary'!DY6="Yes"),'Hygiene Data'!F8,NA())</f>
        <v>#N/A</v>
      </c>
      <c r="BK6" s="104" t="e">
        <f>+IF(AND(ISNUMBER('Hygiene Data'!F10),'Data Summary'!DZ6="Yes"),'Hygiene Data'!F10,NA())</f>
        <v>#N/A</v>
      </c>
      <c r="BL6" s="104" t="e">
        <f>+IF(AND(ISNUMBER('Hygiene Data'!G6),'Data Summary'!EA6="Yes"),'Hygiene Data'!G6,NA())</f>
        <v>#N/A</v>
      </c>
      <c r="BM6" s="104" t="e">
        <f>+IF(AND(ISNUMBER('Hygiene Data'!G8),'Data Summary'!EB6="Yes"),'Hygiene Data'!G8,NA())</f>
        <v>#N/A</v>
      </c>
      <c r="BN6" s="104" t="e">
        <f>+IF(AND(ISNUMBER('Hygiene Data'!G10),'Data Summary'!EC6="Yes"),'Hygiene Data'!G10,NA())</f>
        <v>#N/A</v>
      </c>
      <c r="BO6" s="104" t="e">
        <f>+IF(AND(ISNUMBER('Hygiene Data'!H6),'Data Summary'!ED6="Yes"),'Hygiene Data'!H6,NA())</f>
        <v>#N/A</v>
      </c>
      <c r="BP6" s="104" t="e">
        <f>+IF(AND(ISNUMBER('Hygiene Data'!H8),'Data Summary'!EE6="Yes"),'Hygiene Data'!H8,NA())</f>
        <v>#N/A</v>
      </c>
      <c r="BQ6" s="104" t="e">
        <f>+IF(AND(ISNUMBER('Hygiene Data'!H10),'Data Summary'!EF6="Yes"),'Hygiene Data'!H10,NA())</f>
        <v>#N/A</v>
      </c>
    </row>
    <row r="7" x14ac:dyDescent="0.2">
      <c r="A7" s="52" t="str">
        <f ca="true">+IF(OFFSET('Water Data'!$B$1,0,10*ROW('Water Data'!B1))="",NA(),OFFSET('Water Data'!$B$1,0,10*ROW('Water Data'!B1)))</f>
        <v>NSBI15</v>
      </c>
      <c r="B7" s="52" t="str">
        <f ca="true">+IF(OFFSET('Water Data'!$A$3,0,10*ROW('Water Data'!A1))="",NA(),OFFSET('Water Data'!$A$3,0,10*ROW('Water Data'!A1)))</f>
        <v>Census</v>
      </c>
      <c r="C7" s="52">
        <f ca="true">+IF(OFFSET('Water Data'!$C$3,0,10*ROW('Water Data'!C1))="",NA(),OFFSET('Water Data'!$C$3,0,10*ROW('Water Data'!C1)))</f>
        <v>2015</v>
      </c>
      <c r="D7" s="53" t="e">
        <f ca="true">+IF(AND(ISNUMBER(OFFSET('Water Data'!$C$5,0,10*ROW('Water Data'!C1))),'Data Summary'!BS7="Yes"),100-OFFSET('Water Data'!$C$5,0,10*ROW('Water Data'!C1)),NA())</f>
        <v>#N/A</v>
      </c>
      <c r="E7" s="53" t="e">
        <f ca="true">+IF(AND(ISNUMBER(OFFSET('Water Data'!$C$7,0,10*ROW('Water Data'!C1))),'Data Summary'!BT7="Yes"),OFFSET('Water Data'!$C$7,0,10*ROW('Water Data'!C1)),NA())</f>
        <v>#N/A</v>
      </c>
      <c r="F7" s="53" t="e">
        <f ca="true">+IF(AND(ISNUMBER(OFFSET('Water Data'!$C$10,0,10*ROW('Water Data'!C1))),'Data Summary'!BU7="Yes"),OFFSET('Water Data'!$C$10,0,10*ROW('Water Data'!C1)),NA())</f>
        <v>#N/A</v>
      </c>
      <c r="G7" s="53" t="e">
        <f ca="true">+IF(AND(ISNUMBER(OFFSET('Water Data'!$D$5,0,10*ROW('Water Data'!D1))),'Data Summary'!BV7="Yes"),100-OFFSET('Water Data'!$D$5,0,10*ROW('Water Data'!D1)),NA())</f>
        <v>#N/A</v>
      </c>
      <c r="H7" s="53" t="e">
        <f ca="true">+IF(AND(ISNUMBER(OFFSET('Water Data'!$D$7,0,10*ROW('Water Data'!D1))),'Data Summary'!BW7="Yes"),OFFSET('Water Data'!$D$7,0,10*ROW('Water Data'!D1)),NA())</f>
        <v>#N/A</v>
      </c>
      <c r="I7" s="53" t="e">
        <f ca="true">+IF(AND(ISNUMBER(OFFSET('Water Data'!$D$10,0,10*ROW('Water Data'!D1))),'Data Summary'!BX7="Yes"),OFFSET('Water Data'!$D$10,0,10*ROW('Water Data'!D1)),NA())</f>
        <v>#N/A</v>
      </c>
      <c r="J7" s="53" t="e">
        <f ca="true">+IF(AND(ISNUMBER(OFFSET('Water Data'!$E$5,0,10*ROW('Water Data'!E1))),'Data Summary'!BY7="Yes"),100-OFFSET('Water Data'!$E$5,0,10*ROW('Water Data'!E1)),NA())</f>
        <v>#N/A</v>
      </c>
      <c r="K7" s="53" t="e">
        <f ca="true">+IF(AND(ISNUMBER(OFFSET('Water Data'!$E$7,0,10*ROW('Water Data'!E1))),'Data Summary'!BZ7="Yes"),OFFSET('Water Data'!$E$7,0,10*ROW('Water Data'!E1)),NA())</f>
        <v>#N/A</v>
      </c>
      <c r="L7" s="53" t="e">
        <f ca="true">+IF(AND(ISNUMBER(OFFSET('Water Data'!$E$10,0,10*ROW('Water Data'!E1))),'Data Summary'!CA7="Yes"),OFFSET('Water Data'!$E$10,0,10*ROW('Water Data'!E1)),NA())</f>
        <v>#N/A</v>
      </c>
      <c r="M7" s="53" t="e">
        <f ca="true">+IF(AND(ISNUMBER(OFFSET('Water Data'!$F$5,0,10*ROW('Water Data'!F1))),'Data Summary'!CB7="Yes"),100-OFFSET('Water Data'!$F$5,0,10*ROW('Water Data'!F1)),NA())</f>
        <v>#N/A</v>
      </c>
      <c r="N7" s="53" t="e">
        <f ca="true">+IF(AND(ISNUMBER(OFFSET('Water Data'!$F$7,0,10*ROW('Water Data'!F1))),'Data Summary'!CC7="Yes"),OFFSET('Water Data'!$F$7,0,10*ROW('Water Data'!F1)),NA())</f>
        <v>#N/A</v>
      </c>
      <c r="O7" s="53" t="e">
        <f ca="true">+IF(AND(ISNUMBER(OFFSET('Water Data'!$F$10,0,10*ROW('Water Data'!F1))),'Data Summary'!CD7="Yes"),OFFSET('Water Data'!$F$10,0,10*ROW('Water Data'!F1)),NA())</f>
        <v>#N/A</v>
      </c>
      <c r="P7" s="53" t="e">
        <f ca="true">+IF(AND(ISNUMBER(OFFSET('Water Data'!$G$5,0,10*ROW('Water Data'!G1))),'Data Summary'!CE7="Yes"),100-OFFSET('Water Data'!$G$5,0,10*ROW('Water Data'!G1)),NA())</f>
        <v>#N/A</v>
      </c>
      <c r="Q7" s="53" t="e">
        <f ca="true">+IF(AND(ISNUMBER(OFFSET('Water Data'!$G$7,0,10*ROW('Water Data'!G1))),'Data Summary'!CF7="Yes"),OFFSET('Water Data'!$G$7,0,10*ROW('Water Data'!G1)),NA())</f>
        <v>#N/A</v>
      </c>
      <c r="R7" s="53" t="e">
        <f ca="true">+IF(AND(ISNUMBER(OFFSET('Water Data'!$G$10,0,10*ROW('Water Data'!G1))),'Data Summary'!CG7="Yes"),OFFSET('Water Data'!$G$10,0,10*ROW('Water Data'!G1)),NA())</f>
        <v>#N/A</v>
      </c>
      <c r="S7" s="53" t="e">
        <f ca="true">+IF(AND(ISNUMBER(OFFSET('Water Data'!$H$5,0,10*ROW('Water Data'!H1))),'Data Summary'!CH7="Yes"),100-OFFSET('Water Data'!$H$5,0,10*ROW('Water Data'!H1)),NA())</f>
        <v>#N/A</v>
      </c>
      <c r="T7" s="53" t="e">
        <f ca="true">+IF(AND(ISNUMBER(OFFSET('Water Data'!$H$7,0,10*ROW('Water Data'!H1))),'Data Summary'!CI7="Yes"),OFFSET('Water Data'!$H$7,0,10*ROW('Water Data'!H1)),NA())</f>
        <v>#N/A</v>
      </c>
      <c r="U7" s="53" t="e">
        <f ca="true">+IF(AND(ISNUMBER(OFFSET('Water Data'!$H$10,0,10*ROW('Water Data'!H1))),'Data Summary'!CJ7="Yes"),OFFSET('Water Data'!$H$10,0,10*ROW('Water Data'!H1)),NA())</f>
        <v>#N/A</v>
      </c>
      <c r="V7" s="99" t="e">
        <f ca="true">+IF(AND(ISNUMBER(OFFSET('Sanitation Data'!$C$5,0,10*ROW('Sanitation Data'!C1))),'Data Summary'!CK7="Yes"),100-OFFSET('Sanitation Data'!$C$5,0,10*ROW('Sanitation Data'!C1)),NA())</f>
        <v>#N/A</v>
      </c>
      <c r="W7" s="99" t="e">
        <f ca="true">+IF(AND(ISNUMBER(OFFSET('Sanitation Data'!$C$7,0,10*ROW('Sanitation Data'!C1))),'Data Summary'!CL7="Yes"),OFFSET('Sanitation Data'!$C$7,0,10*ROW('Sanitation Data'!C1)),NA())</f>
        <v>#N/A</v>
      </c>
      <c r="X7" s="99" t="e">
        <f ca="true">+IF(AND(ISNUMBER(OFFSET('Sanitation Data'!$C$11,0,10*ROW('Sanitation Data'!C1))),'Data Summary'!CM7="Yes"),OFFSET('Sanitation Data'!$C$11,0,10*ROW('Sanitation Data'!C1)),NA())</f>
        <v>#N/A</v>
      </c>
      <c r="Y7" s="99" t="e">
        <f ca="true">+IF(AND(ISNUMBER(OFFSET('Sanitation Data'!$C$12,0,10*ROW('Sanitation Data'!C1))),'Data Summary'!CN7="Yes"),OFFSET('Sanitation Data'!$C$12,0,10*ROW('Sanitation Data'!C1)),NA())</f>
        <v>#N/A</v>
      </c>
      <c r="Z7" s="99" t="e">
        <f ca="true">+IF(AND(ISNUMBER(OFFSET('Sanitation Data'!$C$13,0,10*ROW('Sanitation Data'!C1))),'Data Summary'!CO7="Yes"),OFFSET('Sanitation Data'!$C$13,0,10*ROW('Sanitation Data'!C1)),NA())</f>
        <v>#N/A</v>
      </c>
      <c r="AA7" s="99" t="e">
        <f ca="true">+IF(AND(ISNUMBER(OFFSET('Sanitation Data'!$D$5,0,10*ROW('Sanitation Data'!D1))),'Data Summary'!CP7="Yes"),100-OFFSET('Sanitation Data'!$D$5,0,10*ROW('Sanitation Data'!D1)),NA())</f>
        <v>#N/A</v>
      </c>
      <c r="AB7" s="99" t="e">
        <f ca="true">+IF(AND(ISNUMBER(OFFSET('Sanitation Data'!$D$7,0,10*ROW('Sanitation Data'!D1))),'Data Summary'!CQ7="Yes"),OFFSET('Sanitation Data'!$D$7,0,10*ROW('Sanitation Data'!D1)),NA())</f>
        <v>#N/A</v>
      </c>
      <c r="AC7" s="99" t="e">
        <f ca="true">+IF(AND(ISNUMBER(OFFSET('Sanitation Data'!$D$11,0,10*ROW('Sanitation Data'!D1))),'Data Summary'!CR7="Yes"),OFFSET('Sanitation Data'!$D$11,0,10*ROW('Sanitation Data'!D1)),NA())</f>
        <v>#N/A</v>
      </c>
      <c r="AD7" s="99" t="e">
        <f ca="true">+IF(AND(ISNUMBER(OFFSET('Sanitation Data'!$D$12,0,10*ROW('Sanitation Data'!D1))),'Data Summary'!CS7="Yes"),OFFSET('Sanitation Data'!$D$12,0,10*ROW('Sanitation Data'!D1)),NA())</f>
        <v>#N/A</v>
      </c>
      <c r="AE7" s="99" t="e">
        <f ca="true">+IF(AND(ISNUMBER(OFFSET('Sanitation Data'!$D$13,0,10*ROW('Sanitation Data'!D1))),'Data Summary'!CT7="Yes"),OFFSET('Sanitation Data'!$D$13,0,10*ROW('Sanitation Data'!D1)),NA())</f>
        <v>#N/A</v>
      </c>
      <c r="AF7" s="99" t="e">
        <f ca="true">+IF(AND(ISNUMBER(OFFSET('Sanitation Data'!$E$5,0,10*ROW('Sanitation Data'!E1))),'Data Summary'!CU7="Yes"),100-OFFSET('Sanitation Data'!$E$5,0,10*ROW('Sanitation Data'!E1)),NA())</f>
        <v>#N/A</v>
      </c>
      <c r="AG7" s="99" t="e">
        <f ca="true">+IF(AND(ISNUMBER(OFFSET('Sanitation Data'!$E$7,0,10*ROW('Sanitation Data'!E1))),'Data Summary'!CV7="Yes"),OFFSET('Sanitation Data'!$E$7,0,10*ROW('Sanitation Data'!E1)),NA())</f>
        <v>#N/A</v>
      </c>
      <c r="AH7" s="99" t="e">
        <f ca="true">+IF(AND(ISNUMBER(OFFSET('Sanitation Data'!$E$11,0,10*ROW('Sanitation Data'!E1))),'Data Summary'!CW7="Yes"),OFFSET('Sanitation Data'!$E$11,0,10*ROW('Sanitation Data'!E1)),NA())</f>
        <v>#N/A</v>
      </c>
      <c r="AI7" s="99" t="e">
        <f ca="true">+IF(AND(ISNUMBER(OFFSET('Sanitation Data'!$E$12,0,10*ROW('Sanitation Data'!E1))),'Data Summary'!CX7="Yes"),OFFSET('Sanitation Data'!$E$12,0,10*ROW('Sanitation Data'!E1)),NA())</f>
        <v>#N/A</v>
      </c>
      <c r="AJ7" s="99" t="e">
        <f ca="true">+IF(AND(ISNUMBER(OFFSET('Sanitation Data'!$E$13,0,10*ROW('Sanitation Data'!E1))),'Data Summary'!CY7="Yes"),OFFSET('Sanitation Data'!$E$13,0,10*ROW('Sanitation Data'!E1)),NA())</f>
        <v>#N/A</v>
      </c>
      <c r="AK7" s="99" t="e">
        <f ca="true">+IF(AND(ISNUMBER(OFFSET('Sanitation Data'!$F$5,0,10*ROW('Sanitation Data'!F1))),'Data Summary'!CZ7="Yes"),100-OFFSET('Sanitation Data'!$F$5,0,10*ROW('Sanitation Data'!F1)),NA())</f>
        <v>#N/A</v>
      </c>
      <c r="AL7" s="99" t="e">
        <f ca="true">+IF(AND(ISNUMBER(OFFSET('Sanitation Data'!$F$7,0,10*ROW('Sanitation Data'!F1))),'Data Summary'!DA7="Yes"),OFFSET('Sanitation Data'!$F$7,0,10*ROW('Sanitation Data'!F1)),NA())</f>
        <v>#N/A</v>
      </c>
      <c r="AM7" s="99" t="e">
        <f ca="true">+IF(AND(ISNUMBER(OFFSET('Sanitation Data'!$F$11,0,10*ROW('Sanitation Data'!F1))),'Data Summary'!DB7="Yes"),OFFSET('Sanitation Data'!$F$11,0,10*ROW('Sanitation Data'!F1)),NA())</f>
        <v>#N/A</v>
      </c>
      <c r="AN7" s="99" t="e">
        <f ca="true">+IF(AND(ISNUMBER(OFFSET('Sanitation Data'!$F$12,0,10*ROW('Sanitation Data'!F1))),'Data Summary'!DC7="Yes"),OFFSET('Sanitation Data'!$F$12,0,10*ROW('Sanitation Data'!F1)),NA())</f>
        <v>#N/A</v>
      </c>
      <c r="AO7" s="99" t="e">
        <f ca="true">+IF(AND(ISNUMBER(OFFSET('Sanitation Data'!$F$13,0,10*ROW('Sanitation Data'!F1))),'Data Summary'!DD7="Yes"),OFFSET('Sanitation Data'!$F$13,0,10*ROW('Sanitation Data'!F1)),NA())</f>
        <v>#N/A</v>
      </c>
      <c r="AP7" s="99">
        <f ca="true">+IF(AND(ISNUMBER(OFFSET('Sanitation Data'!$G$5,0,10*ROW('Sanitation Data'!G1))),'Data Summary'!DE7="Yes"),100-OFFSET('Sanitation Data'!$G$5,0,10*ROW('Sanitation Data'!G1)),NA())</f>
        <v>91.1</v>
      </c>
      <c r="AQ7" s="99" t="e">
        <f ca="true">+IF(AND(ISNUMBER(OFFSET('Sanitation Data'!$G$7,0,10*ROW('Sanitation Data'!G1))),'Data Summary'!DF7="Yes"),OFFSET('Sanitation Data'!$G$7,0,10*ROW('Sanitation Data'!G1)),NA())</f>
        <v>#N/A</v>
      </c>
      <c r="AR7" s="99" t="e">
        <f ca="true">+IF(AND(ISNUMBER(OFFSET('Sanitation Data'!$G$11,0,10*ROW('Sanitation Data'!G1))),'Data Summary'!DG7="Yes"),OFFSET('Sanitation Data'!$G$11,0,10*ROW('Sanitation Data'!G1)),NA())</f>
        <v>#N/A</v>
      </c>
      <c r="AS7" s="99" t="e">
        <f ca="true">+IF(AND(ISNUMBER(OFFSET('Sanitation Data'!$G$12,0,10*ROW('Sanitation Data'!G1))),'Data Summary'!DH7="Yes"),OFFSET('Sanitation Data'!$G$12,0,10*ROW('Sanitation Data'!G1)),NA())</f>
        <v>#N/A</v>
      </c>
      <c r="AT7" s="99" t="e">
        <f ca="true">+IF(AND(ISNUMBER(OFFSET('Sanitation Data'!$G$13,0,10*ROW('Sanitation Data'!G1))),'Data Summary'!DI7="Yes"),OFFSET('Sanitation Data'!$G$13,0,10*ROW('Sanitation Data'!G1)),NA())</f>
        <v>#N/A</v>
      </c>
      <c r="AU7" s="99" t="e">
        <f ca="true">+IF(AND(ISNUMBER(OFFSET('Sanitation Data'!$H$5,0,10*ROW('Sanitation Data'!H1))),'Data Summary'!DJ7="Yes"),100-OFFSET('Sanitation Data'!$H$5,0,10*ROW('Sanitation Data'!H1)),NA())</f>
        <v>#N/A</v>
      </c>
      <c r="AV7" s="99" t="e">
        <f ca="true">+IF(AND(ISNUMBER(OFFSET('Sanitation Data'!$H$7,0,10*ROW('Sanitation Data'!H1))),'Data Summary'!DK7="Yes"),OFFSET('Sanitation Data'!$H$7,0,10*ROW('Sanitation Data'!H1)),NA())</f>
        <v>#N/A</v>
      </c>
      <c r="AW7" s="99" t="e">
        <f ca="true">+IF(AND(ISNUMBER(OFFSET('Sanitation Data'!$H$11,0,10*ROW('Sanitation Data'!H1))),'Data Summary'!DL7="Yes"),OFFSET('Sanitation Data'!$H$11,0,10*ROW('Sanitation Data'!H1)),NA())</f>
        <v>#N/A</v>
      </c>
      <c r="AX7" s="99" t="e">
        <f ca="true">+IF(AND(ISNUMBER(OFFSET('Sanitation Data'!$H$12,0,10*ROW('Sanitation Data'!H1))),'Data Summary'!DM7="Yes"),OFFSET('Sanitation Data'!$H$12,0,10*ROW('Sanitation Data'!H1)),NA())</f>
        <v>#N/A</v>
      </c>
      <c r="AY7" s="99" t="e">
        <f ca="true">+IF(AND(ISNUMBER(OFFSET('Sanitation Data'!$H$13,0,10*ROW('Sanitation Data'!H1))),'Data Summary'!DN7="Yes"),OFFSET('Sanitation Data'!$H$13,0,10*ROW('Sanitation Data'!H1)),NA())</f>
        <v>#N/A</v>
      </c>
      <c r="AZ7" s="104" t="e">
        <f ca="true">+IF(AND(ISNUMBER(OFFSET('Hygiene Data'!$C$6,0,10*ROW('Hygiene Data'!C1))),'Data Summary'!DO7="Yes"),OFFSET('Hygiene Data'!$C$6,0,10*ROW('Hygiene Data'!C1)),NA())</f>
        <v>#N/A</v>
      </c>
      <c r="BA7" s="104" t="e">
        <f ca="true">+IF(AND(ISNUMBER(OFFSET('Hygiene Data'!$C$8,0,10*ROW('Hygiene Data'!C1))),'Data Summary'!DP7="Yes"),OFFSET('Hygiene Data'!$C$8,0,10*ROW('Hygiene Data'!C1)),NA())</f>
        <v>#N/A</v>
      </c>
      <c r="BB7" s="104" t="e">
        <f ca="true">+IF(AND(ISNUMBER(OFFSET('Hygiene Data'!$C$10,0,10*ROW('Hygiene Data'!C1))),'Data Summary'!DQ7="Yes"),OFFSET('Hygiene Data'!$C$10,0,10*ROW('Hygiene Data'!C1)),NA())</f>
        <v>#N/A</v>
      </c>
      <c r="BC7" s="104" t="e">
        <f ca="true">+IF(AND(ISNUMBER(OFFSET('Hygiene Data'!$D$6,0,10*ROW('Hygiene Data'!D1))),'Data Summary'!DR7="Yes"),OFFSET('Hygiene Data'!$D$6,0,10*ROW('Hygiene Data'!D1)),NA())</f>
        <v>#N/A</v>
      </c>
      <c r="BD7" s="104" t="e">
        <f ca="true">+IF(AND(ISNUMBER(OFFSET('Hygiene Data'!$D$8,0,10*ROW('Hygiene Data'!D1))),'Data Summary'!DS7="Yes"),OFFSET('Hygiene Data'!$D$8,0,10*ROW('Hygiene Data'!D1)),NA())</f>
        <v>#N/A</v>
      </c>
      <c r="BE7" s="104" t="e">
        <f ca="true">+IF(AND(ISNUMBER(OFFSET('Hygiene Data'!$D$10,0,10*ROW('Hygiene Data'!D1))),'Data Summary'!DT7="Yes"),OFFSET('Hygiene Data'!$D$10,0,10*ROW('Hygiene Data'!D1)),NA())</f>
        <v>#N/A</v>
      </c>
      <c r="BF7" s="104" t="e">
        <f ca="true">+IF(AND(ISNUMBER(OFFSET('Hygiene Data'!$E$6,0,10*ROW('Hygiene Data'!E1))),'Data Summary'!DU7="Yes"),OFFSET('Hygiene Data'!$E$6,0,10*ROW('Hygiene Data'!E1)),NA())</f>
        <v>#N/A</v>
      </c>
      <c r="BG7" s="104" t="e">
        <f ca="true">+IF(AND(ISNUMBER(OFFSET('Hygiene Data'!$E$8,0,10*ROW('Hygiene Data'!E1))),'Data Summary'!DV7="Yes"),OFFSET('Hygiene Data'!$E$8,0,10*ROW('Hygiene Data'!E1)),NA())</f>
        <v>#N/A</v>
      </c>
      <c r="BH7" s="104" t="e">
        <f ca="true">+IF(AND(ISNUMBER(OFFSET('Hygiene Data'!$E$10,0,10*ROW('Hygiene Data'!E1))),'Data Summary'!DW7="Yes"),OFFSET('Hygiene Data'!$E$10,0,10*ROW('Hygiene Data'!E1)),NA())</f>
        <v>#N/A</v>
      </c>
      <c r="BI7" s="104" t="e">
        <f ca="true">+IF(AND(ISNUMBER(OFFSET('Hygiene Data'!$F$6,0,10*ROW('Hygiene Data'!F1))),'Data Summary'!DX7="Yes"),OFFSET('Hygiene Data'!$F$6,0,10*ROW('Hygiene Data'!F1)),NA())</f>
        <v>#N/A</v>
      </c>
      <c r="BJ7" s="104" t="e">
        <f ca="true">+IF(AND(ISNUMBER(OFFSET('Hygiene Data'!$F$8,0,10*ROW('Hygiene Data'!F1))),'Data Summary'!DY7="Yes"),OFFSET('Hygiene Data'!$F$8,0,10*ROW('Hygiene Data'!F1)),NA())</f>
        <v>#N/A</v>
      </c>
      <c r="BK7" s="104" t="e">
        <f ca="true">+IF(AND(ISNUMBER(OFFSET('Hygiene Data'!$F$10,0,10*ROW('Hygiene Data'!F1))),'Data Summary'!DZ7="Yes"),OFFSET('Hygiene Data'!$F$10,0,10*ROW('Hygiene Data'!F1)),NA())</f>
        <v>#N/A</v>
      </c>
      <c r="BL7" s="104" t="e">
        <f ca="true">+IF(AND(ISNUMBER(OFFSET('Hygiene Data'!$G$6,0,10*ROW('Hygiene Data'!G1))),'Data Summary'!EA7="Yes"),OFFSET('Hygiene Data'!$G$6,0,10*ROW('Hygiene Data'!G1)),NA())</f>
        <v>#N/A</v>
      </c>
      <c r="BM7" s="104" t="e">
        <f ca="true">+IF(AND(ISNUMBER(OFFSET('Hygiene Data'!$G$8,0,10*ROW('Hygiene Data'!G1))),'Data Summary'!EB7="Yes"),OFFSET('Hygiene Data'!$G$8,0,10*ROW('Hygiene Data'!G1)),NA())</f>
        <v>#N/A</v>
      </c>
      <c r="BN7" s="104" t="e">
        <f ca="true">+IF(AND(ISNUMBER(OFFSET('Hygiene Data'!$G$10,0,10*ROW('Hygiene Data'!G1))),'Data Summary'!EC7="Yes"),OFFSET('Hygiene Data'!$G$10,0,10*ROW('Hygiene Data'!G1)),NA())</f>
        <v>#N/A</v>
      </c>
      <c r="BO7" s="104" t="e">
        <f ca="true">+IF(AND(ISNUMBER(OFFSET('Hygiene Data'!$H$6,0,10*ROW('Hygiene Data'!H1))),'Data Summary'!ED7="Yes"),OFFSET('Hygiene Data'!$H$6,0,10*ROW('Hygiene Data'!H1)),NA())</f>
        <v>#N/A</v>
      </c>
      <c r="BP7" s="104" t="e">
        <f ca="true">+IF(AND(ISNUMBER(OFFSET('Hygiene Data'!$H$8,0,10*ROW('Hygiene Data'!H1))),'Data Summary'!EE7="Yes"),OFFSET('Hygiene Data'!$H$8,0,10*ROW('Hygiene Data'!H1)),NA())</f>
        <v>#N/A</v>
      </c>
      <c r="BQ7" s="104" t="e">
        <f ca="true">+IF(AND(ISNUMBER(OFFSET('Hygiene Data'!$H$10,0,10*ROW('Hygiene Data'!H1))),'Data Summary'!EF7="Yes"),OFFSET('Hygiene Data'!$H$10,0,10*ROW('Hygiene Data'!H1)),NA())</f>
        <v>#N/A</v>
      </c>
    </row>
    <row r="8" x14ac:dyDescent="0.2">
      <c r="A8" s="52" t="str">
        <f ca="true">+IF(OFFSET('Water Data'!$B$1,0,10*ROW('Water Data'!B2))="",NA(),OFFSET('Water Data'!$B$1,0,10*ROW('Water Data'!B2)))</f>
        <v>UIS15</v>
      </c>
      <c r="B8" s="52" t="str">
        <f ca="true">+IF(OFFSET('Water Data'!$A$3,0,10*ROW('Water Data'!A2))="",NA(),OFFSET('Water Data'!$A$3,0,10*ROW('Water Data'!A2)))</f>
        <v>Other</v>
      </c>
      <c r="C8" s="52">
        <f ca="true">+IF(OFFSET('Water Data'!$C$3,0,10*ROW('Water Data'!C2))="",NA(),OFFSET('Water Data'!$C$3,0,10*ROW('Water Data'!C2)))</f>
        <v>2015</v>
      </c>
      <c r="D8" s="53" t="e">
        <f ca="true">+IF(AND(ISNUMBER(OFFSET('Water Data'!$C$5,0,10*ROW('Water Data'!C2))),'Data Summary'!BS8="Yes"),100-OFFSET('Water Data'!$C$5,0,10*ROW('Water Data'!C2)),NA())</f>
        <v>#N/A</v>
      </c>
      <c r="E8" s="53" t="e">
        <f ca="true">+IF(AND(ISNUMBER(OFFSET('Water Data'!$C$7,0,10*ROW('Water Data'!C2))),'Data Summary'!BT8="Yes"),OFFSET('Water Data'!$C$7,0,10*ROW('Water Data'!C2)),NA())</f>
        <v>#N/A</v>
      </c>
      <c r="F8" s="53" t="e">
        <f ca="true">+IF(AND(ISNUMBER(OFFSET('Water Data'!$C$10,0,10*ROW('Water Data'!C2))),'Data Summary'!BU8="Yes"),OFFSET('Water Data'!$C$10,0,10*ROW('Water Data'!C2)),NA())</f>
        <v>#N/A</v>
      </c>
      <c r="G8" s="53" t="e">
        <f ca="true">+IF(AND(ISNUMBER(OFFSET('Water Data'!$D$5,0,10*ROW('Water Data'!D2))),'Data Summary'!BV8="Yes"),100-OFFSET('Water Data'!$D$5,0,10*ROW('Water Data'!D2)),NA())</f>
        <v>#N/A</v>
      </c>
      <c r="H8" s="53" t="e">
        <f ca="true">+IF(AND(ISNUMBER(OFFSET('Water Data'!$D$7,0,10*ROW('Water Data'!D2))),'Data Summary'!BW8="Yes"),OFFSET('Water Data'!$D$7,0,10*ROW('Water Data'!D2)),NA())</f>
        <v>#N/A</v>
      </c>
      <c r="I8" s="53" t="e">
        <f ca="true">+IF(AND(ISNUMBER(OFFSET('Water Data'!$D$10,0,10*ROW('Water Data'!D2))),'Data Summary'!BX8="Yes"),OFFSET('Water Data'!$D$10,0,10*ROW('Water Data'!D2)),NA())</f>
        <v>#N/A</v>
      </c>
      <c r="J8" s="53" t="e">
        <f ca="true">+IF(AND(ISNUMBER(OFFSET('Water Data'!$E$5,0,10*ROW('Water Data'!E2))),'Data Summary'!BY8="Yes"),100-OFFSET('Water Data'!$E$5,0,10*ROW('Water Data'!E2)),NA())</f>
        <v>#N/A</v>
      </c>
      <c r="K8" s="53" t="e">
        <f ca="true">+IF(AND(ISNUMBER(OFFSET('Water Data'!$E$7,0,10*ROW('Water Data'!E2))),'Data Summary'!BZ8="Yes"),OFFSET('Water Data'!$E$7,0,10*ROW('Water Data'!E2)),NA())</f>
        <v>#N/A</v>
      </c>
      <c r="L8" s="53" t="e">
        <f ca="true">+IF(AND(ISNUMBER(OFFSET('Water Data'!$E$10,0,10*ROW('Water Data'!E2))),'Data Summary'!CA8="Yes"),OFFSET('Water Data'!$E$10,0,10*ROW('Water Data'!E2)),NA())</f>
        <v>#N/A</v>
      </c>
      <c r="M8" s="53" t="e">
        <f ca="true">+IF(AND(ISNUMBER(OFFSET('Water Data'!$F$5,0,10*ROW('Water Data'!F2))),'Data Summary'!CB8="Yes"),100-OFFSET('Water Data'!$F$5,0,10*ROW('Water Data'!F2)),NA())</f>
        <v>#N/A</v>
      </c>
      <c r="N8" s="53" t="e">
        <f ca="true">+IF(AND(ISNUMBER(OFFSET('Water Data'!$F$7,0,10*ROW('Water Data'!F2))),'Data Summary'!CC8="Yes"),OFFSET('Water Data'!$F$7,0,10*ROW('Water Data'!F2)),NA())</f>
        <v>#N/A</v>
      </c>
      <c r="O8" s="53" t="e">
        <f ca="true">+IF(AND(ISNUMBER(OFFSET('Water Data'!$F$10,0,10*ROW('Water Data'!F2))),'Data Summary'!CD8="Yes"),OFFSET('Water Data'!$F$10,0,10*ROW('Water Data'!F2)),NA())</f>
        <v>#N/A</v>
      </c>
      <c r="P8" s="53" t="e">
        <f ca="true">+IF(AND(ISNUMBER(OFFSET('Water Data'!$G$5,0,10*ROW('Water Data'!G2))),'Data Summary'!CE8="Yes"),100-OFFSET('Water Data'!$G$5,0,10*ROW('Water Data'!G2)),NA())</f>
        <v>#N/A</v>
      </c>
      <c r="Q8" s="53" t="e">
        <f ca="true">+IF(AND(ISNUMBER(OFFSET('Water Data'!$G$7,0,10*ROW('Water Data'!G2))),'Data Summary'!CF8="Yes"),OFFSET('Water Data'!$G$7,0,10*ROW('Water Data'!G2)),NA())</f>
        <v>#N/A</v>
      </c>
      <c r="R8" s="53" t="e">
        <f ca="true">+IF(AND(ISNUMBER(OFFSET('Water Data'!$G$10,0,10*ROW('Water Data'!G2))),'Data Summary'!CG8="Yes"),OFFSET('Water Data'!$G$10,0,10*ROW('Water Data'!G2)),NA())</f>
        <v>#N/A</v>
      </c>
      <c r="S8" s="53" t="e">
        <f ca="true">+IF(AND(ISNUMBER(OFFSET('Water Data'!$H$5,0,10*ROW('Water Data'!H2))),'Data Summary'!CH8="Yes"),100-OFFSET('Water Data'!$H$5,0,10*ROW('Water Data'!H2)),NA())</f>
        <v>#N/A</v>
      </c>
      <c r="T8" s="53" t="e">
        <f ca="true">+IF(AND(ISNUMBER(OFFSET('Water Data'!$H$7,0,10*ROW('Water Data'!H2))),'Data Summary'!CI8="Yes"),OFFSET('Water Data'!$H$7,0,10*ROW('Water Data'!H2)),NA())</f>
        <v>#N/A</v>
      </c>
      <c r="U8" s="53" t="e">
        <f ca="true">+IF(AND(ISNUMBER(OFFSET('Water Data'!$H$10,0,10*ROW('Water Data'!H2))),'Data Summary'!CJ8="Yes"),OFFSET('Water Data'!$H$10,0,10*ROW('Water Data'!H2)),NA())</f>
        <v>#N/A</v>
      </c>
      <c r="V8" s="99" t="e">
        <f ca="true">+IF(AND(ISNUMBER(OFFSET('Sanitation Data'!$C$5,0,10*ROW('Sanitation Data'!C2))),'Data Summary'!CK8="Yes"),100-OFFSET('Sanitation Data'!$C$5,0,10*ROW('Sanitation Data'!C2)),NA())</f>
        <v>#N/A</v>
      </c>
      <c r="W8" s="99" t="e">
        <f ca="true">+IF(AND(ISNUMBER(OFFSET('Sanitation Data'!$C$7,0,10*ROW('Sanitation Data'!C2))),'Data Summary'!CL8="Yes"),OFFSET('Sanitation Data'!$C$7,0,10*ROW('Sanitation Data'!C2)),NA())</f>
        <v>#N/A</v>
      </c>
      <c r="X8" s="99" t="e">
        <f ca="true">+IF(AND(ISNUMBER(OFFSET('Sanitation Data'!$C$11,0,10*ROW('Sanitation Data'!C2))),'Data Summary'!CM8="Yes"),OFFSET('Sanitation Data'!$C$11,0,10*ROW('Sanitation Data'!C2)),NA())</f>
        <v>#N/A</v>
      </c>
      <c r="Y8" s="99" t="e">
        <f ca="true">+IF(AND(ISNUMBER(OFFSET('Sanitation Data'!$C$12,0,10*ROW('Sanitation Data'!C2))),'Data Summary'!CN8="Yes"),OFFSET('Sanitation Data'!$C$12,0,10*ROW('Sanitation Data'!C2)),NA())</f>
        <v>#N/A</v>
      </c>
      <c r="Z8" s="99" t="e">
        <f ca="true">+IF(AND(ISNUMBER(OFFSET('Sanitation Data'!$C$13,0,10*ROW('Sanitation Data'!C2))),'Data Summary'!CO8="Yes"),OFFSET('Sanitation Data'!$C$13,0,10*ROW('Sanitation Data'!C2)),NA())</f>
        <v>#N/A</v>
      </c>
      <c r="AA8" s="99" t="e">
        <f ca="true">+IF(AND(ISNUMBER(OFFSET('Sanitation Data'!$D$5,0,10*ROW('Sanitation Data'!D2))),'Data Summary'!CP8="Yes"),100-OFFSET('Sanitation Data'!$D$5,0,10*ROW('Sanitation Data'!D2)),NA())</f>
        <v>#N/A</v>
      </c>
      <c r="AB8" s="99" t="e">
        <f ca="true">+IF(AND(ISNUMBER(OFFSET('Sanitation Data'!$D$7,0,10*ROW('Sanitation Data'!D2))),'Data Summary'!CQ8="Yes"),OFFSET('Sanitation Data'!$D$7,0,10*ROW('Sanitation Data'!D2)),NA())</f>
        <v>#N/A</v>
      </c>
      <c r="AC8" s="99" t="e">
        <f ca="true">+IF(AND(ISNUMBER(OFFSET('Sanitation Data'!$D$11,0,10*ROW('Sanitation Data'!D2))),'Data Summary'!CR8="Yes"),OFFSET('Sanitation Data'!$D$11,0,10*ROW('Sanitation Data'!D2)),NA())</f>
        <v>#N/A</v>
      </c>
      <c r="AD8" s="99" t="e">
        <f ca="true">+IF(AND(ISNUMBER(OFFSET('Sanitation Data'!$D$12,0,10*ROW('Sanitation Data'!D2))),'Data Summary'!CS8="Yes"),OFFSET('Sanitation Data'!$D$12,0,10*ROW('Sanitation Data'!D2)),NA())</f>
        <v>#N/A</v>
      </c>
      <c r="AE8" s="99" t="e">
        <f ca="true">+IF(AND(ISNUMBER(OFFSET('Sanitation Data'!$D$13,0,10*ROW('Sanitation Data'!D2))),'Data Summary'!CT8="Yes"),OFFSET('Sanitation Data'!$D$13,0,10*ROW('Sanitation Data'!D2)),NA())</f>
        <v>#N/A</v>
      </c>
      <c r="AF8" s="99" t="e">
        <f ca="true">+IF(AND(ISNUMBER(OFFSET('Sanitation Data'!$E$5,0,10*ROW('Sanitation Data'!E2))),'Data Summary'!CU8="Yes"),100-OFFSET('Sanitation Data'!$E$5,0,10*ROW('Sanitation Data'!E2)),NA())</f>
        <v>#N/A</v>
      </c>
      <c r="AG8" s="99" t="e">
        <f ca="true">+IF(AND(ISNUMBER(OFFSET('Sanitation Data'!$E$7,0,10*ROW('Sanitation Data'!E2))),'Data Summary'!CV8="Yes"),OFFSET('Sanitation Data'!$E$7,0,10*ROW('Sanitation Data'!E2)),NA())</f>
        <v>#N/A</v>
      </c>
      <c r="AH8" s="99" t="e">
        <f ca="true">+IF(AND(ISNUMBER(OFFSET('Sanitation Data'!$E$11,0,10*ROW('Sanitation Data'!E2))),'Data Summary'!CW8="Yes"),OFFSET('Sanitation Data'!$E$11,0,10*ROW('Sanitation Data'!E2)),NA())</f>
        <v>#N/A</v>
      </c>
      <c r="AI8" s="99" t="e">
        <f ca="true">+IF(AND(ISNUMBER(OFFSET('Sanitation Data'!$E$12,0,10*ROW('Sanitation Data'!E2))),'Data Summary'!CX8="Yes"),OFFSET('Sanitation Data'!$E$12,0,10*ROW('Sanitation Data'!E2)),NA())</f>
        <v>#N/A</v>
      </c>
      <c r="AJ8" s="99" t="e">
        <f ca="true">+IF(AND(ISNUMBER(OFFSET('Sanitation Data'!$E$13,0,10*ROW('Sanitation Data'!E2))),'Data Summary'!CY8="Yes"),OFFSET('Sanitation Data'!$E$13,0,10*ROW('Sanitation Data'!E2)),NA())</f>
        <v>#N/A</v>
      </c>
      <c r="AK8" s="99" t="e">
        <f ca="true">+IF(AND(ISNUMBER(OFFSET('Sanitation Data'!$F$5,0,10*ROW('Sanitation Data'!F2))),'Data Summary'!CZ8="Yes"),100-OFFSET('Sanitation Data'!$F$5,0,10*ROW('Sanitation Data'!F2)),NA())</f>
        <v>#N/A</v>
      </c>
      <c r="AL8" s="99" t="e">
        <f ca="true">+IF(AND(ISNUMBER(OFFSET('Sanitation Data'!$F$7,0,10*ROW('Sanitation Data'!F2))),'Data Summary'!DA8="Yes"),OFFSET('Sanitation Data'!$F$7,0,10*ROW('Sanitation Data'!F2)),NA())</f>
        <v>#N/A</v>
      </c>
      <c r="AM8" s="99" t="e">
        <f ca="true">+IF(AND(ISNUMBER(OFFSET('Sanitation Data'!$F$11,0,10*ROW('Sanitation Data'!F2))),'Data Summary'!DB8="Yes"),OFFSET('Sanitation Data'!$F$11,0,10*ROW('Sanitation Data'!F2)),NA())</f>
        <v>#N/A</v>
      </c>
      <c r="AN8" s="99" t="e">
        <f ca="true">+IF(AND(ISNUMBER(OFFSET('Sanitation Data'!$F$12,0,10*ROW('Sanitation Data'!F2))),'Data Summary'!DC8="Yes"),OFFSET('Sanitation Data'!$F$12,0,10*ROW('Sanitation Data'!F2)),NA())</f>
        <v>#N/A</v>
      </c>
      <c r="AO8" s="99" t="e">
        <f ca="true">+IF(AND(ISNUMBER(OFFSET('Sanitation Data'!$F$13,0,10*ROW('Sanitation Data'!F2))),'Data Summary'!DD8="Yes"),OFFSET('Sanitation Data'!$F$13,0,10*ROW('Sanitation Data'!F2)),NA())</f>
        <v>#N/A</v>
      </c>
      <c r="AP8" s="99" t="e">
        <f ca="true">+IF(AND(ISNUMBER(OFFSET('Sanitation Data'!$G$5,0,10*ROW('Sanitation Data'!G2))),'Data Summary'!DE8="Yes"),100-OFFSET('Sanitation Data'!$G$5,0,10*ROW('Sanitation Data'!G2)),NA())</f>
        <v>#N/A</v>
      </c>
      <c r="AQ8" s="99" t="e">
        <f ca="true">+IF(AND(ISNUMBER(OFFSET('Sanitation Data'!$G$7,0,10*ROW('Sanitation Data'!G2))),'Data Summary'!DF8="Yes"),OFFSET('Sanitation Data'!$G$7,0,10*ROW('Sanitation Data'!G2)),NA())</f>
        <v>#N/A</v>
      </c>
      <c r="AR8" s="99" t="e">
        <f ca="true">+IF(AND(ISNUMBER(OFFSET('Sanitation Data'!$G$11,0,10*ROW('Sanitation Data'!G2))),'Data Summary'!DG8="Yes"),OFFSET('Sanitation Data'!$G$11,0,10*ROW('Sanitation Data'!G2)),NA())</f>
        <v>#N/A</v>
      </c>
      <c r="AS8" s="99" t="e">
        <f ca="true">+IF(AND(ISNUMBER(OFFSET('Sanitation Data'!$G$12,0,10*ROW('Sanitation Data'!G2))),'Data Summary'!DH8="Yes"),OFFSET('Sanitation Data'!$G$12,0,10*ROW('Sanitation Data'!G2)),NA())</f>
        <v>#N/A</v>
      </c>
      <c r="AT8" s="99" t="e">
        <f ca="true">+IF(AND(ISNUMBER(OFFSET('Sanitation Data'!$G$13,0,10*ROW('Sanitation Data'!G2))),'Data Summary'!DI8="Yes"),OFFSET('Sanitation Data'!$G$13,0,10*ROW('Sanitation Data'!G2)),NA())</f>
        <v>#N/A</v>
      </c>
      <c r="AU8" s="99" t="e">
        <f ca="true">+IF(AND(ISNUMBER(OFFSET('Sanitation Data'!$H$5,0,10*ROW('Sanitation Data'!H2))),'Data Summary'!DJ8="Yes"),100-OFFSET('Sanitation Data'!$H$5,0,10*ROW('Sanitation Data'!H2)),NA())</f>
        <v>#N/A</v>
      </c>
      <c r="AV8" s="99" t="e">
        <f ca="true">+IF(AND(ISNUMBER(OFFSET('Sanitation Data'!$H$7,0,10*ROW('Sanitation Data'!H2))),'Data Summary'!DK8="Yes"),OFFSET('Sanitation Data'!$H$7,0,10*ROW('Sanitation Data'!H2)),NA())</f>
        <v>#N/A</v>
      </c>
      <c r="AW8" s="99" t="e">
        <f ca="true">+IF(AND(ISNUMBER(OFFSET('Sanitation Data'!$H$11,0,10*ROW('Sanitation Data'!H2))),'Data Summary'!DL8="Yes"),OFFSET('Sanitation Data'!$H$11,0,10*ROW('Sanitation Data'!H2)),NA())</f>
        <v>#N/A</v>
      </c>
      <c r="AX8" s="99" t="e">
        <f ca="true">+IF(AND(ISNUMBER(OFFSET('Sanitation Data'!$H$12,0,10*ROW('Sanitation Data'!H2))),'Data Summary'!DM8="Yes"),OFFSET('Sanitation Data'!$H$12,0,10*ROW('Sanitation Data'!H2)),NA())</f>
        <v>#N/A</v>
      </c>
      <c r="AY8" s="99" t="e">
        <f ca="true">+IF(AND(ISNUMBER(OFFSET('Sanitation Data'!$H$13,0,10*ROW('Sanitation Data'!H2))),'Data Summary'!DN8="Yes"),OFFSET('Sanitation Data'!$H$13,0,10*ROW('Sanitation Data'!H2)),NA())</f>
        <v>#N/A</v>
      </c>
      <c r="AZ8" s="104" t="e">
        <f ca="true">+IF(AND(ISNUMBER(OFFSET('Hygiene Data'!$C$6,0,10*ROW('Hygiene Data'!C2))),'Data Summary'!DO8="Yes"),OFFSET('Hygiene Data'!$C$6,0,10*ROW('Hygiene Data'!C2)),NA())</f>
        <v>#N/A</v>
      </c>
      <c r="BA8" s="104" t="e">
        <f ca="true">+IF(AND(ISNUMBER(OFFSET('Hygiene Data'!$C$8,0,10*ROW('Hygiene Data'!C2))),'Data Summary'!DP8="Yes"),OFFSET('Hygiene Data'!$C$8,0,10*ROW('Hygiene Data'!C2)),NA())</f>
        <v>#N/A</v>
      </c>
      <c r="BB8" s="104" t="e">
        <f ca="true">+IF(AND(ISNUMBER(OFFSET('Hygiene Data'!$C$10,0,10*ROW('Hygiene Data'!C2))),'Data Summary'!DQ8="Yes"),OFFSET('Hygiene Data'!$C$10,0,10*ROW('Hygiene Data'!C2)),NA())</f>
        <v>#N/A</v>
      </c>
      <c r="BC8" s="104" t="e">
        <f ca="true">+IF(AND(ISNUMBER(OFFSET('Hygiene Data'!$D$6,0,10*ROW('Hygiene Data'!D2))),'Data Summary'!DR8="Yes"),OFFSET('Hygiene Data'!$D$6,0,10*ROW('Hygiene Data'!D2)),NA())</f>
        <v>#N/A</v>
      </c>
      <c r="BD8" s="104" t="e">
        <f ca="true">+IF(AND(ISNUMBER(OFFSET('Hygiene Data'!$D$8,0,10*ROW('Hygiene Data'!D2))),'Data Summary'!DS8="Yes"),OFFSET('Hygiene Data'!$D$8,0,10*ROW('Hygiene Data'!D2)),NA())</f>
        <v>#N/A</v>
      </c>
      <c r="BE8" s="104" t="e">
        <f ca="true">+IF(AND(ISNUMBER(OFFSET('Hygiene Data'!$D$10,0,10*ROW('Hygiene Data'!D2))),'Data Summary'!DT8="Yes"),OFFSET('Hygiene Data'!$D$10,0,10*ROW('Hygiene Data'!D2)),NA())</f>
        <v>#N/A</v>
      </c>
      <c r="BF8" s="104" t="e">
        <f ca="true">+IF(AND(ISNUMBER(OFFSET('Hygiene Data'!$E$6,0,10*ROW('Hygiene Data'!E2))),'Data Summary'!DU8="Yes"),OFFSET('Hygiene Data'!$E$6,0,10*ROW('Hygiene Data'!E2)),NA())</f>
        <v>#N/A</v>
      </c>
      <c r="BG8" s="104" t="e">
        <f ca="true">+IF(AND(ISNUMBER(OFFSET('Hygiene Data'!$E$8,0,10*ROW('Hygiene Data'!E2))),'Data Summary'!DV8="Yes"),OFFSET('Hygiene Data'!$E$8,0,10*ROW('Hygiene Data'!E2)),NA())</f>
        <v>#N/A</v>
      </c>
      <c r="BH8" s="104" t="e">
        <f ca="true">+IF(AND(ISNUMBER(OFFSET('Hygiene Data'!$E$10,0,10*ROW('Hygiene Data'!E2))),'Data Summary'!DW8="Yes"),OFFSET('Hygiene Data'!$E$10,0,10*ROW('Hygiene Data'!E2)),NA())</f>
        <v>#N/A</v>
      </c>
      <c r="BI8" s="104" t="e">
        <f ca="true">+IF(AND(ISNUMBER(OFFSET('Hygiene Data'!$F$6,0,10*ROW('Hygiene Data'!F2))),'Data Summary'!DX8="Yes"),OFFSET('Hygiene Data'!$F$6,0,10*ROW('Hygiene Data'!F2)),NA())</f>
        <v>#N/A</v>
      </c>
      <c r="BJ8" s="104" t="e">
        <f ca="true">+IF(AND(ISNUMBER(OFFSET('Hygiene Data'!$F$8,0,10*ROW('Hygiene Data'!F2))),'Data Summary'!DY8="Yes"),OFFSET('Hygiene Data'!$F$8,0,10*ROW('Hygiene Data'!F2)),NA())</f>
        <v>#N/A</v>
      </c>
      <c r="BK8" s="104" t="e">
        <f ca="true">+IF(AND(ISNUMBER(OFFSET('Hygiene Data'!$F$10,0,10*ROW('Hygiene Data'!F2))),'Data Summary'!DZ8="Yes"),OFFSET('Hygiene Data'!$F$10,0,10*ROW('Hygiene Data'!F2)),NA())</f>
        <v>#N/A</v>
      </c>
      <c r="BL8" s="104" t="e">
        <f ca="true">+IF(AND(ISNUMBER(OFFSET('Hygiene Data'!$G$6,0,10*ROW('Hygiene Data'!G2))),'Data Summary'!EA8="Yes"),OFFSET('Hygiene Data'!$G$6,0,10*ROW('Hygiene Data'!G2)),NA())</f>
        <v>#N/A</v>
      </c>
      <c r="BM8" s="104" t="e">
        <f ca="true">+IF(AND(ISNUMBER(OFFSET('Hygiene Data'!$G$8,0,10*ROW('Hygiene Data'!G2))),'Data Summary'!EB8="Yes"),OFFSET('Hygiene Data'!$G$8,0,10*ROW('Hygiene Data'!G2)),NA())</f>
        <v>#N/A</v>
      </c>
      <c r="BN8" s="104" t="e">
        <f ca="true">+IF(AND(ISNUMBER(OFFSET('Hygiene Data'!$G$10,0,10*ROW('Hygiene Data'!G2))),'Data Summary'!EC8="Yes"),OFFSET('Hygiene Data'!$G$10,0,10*ROW('Hygiene Data'!G2)),NA())</f>
        <v>#N/A</v>
      </c>
      <c r="BO8" s="104" t="e">
        <f ca="true">+IF(AND(ISNUMBER(OFFSET('Hygiene Data'!$H$6,0,10*ROW('Hygiene Data'!H2))),'Data Summary'!ED8="Yes"),OFFSET('Hygiene Data'!$H$6,0,10*ROW('Hygiene Data'!H2)),NA())</f>
        <v>#N/A</v>
      </c>
      <c r="BP8" s="104" t="e">
        <f ca="true">+IF(AND(ISNUMBER(OFFSET('Hygiene Data'!$H$8,0,10*ROW('Hygiene Data'!H2))),'Data Summary'!EE8="Yes"),OFFSET('Hygiene Data'!$H$8,0,10*ROW('Hygiene Data'!H2)),NA())</f>
        <v>#N/A</v>
      </c>
      <c r="BQ8" s="104" t="e">
        <f ca="true">+IF(AND(ISNUMBER(OFFSET('Hygiene Data'!$H$10,0,10*ROW('Hygiene Data'!H2))),'Data Summary'!EF8="Yes"),OFFSET('Hygiene Data'!$H$10,0,10*ROW('Hygiene Data'!H2)),NA())</f>
        <v>#N/A</v>
      </c>
    </row>
    <row r="9" x14ac:dyDescent="0.2">
      <c r="A9" s="52" t="str">
        <f ca="true">+IF(OFFSET('Water Data'!$B$1,0,10*ROW('Water Data'!B3))="",NA(),OFFSET('Water Data'!$B$1,0,10*ROW('Water Data'!B3)))</f>
        <v>EMIS16</v>
      </c>
      <c r="B9" s="52" t="str">
        <f ca="true">+IF(OFFSET('Water Data'!$A$3,0,10*ROW('Water Data'!A3))="",NA(),OFFSET('Water Data'!$A$3,0,10*ROW('Water Data'!A3)))</f>
        <v>EMIS</v>
      </c>
      <c r="C9" s="52">
        <f ca="true">+IF(OFFSET('Water Data'!$C$3,0,10*ROW('Water Data'!C3))="",NA(),OFFSET('Water Data'!$C$3,0,10*ROW('Water Data'!C3)))</f>
        <v>2016</v>
      </c>
      <c r="D9" s="53">
        <f ca="true">+IF(AND(ISNUMBER(OFFSET('Water Data'!$C$5,0,10*ROW('Water Data'!C3))),'Data Summary'!BS9="Yes"),100-OFFSET('Water Data'!$C$5,0,10*ROW('Water Data'!C3)),NA())</f>
        <v>92.496487669477958</v>
      </c>
      <c r="E9" s="53">
        <f ca="true">+IF(AND(ISNUMBER(OFFSET('Water Data'!$C$7,0,10*ROW('Water Data'!C3))),'Data Summary'!BT9="Yes"),OFFSET('Water Data'!$C$7,0,10*ROW('Water Data'!C3)),NA())</f>
        <v>61.810627735667765</v>
      </c>
      <c r="F9" s="53">
        <f ca="true">+IF(AND(ISNUMBER(OFFSET('Water Data'!$C$10,0,10*ROW('Water Data'!C3))),'Data Summary'!BU9="Yes"),OFFSET('Water Data'!$C$10,0,10*ROW('Water Data'!C3)),NA())</f>
        <v>50.307117017188006</v>
      </c>
      <c r="G9" s="53" t="e">
        <f ca="true">+IF(AND(ISNUMBER(OFFSET('Water Data'!$D$5,0,10*ROW('Water Data'!D3))),'Data Summary'!BV9="Yes"),100-OFFSET('Water Data'!$D$5,0,10*ROW('Water Data'!D3)),NA())</f>
        <v>#N/A</v>
      </c>
      <c r="H9" s="53" t="e">
        <f ca="true">+IF(AND(ISNUMBER(OFFSET('Water Data'!$D$7,0,10*ROW('Water Data'!D3))),'Data Summary'!BW9="Yes"),OFFSET('Water Data'!$D$7,0,10*ROW('Water Data'!D3)),NA())</f>
        <v>#N/A</v>
      </c>
      <c r="I9" s="53" t="e">
        <f ca="true">+IF(AND(ISNUMBER(OFFSET('Water Data'!$D$10,0,10*ROW('Water Data'!D3))),'Data Summary'!BX9="Yes"),OFFSET('Water Data'!$D$10,0,10*ROW('Water Data'!D3)),NA())</f>
        <v>#N/A</v>
      </c>
      <c r="J9" s="53" t="e">
        <f ca="true">+IF(AND(ISNUMBER(OFFSET('Water Data'!$E$5,0,10*ROW('Water Data'!E3))),'Data Summary'!BY9="Yes"),100-OFFSET('Water Data'!$E$5,0,10*ROW('Water Data'!E3)),NA())</f>
        <v>#N/A</v>
      </c>
      <c r="K9" s="53" t="e">
        <f ca="true">+IF(AND(ISNUMBER(OFFSET('Water Data'!$E$7,0,10*ROW('Water Data'!E3))),'Data Summary'!BZ9="Yes"),OFFSET('Water Data'!$E$7,0,10*ROW('Water Data'!E3)),NA())</f>
        <v>#N/A</v>
      </c>
      <c r="L9" s="53" t="e">
        <f ca="true">+IF(AND(ISNUMBER(OFFSET('Water Data'!$E$10,0,10*ROW('Water Data'!E3))),'Data Summary'!CA9="Yes"),OFFSET('Water Data'!$E$10,0,10*ROW('Water Data'!E3)),NA())</f>
        <v>#N/A</v>
      </c>
      <c r="M9" s="53" t="e">
        <f ca="true">+IF(AND(ISNUMBER(OFFSET('Water Data'!$F$5,0,10*ROW('Water Data'!F3))),'Data Summary'!CB9="Yes"),100-OFFSET('Water Data'!$F$5,0,10*ROW('Water Data'!F3)),NA())</f>
        <v>#N/A</v>
      </c>
      <c r="N9" s="53" t="e">
        <f ca="true">+IF(AND(ISNUMBER(OFFSET('Water Data'!$F$7,0,10*ROW('Water Data'!F3))),'Data Summary'!CC9="Yes"),OFFSET('Water Data'!$F$7,0,10*ROW('Water Data'!F3)),NA())</f>
        <v>#N/A</v>
      </c>
      <c r="O9" s="53" t="e">
        <f ca="true">+IF(AND(ISNUMBER(OFFSET('Water Data'!$F$10,0,10*ROW('Water Data'!F3))),'Data Summary'!CD9="Yes"),OFFSET('Water Data'!$F$10,0,10*ROW('Water Data'!F3)),NA())</f>
        <v>#N/A</v>
      </c>
      <c r="P9" s="53">
        <f ca="true">+IF(AND(ISNUMBER(OFFSET('Water Data'!$G$5,0,10*ROW('Water Data'!G3))),'Data Summary'!CE9="Yes"),100-OFFSET('Water Data'!$G$5,0,10*ROW('Water Data'!G3)),NA())</f>
        <v>91.8</v>
      </c>
      <c r="Q9" s="53">
        <f ca="true">+IF(AND(ISNUMBER(OFFSET('Water Data'!$G$7,0,10*ROW('Water Data'!G3))),'Data Summary'!CF9="Yes"),OFFSET('Water Data'!$G$7,0,10*ROW('Water Data'!G3)),NA())</f>
        <v>60.199999999999996</v>
      </c>
      <c r="R9" s="53">
        <f ca="true">+IF(AND(ISNUMBER(OFFSET('Water Data'!$G$10,0,10*ROW('Water Data'!G3))),'Data Summary'!CG9="Yes"),OFFSET('Water Data'!$G$10,0,10*ROW('Water Data'!G3)),NA())</f>
        <v>48.701799999999999</v>
      </c>
      <c r="S9" s="53">
        <f ca="true">+IF(AND(ISNUMBER(OFFSET('Water Data'!$H$5,0,10*ROW('Water Data'!H3))),'Data Summary'!CH9="Yes"),100-OFFSET('Water Data'!$H$5,0,10*ROW('Water Data'!H3)),NA())</f>
        <v>95.8</v>
      </c>
      <c r="T9" s="53">
        <f ca="true">+IF(AND(ISNUMBER(OFFSET('Water Data'!$H$7,0,10*ROW('Water Data'!H3))),'Data Summary'!CI9="Yes"),OFFSET('Water Data'!$H$7,0,10*ROW('Water Data'!H3)),NA())</f>
        <v>69.45</v>
      </c>
      <c r="U9" s="53">
        <f ca="true">+IF(AND(ISNUMBER(OFFSET('Water Data'!$H$10,0,10*ROW('Water Data'!H3))),'Data Summary'!CJ9="Yes"),OFFSET('Water Data'!$H$10,0,10*ROW('Water Data'!H3)),NA())</f>
        <v>57.921300000000002</v>
      </c>
      <c r="V9" s="99" t="e">
        <f ca="true">+IF(AND(ISNUMBER(OFFSET('Sanitation Data'!$C$5,0,10*ROW('Sanitation Data'!C3))),'Data Summary'!CK9="Yes"),100-OFFSET('Sanitation Data'!$C$5,0,10*ROW('Sanitation Data'!C3)),NA())</f>
        <v>#N/A</v>
      </c>
      <c r="W9" s="99" t="e">
        <f ca="true">+IF(AND(ISNUMBER(OFFSET('Sanitation Data'!$C$7,0,10*ROW('Sanitation Data'!C3))),'Data Summary'!CL9="Yes"),OFFSET('Sanitation Data'!$C$7,0,10*ROW('Sanitation Data'!C3)),NA())</f>
        <v>#N/A</v>
      </c>
      <c r="X9" s="99" t="e">
        <f ca="true">+IF(AND(ISNUMBER(OFFSET('Sanitation Data'!$C$11,0,10*ROW('Sanitation Data'!C3))),'Data Summary'!CM9="Yes"),OFFSET('Sanitation Data'!$C$11,0,10*ROW('Sanitation Data'!C3)),NA())</f>
        <v>#N/A</v>
      </c>
      <c r="Y9" s="99" t="e">
        <f ca="true">+IF(AND(ISNUMBER(OFFSET('Sanitation Data'!$C$12,0,10*ROW('Sanitation Data'!C3))),'Data Summary'!CN9="Yes"),OFFSET('Sanitation Data'!$C$12,0,10*ROW('Sanitation Data'!C3)),NA())</f>
        <v>#N/A</v>
      </c>
      <c r="Z9" s="99" t="e">
        <f ca="true">+IF(AND(ISNUMBER(OFFSET('Sanitation Data'!$C$13,0,10*ROW('Sanitation Data'!C3))),'Data Summary'!CO9="Yes"),OFFSET('Sanitation Data'!$C$13,0,10*ROW('Sanitation Data'!C3)),NA())</f>
        <v>#N/A</v>
      </c>
      <c r="AA9" s="99" t="e">
        <f ca="true">+IF(AND(ISNUMBER(OFFSET('Sanitation Data'!$D$5,0,10*ROW('Sanitation Data'!D3))),'Data Summary'!CP9="Yes"),100-OFFSET('Sanitation Data'!$D$5,0,10*ROW('Sanitation Data'!D3)),NA())</f>
        <v>#N/A</v>
      </c>
      <c r="AB9" s="99" t="e">
        <f ca="true">+IF(AND(ISNUMBER(OFFSET('Sanitation Data'!$D$7,0,10*ROW('Sanitation Data'!D3))),'Data Summary'!CQ9="Yes"),OFFSET('Sanitation Data'!$D$7,0,10*ROW('Sanitation Data'!D3)),NA())</f>
        <v>#N/A</v>
      </c>
      <c r="AC9" s="99" t="e">
        <f ca="true">+IF(AND(ISNUMBER(OFFSET('Sanitation Data'!$D$11,0,10*ROW('Sanitation Data'!D3))),'Data Summary'!CR9="Yes"),OFFSET('Sanitation Data'!$D$11,0,10*ROW('Sanitation Data'!D3)),NA())</f>
        <v>#N/A</v>
      </c>
      <c r="AD9" s="99" t="e">
        <f ca="true">+IF(AND(ISNUMBER(OFFSET('Sanitation Data'!$D$12,0,10*ROW('Sanitation Data'!D3))),'Data Summary'!CS9="Yes"),OFFSET('Sanitation Data'!$D$12,0,10*ROW('Sanitation Data'!D3)),NA())</f>
        <v>#N/A</v>
      </c>
      <c r="AE9" s="99" t="e">
        <f ca="true">+IF(AND(ISNUMBER(OFFSET('Sanitation Data'!$D$13,0,10*ROW('Sanitation Data'!D3))),'Data Summary'!CT9="Yes"),OFFSET('Sanitation Data'!$D$13,0,10*ROW('Sanitation Data'!D3)),NA())</f>
        <v>#N/A</v>
      </c>
      <c r="AF9" s="99" t="e">
        <f ca="true">+IF(AND(ISNUMBER(OFFSET('Sanitation Data'!$E$5,0,10*ROW('Sanitation Data'!E3))),'Data Summary'!CU9="Yes"),100-OFFSET('Sanitation Data'!$E$5,0,10*ROW('Sanitation Data'!E3)),NA())</f>
        <v>#N/A</v>
      </c>
      <c r="AG9" s="99" t="e">
        <f ca="true">+IF(AND(ISNUMBER(OFFSET('Sanitation Data'!$E$7,0,10*ROW('Sanitation Data'!E3))),'Data Summary'!CV9="Yes"),OFFSET('Sanitation Data'!$E$7,0,10*ROW('Sanitation Data'!E3)),NA())</f>
        <v>#N/A</v>
      </c>
      <c r="AH9" s="99" t="e">
        <f ca="true">+IF(AND(ISNUMBER(OFFSET('Sanitation Data'!$E$11,0,10*ROW('Sanitation Data'!E3))),'Data Summary'!CW9="Yes"),OFFSET('Sanitation Data'!$E$11,0,10*ROW('Sanitation Data'!E3)),NA())</f>
        <v>#N/A</v>
      </c>
      <c r="AI9" s="99" t="e">
        <f ca="true">+IF(AND(ISNUMBER(OFFSET('Sanitation Data'!$E$12,0,10*ROW('Sanitation Data'!E3))),'Data Summary'!CX9="Yes"),OFFSET('Sanitation Data'!$E$12,0,10*ROW('Sanitation Data'!E3)),NA())</f>
        <v>#N/A</v>
      </c>
      <c r="AJ9" s="99" t="e">
        <f ca="true">+IF(AND(ISNUMBER(OFFSET('Sanitation Data'!$E$13,0,10*ROW('Sanitation Data'!E3))),'Data Summary'!CY9="Yes"),OFFSET('Sanitation Data'!$E$13,0,10*ROW('Sanitation Data'!E3)),NA())</f>
        <v>#N/A</v>
      </c>
      <c r="AK9" s="99" t="e">
        <f ca="true">+IF(AND(ISNUMBER(OFFSET('Sanitation Data'!$F$5,0,10*ROW('Sanitation Data'!F3))),'Data Summary'!CZ9="Yes"),100-OFFSET('Sanitation Data'!$F$5,0,10*ROW('Sanitation Data'!F3)),NA())</f>
        <v>#N/A</v>
      </c>
      <c r="AL9" s="99" t="e">
        <f ca="true">+IF(AND(ISNUMBER(OFFSET('Sanitation Data'!$F$7,0,10*ROW('Sanitation Data'!F3))),'Data Summary'!DA9="Yes"),OFFSET('Sanitation Data'!$F$7,0,10*ROW('Sanitation Data'!F3)),NA())</f>
        <v>#N/A</v>
      </c>
      <c r="AM9" s="99" t="e">
        <f ca="true">+IF(AND(ISNUMBER(OFFSET('Sanitation Data'!$F$11,0,10*ROW('Sanitation Data'!F3))),'Data Summary'!DB9="Yes"),OFFSET('Sanitation Data'!$F$11,0,10*ROW('Sanitation Data'!F3)),NA())</f>
        <v>#N/A</v>
      </c>
      <c r="AN9" s="99" t="e">
        <f ca="true">+IF(AND(ISNUMBER(OFFSET('Sanitation Data'!$F$12,0,10*ROW('Sanitation Data'!F3))),'Data Summary'!DC9="Yes"),OFFSET('Sanitation Data'!$F$12,0,10*ROW('Sanitation Data'!F3)),NA())</f>
        <v>#N/A</v>
      </c>
      <c r="AO9" s="99" t="e">
        <f ca="true">+IF(AND(ISNUMBER(OFFSET('Sanitation Data'!$F$13,0,10*ROW('Sanitation Data'!F3))),'Data Summary'!DD9="Yes"),OFFSET('Sanitation Data'!$F$13,0,10*ROW('Sanitation Data'!F3)),NA())</f>
        <v>#N/A</v>
      </c>
      <c r="AP9" s="99" t="e">
        <f ca="true">+IF(AND(ISNUMBER(OFFSET('Sanitation Data'!$G$5,0,10*ROW('Sanitation Data'!G3))),'Data Summary'!DE9="Yes"),100-OFFSET('Sanitation Data'!$G$5,0,10*ROW('Sanitation Data'!G3)),NA())</f>
        <v>#N/A</v>
      </c>
      <c r="AQ9" s="99" t="e">
        <f ca="true">+IF(AND(ISNUMBER(OFFSET('Sanitation Data'!$G$7,0,10*ROW('Sanitation Data'!G3))),'Data Summary'!DF9="Yes"),OFFSET('Sanitation Data'!$G$7,0,10*ROW('Sanitation Data'!G3)),NA())</f>
        <v>#N/A</v>
      </c>
      <c r="AR9" s="99" t="e">
        <f ca="true">+IF(AND(ISNUMBER(OFFSET('Sanitation Data'!$G$11,0,10*ROW('Sanitation Data'!G3))),'Data Summary'!DG9="Yes"),OFFSET('Sanitation Data'!$G$11,0,10*ROW('Sanitation Data'!G3)),NA())</f>
        <v>#N/A</v>
      </c>
      <c r="AS9" s="99" t="e">
        <f ca="true">+IF(AND(ISNUMBER(OFFSET('Sanitation Data'!$G$12,0,10*ROW('Sanitation Data'!G3))),'Data Summary'!DH9="Yes"),OFFSET('Sanitation Data'!$G$12,0,10*ROW('Sanitation Data'!G3)),NA())</f>
        <v>#N/A</v>
      </c>
      <c r="AT9" s="99" t="e">
        <f ca="true">+IF(AND(ISNUMBER(OFFSET('Sanitation Data'!$G$13,0,10*ROW('Sanitation Data'!G3))),'Data Summary'!DI9="Yes"),OFFSET('Sanitation Data'!$G$13,0,10*ROW('Sanitation Data'!G3)),NA())</f>
        <v>#N/A</v>
      </c>
      <c r="AU9" s="99" t="e">
        <f ca="true">+IF(AND(ISNUMBER(OFFSET('Sanitation Data'!$H$5,0,10*ROW('Sanitation Data'!H3))),'Data Summary'!DJ9="Yes"),100-OFFSET('Sanitation Data'!$H$5,0,10*ROW('Sanitation Data'!H3)),NA())</f>
        <v>#N/A</v>
      </c>
      <c r="AV9" s="99" t="e">
        <f ca="true">+IF(AND(ISNUMBER(OFFSET('Sanitation Data'!$H$7,0,10*ROW('Sanitation Data'!H3))),'Data Summary'!DK9="Yes"),OFFSET('Sanitation Data'!$H$7,0,10*ROW('Sanitation Data'!H3)),NA())</f>
        <v>#N/A</v>
      </c>
      <c r="AW9" s="99" t="e">
        <f ca="true">+IF(AND(ISNUMBER(OFFSET('Sanitation Data'!$H$11,0,10*ROW('Sanitation Data'!H3))),'Data Summary'!DL9="Yes"),OFFSET('Sanitation Data'!$H$11,0,10*ROW('Sanitation Data'!H3)),NA())</f>
        <v>#N/A</v>
      </c>
      <c r="AX9" s="99" t="e">
        <f ca="true">+IF(AND(ISNUMBER(OFFSET('Sanitation Data'!$H$12,0,10*ROW('Sanitation Data'!H3))),'Data Summary'!DM9="Yes"),OFFSET('Sanitation Data'!$H$12,0,10*ROW('Sanitation Data'!H3)),NA())</f>
        <v>#N/A</v>
      </c>
      <c r="AY9" s="99" t="e">
        <f ca="true">+IF(AND(ISNUMBER(OFFSET('Sanitation Data'!$H$13,0,10*ROW('Sanitation Data'!H3))),'Data Summary'!DN9="Yes"),OFFSET('Sanitation Data'!$H$13,0,10*ROW('Sanitation Data'!H3)),NA())</f>
        <v>#N/A</v>
      </c>
      <c r="AZ9" s="104">
        <f ca="true">+IF(AND(ISNUMBER(OFFSET('Hygiene Data'!$C$6,0,10*ROW('Hygiene Data'!C3))),'Data Summary'!DO9="Yes"),OFFSET('Hygiene Data'!$C$6,0,10*ROW('Hygiene Data'!C3)),NA())</f>
        <v>76.671548055137961</v>
      </c>
      <c r="BA9" s="104">
        <f ca="true">+IF(AND(ISNUMBER(OFFSET('Hygiene Data'!$C$8,0,10*ROW('Hygiene Data'!C3))),'Data Summary'!DP9="Yes"),OFFSET('Hygiene Data'!$C$8,0,10*ROW('Hygiene Data'!C3)),NA())</f>
        <v>62.407336904736688</v>
      </c>
      <c r="BB9" s="104" t="e">
        <f ca="true">+IF(AND(ISNUMBER(OFFSET('Hygiene Data'!$C$10,0,10*ROW('Hygiene Data'!C3))),'Data Summary'!DQ9="Yes"),OFFSET('Hygiene Data'!$C$10,0,10*ROW('Hygiene Data'!C3)),NA())</f>
        <v>#N/A</v>
      </c>
      <c r="BC9" s="104" t="e">
        <f ca="true">+IF(AND(ISNUMBER(OFFSET('Hygiene Data'!$D$6,0,10*ROW('Hygiene Data'!D3))),'Data Summary'!DR9="Yes"),OFFSET('Hygiene Data'!$D$6,0,10*ROW('Hygiene Data'!D3)),NA())</f>
        <v>#N/A</v>
      </c>
      <c r="BD9" s="104" t="e">
        <f ca="true">+IF(AND(ISNUMBER(OFFSET('Hygiene Data'!$D$8,0,10*ROW('Hygiene Data'!D3))),'Data Summary'!DS9="Yes"),OFFSET('Hygiene Data'!$D$8,0,10*ROW('Hygiene Data'!D3)),NA())</f>
        <v>#N/A</v>
      </c>
      <c r="BE9" s="104" t="e">
        <f ca="true">+IF(AND(ISNUMBER(OFFSET('Hygiene Data'!$D$10,0,10*ROW('Hygiene Data'!D3))),'Data Summary'!DT9="Yes"),OFFSET('Hygiene Data'!$D$10,0,10*ROW('Hygiene Data'!D3)),NA())</f>
        <v>#N/A</v>
      </c>
      <c r="BF9" s="104" t="e">
        <f ca="true">+IF(AND(ISNUMBER(OFFSET('Hygiene Data'!$E$6,0,10*ROW('Hygiene Data'!E3))),'Data Summary'!DU9="Yes"),OFFSET('Hygiene Data'!$E$6,0,10*ROW('Hygiene Data'!E3)),NA())</f>
        <v>#N/A</v>
      </c>
      <c r="BG9" s="104" t="e">
        <f ca="true">+IF(AND(ISNUMBER(OFFSET('Hygiene Data'!$E$8,0,10*ROW('Hygiene Data'!E3))),'Data Summary'!DV9="Yes"),OFFSET('Hygiene Data'!$E$8,0,10*ROW('Hygiene Data'!E3)),NA())</f>
        <v>#N/A</v>
      </c>
      <c r="BH9" s="104" t="e">
        <f ca="true">+IF(AND(ISNUMBER(OFFSET('Hygiene Data'!$E$10,0,10*ROW('Hygiene Data'!E3))),'Data Summary'!DW9="Yes"),OFFSET('Hygiene Data'!$E$10,0,10*ROW('Hygiene Data'!E3)),NA())</f>
        <v>#N/A</v>
      </c>
      <c r="BI9" s="104" t="e">
        <f ca="true">+IF(AND(ISNUMBER(OFFSET('Hygiene Data'!$F$6,0,10*ROW('Hygiene Data'!F3))),'Data Summary'!DX9="Yes"),OFFSET('Hygiene Data'!$F$6,0,10*ROW('Hygiene Data'!F3)),NA())</f>
        <v>#N/A</v>
      </c>
      <c r="BJ9" s="104" t="e">
        <f ca="true">+IF(AND(ISNUMBER(OFFSET('Hygiene Data'!$F$8,0,10*ROW('Hygiene Data'!F3))),'Data Summary'!DY9="Yes"),OFFSET('Hygiene Data'!$F$8,0,10*ROW('Hygiene Data'!F3)),NA())</f>
        <v>#N/A</v>
      </c>
      <c r="BK9" s="104" t="e">
        <f ca="true">+IF(AND(ISNUMBER(OFFSET('Hygiene Data'!$F$10,0,10*ROW('Hygiene Data'!F3))),'Data Summary'!DZ9="Yes"),OFFSET('Hygiene Data'!$F$10,0,10*ROW('Hygiene Data'!F3)),NA())</f>
        <v>#N/A</v>
      </c>
      <c r="BL9" s="104">
        <f ca="true">+IF(AND(ISNUMBER(OFFSET('Hygiene Data'!$G$6,0,10*ROW('Hygiene Data'!G3))),'Data Summary'!EA9="Yes"),OFFSET('Hygiene Data'!$G$6,0,10*ROW('Hygiene Data'!G3)),NA())</f>
        <v>74.900000000000006</v>
      </c>
      <c r="BM9" s="104">
        <f ca="true">+IF(AND(ISNUMBER(OFFSET('Hygiene Data'!$G$8,0,10*ROW('Hygiene Data'!G3))),'Data Summary'!EB9="Yes"),OFFSET('Hygiene Data'!$G$8,0,10*ROW('Hygiene Data'!G3)),NA())</f>
        <v>60.6</v>
      </c>
      <c r="BN9" s="104" t="e">
        <f ca="true">+IF(AND(ISNUMBER(OFFSET('Hygiene Data'!$G$10,0,10*ROW('Hygiene Data'!G3))),'Data Summary'!EC9="Yes"),OFFSET('Hygiene Data'!$G$10,0,10*ROW('Hygiene Data'!G3)),NA())</f>
        <v>#N/A</v>
      </c>
      <c r="BO9" s="104">
        <f ca="true">+IF(AND(ISNUMBER(OFFSET('Hygiene Data'!$H$6,0,10*ROW('Hygiene Data'!H3))),'Data Summary'!ED9="Yes"),OFFSET('Hygiene Data'!$H$6,0,10*ROW('Hygiene Data'!H3)),NA())</f>
        <v>84.8</v>
      </c>
      <c r="BP9" s="104">
        <f ca="true">+IF(AND(ISNUMBER(OFFSET('Hygiene Data'!$H$8,0,10*ROW('Hygiene Data'!H3))),'Data Summary'!EE9="Yes"),OFFSET('Hygiene Data'!$H$8,0,10*ROW('Hygiene Data'!H3)),NA())</f>
        <v>70.7</v>
      </c>
      <c r="BQ9" s="104" t="e">
        <f ca="true">+IF(AND(ISNUMBER(OFFSET('Hygiene Data'!$H$10,0,10*ROW('Hygiene Data'!H3))),'Data Summary'!EF9="Yes"),OFFSET('Hygiene Data'!$H$10,0,10*ROW('Hygiene Data'!H3)),NA())</f>
        <v>#N/A</v>
      </c>
    </row>
    <row r="10" x14ac:dyDescent="0.2">
      <c r="A10" s="52" t="str">
        <f ca="true">+IF(OFFSET('Water Data'!$B$1,0,10*ROW('Water Data'!B4))="",NA(),OFFSET('Water Data'!$B$1,0,10*ROW('Water Data'!B4)))</f>
        <v>NSBI17</v>
      </c>
      <c r="B10" s="52" t="str">
        <f ca="true">+IF(OFFSET('Water Data'!$A$3,0,10*ROW('Water Data'!A4))="",NA(),OFFSET('Water Data'!$A$3,0,10*ROW('Water Data'!A4)))</f>
        <v>Census</v>
      </c>
      <c r="C10" s="52">
        <f ca="true">+IF(OFFSET('Water Data'!$C$3,0,10*ROW('Water Data'!C4))="",NA(),OFFSET('Water Data'!$C$3,0,10*ROW('Water Data'!C4)))</f>
        <v>2017</v>
      </c>
      <c r="D10" s="53" t="e">
        <f ca="true">+IF(AND(ISNUMBER(OFFSET('Water Data'!$C$5,0,10*ROW('Water Data'!C4))),'Data Summary'!BS10="Yes"),100-OFFSET('Water Data'!$C$5,0,10*ROW('Water Data'!C4)),NA())</f>
        <v>#N/A</v>
      </c>
      <c r="E10" s="53" t="e">
        <f ca="true">+IF(AND(ISNUMBER(OFFSET('Water Data'!$C$7,0,10*ROW('Water Data'!C4))),'Data Summary'!BT10="Yes"),OFFSET('Water Data'!$C$7,0,10*ROW('Water Data'!C4)),NA())</f>
        <v>#N/A</v>
      </c>
      <c r="F10" s="53" t="e">
        <f ca="true">+IF(AND(ISNUMBER(OFFSET('Water Data'!$C$10,0,10*ROW('Water Data'!C4))),'Data Summary'!BU10="Yes"),OFFSET('Water Data'!$C$10,0,10*ROW('Water Data'!C4)),NA())</f>
        <v>#N/A</v>
      </c>
      <c r="G10" s="53" t="e">
        <f ca="true">+IF(AND(ISNUMBER(OFFSET('Water Data'!$D$5,0,10*ROW('Water Data'!D4))),'Data Summary'!BV10="Yes"),100-OFFSET('Water Data'!$D$5,0,10*ROW('Water Data'!D4)),NA())</f>
        <v>#N/A</v>
      </c>
      <c r="H10" s="53" t="e">
        <f ca="true">+IF(AND(ISNUMBER(OFFSET('Water Data'!$D$7,0,10*ROW('Water Data'!D4))),'Data Summary'!BW10="Yes"),OFFSET('Water Data'!$D$7,0,10*ROW('Water Data'!D4)),NA())</f>
        <v>#N/A</v>
      </c>
      <c r="I10" s="53" t="e">
        <f ca="true">+IF(AND(ISNUMBER(OFFSET('Water Data'!$D$10,0,10*ROW('Water Data'!D4))),'Data Summary'!BX10="Yes"),OFFSET('Water Data'!$D$10,0,10*ROW('Water Data'!D4)),NA())</f>
        <v>#N/A</v>
      </c>
      <c r="J10" s="53" t="e">
        <f ca="true">+IF(AND(ISNUMBER(OFFSET('Water Data'!$E$5,0,10*ROW('Water Data'!E4))),'Data Summary'!BY10="Yes"),100-OFFSET('Water Data'!$E$5,0,10*ROW('Water Data'!E4)),NA())</f>
        <v>#N/A</v>
      </c>
      <c r="K10" s="53" t="e">
        <f ca="true">+IF(AND(ISNUMBER(OFFSET('Water Data'!$E$7,0,10*ROW('Water Data'!E4))),'Data Summary'!BZ10="Yes"),OFFSET('Water Data'!$E$7,0,10*ROW('Water Data'!E4)),NA())</f>
        <v>#N/A</v>
      </c>
      <c r="L10" s="53" t="e">
        <f ca="true">+IF(AND(ISNUMBER(OFFSET('Water Data'!$E$10,0,10*ROW('Water Data'!E4))),'Data Summary'!CA10="Yes"),OFFSET('Water Data'!$E$10,0,10*ROW('Water Data'!E4)),NA())</f>
        <v>#N/A</v>
      </c>
      <c r="M10" s="53" t="e">
        <f ca="true">+IF(AND(ISNUMBER(OFFSET('Water Data'!$F$5,0,10*ROW('Water Data'!F4))),'Data Summary'!CB10="Yes"),100-OFFSET('Water Data'!$F$5,0,10*ROW('Water Data'!F4)),NA())</f>
        <v>#N/A</v>
      </c>
      <c r="N10" s="53" t="e">
        <f ca="true">+IF(AND(ISNUMBER(OFFSET('Water Data'!$F$7,0,10*ROW('Water Data'!F4))),'Data Summary'!CC10="Yes"),OFFSET('Water Data'!$F$7,0,10*ROW('Water Data'!F4)),NA())</f>
        <v>#N/A</v>
      </c>
      <c r="O10" s="53" t="e">
        <f ca="true">+IF(AND(ISNUMBER(OFFSET('Water Data'!$F$10,0,10*ROW('Water Data'!F4))),'Data Summary'!CD10="Yes"),OFFSET('Water Data'!$F$10,0,10*ROW('Water Data'!F4)),NA())</f>
        <v>#N/A</v>
      </c>
      <c r="P10" s="53" t="e">
        <f ca="true">+IF(AND(ISNUMBER(OFFSET('Water Data'!$G$5,0,10*ROW('Water Data'!G4))),'Data Summary'!CE10="Yes"),100-OFFSET('Water Data'!$G$5,0,10*ROW('Water Data'!G4)),NA())</f>
        <v>#N/A</v>
      </c>
      <c r="Q10" s="53" t="e">
        <f ca="true">+IF(AND(ISNUMBER(OFFSET('Water Data'!$G$7,0,10*ROW('Water Data'!G4))),'Data Summary'!CF10="Yes"),OFFSET('Water Data'!$G$7,0,10*ROW('Water Data'!G4)),NA())</f>
        <v>#N/A</v>
      </c>
      <c r="R10" s="53" t="e">
        <f ca="true">+IF(AND(ISNUMBER(OFFSET('Water Data'!$G$10,0,10*ROW('Water Data'!G4))),'Data Summary'!CG10="Yes"),OFFSET('Water Data'!$G$10,0,10*ROW('Water Data'!G4)),NA())</f>
        <v>#N/A</v>
      </c>
      <c r="S10" s="53" t="e">
        <f ca="true">+IF(AND(ISNUMBER(OFFSET('Water Data'!$H$5,0,10*ROW('Water Data'!H4))),'Data Summary'!CH10="Yes"),100-OFFSET('Water Data'!$H$5,0,10*ROW('Water Data'!H4)),NA())</f>
        <v>#N/A</v>
      </c>
      <c r="T10" s="53" t="e">
        <f ca="true">+IF(AND(ISNUMBER(OFFSET('Water Data'!$H$7,0,10*ROW('Water Data'!H4))),'Data Summary'!CI10="Yes"),OFFSET('Water Data'!$H$7,0,10*ROW('Water Data'!H4)),NA())</f>
        <v>#N/A</v>
      </c>
      <c r="U10" s="53" t="e">
        <f ca="true">+IF(AND(ISNUMBER(OFFSET('Water Data'!$H$10,0,10*ROW('Water Data'!H4))),'Data Summary'!CJ10="Yes"),OFFSET('Water Data'!$H$10,0,10*ROW('Water Data'!H4)),NA())</f>
        <v>#N/A</v>
      </c>
      <c r="V10" s="99" t="e">
        <f ca="true">+IF(AND(ISNUMBER(OFFSET('Sanitation Data'!$C$5,0,10*ROW('Sanitation Data'!C4))),'Data Summary'!CK10="Yes"),100-OFFSET('Sanitation Data'!$C$5,0,10*ROW('Sanitation Data'!C4)),NA())</f>
        <v>#N/A</v>
      </c>
      <c r="W10" s="99" t="e">
        <f ca="true">+IF(AND(ISNUMBER(OFFSET('Sanitation Data'!$C$7,0,10*ROW('Sanitation Data'!C4))),'Data Summary'!CL10="Yes"),OFFSET('Sanitation Data'!$C$7,0,10*ROW('Sanitation Data'!C4)),NA())</f>
        <v>#N/A</v>
      </c>
      <c r="X10" s="99" t="e">
        <f ca="true">+IF(AND(ISNUMBER(OFFSET('Sanitation Data'!$C$11,0,10*ROW('Sanitation Data'!C4))),'Data Summary'!CM10="Yes"),OFFSET('Sanitation Data'!$C$11,0,10*ROW('Sanitation Data'!C4)),NA())</f>
        <v>#N/A</v>
      </c>
      <c r="Y10" s="99" t="e">
        <f ca="true">+IF(AND(ISNUMBER(OFFSET('Sanitation Data'!$C$12,0,10*ROW('Sanitation Data'!C4))),'Data Summary'!CN10="Yes"),OFFSET('Sanitation Data'!$C$12,0,10*ROW('Sanitation Data'!C4)),NA())</f>
        <v>#N/A</v>
      </c>
      <c r="Z10" s="99" t="e">
        <f ca="true">+IF(AND(ISNUMBER(OFFSET('Sanitation Data'!$C$13,0,10*ROW('Sanitation Data'!C4))),'Data Summary'!CO10="Yes"),OFFSET('Sanitation Data'!$C$13,0,10*ROW('Sanitation Data'!C4)),NA())</f>
        <v>#N/A</v>
      </c>
      <c r="AA10" s="99" t="e">
        <f ca="true">+IF(AND(ISNUMBER(OFFSET('Sanitation Data'!$D$5,0,10*ROW('Sanitation Data'!D4))),'Data Summary'!CP10="Yes"),100-OFFSET('Sanitation Data'!$D$5,0,10*ROW('Sanitation Data'!D4)),NA())</f>
        <v>#N/A</v>
      </c>
      <c r="AB10" s="99" t="e">
        <f ca="true">+IF(AND(ISNUMBER(OFFSET('Sanitation Data'!$D$7,0,10*ROW('Sanitation Data'!D4))),'Data Summary'!CQ10="Yes"),OFFSET('Sanitation Data'!$D$7,0,10*ROW('Sanitation Data'!D4)),NA())</f>
        <v>#N/A</v>
      </c>
      <c r="AC10" s="99" t="e">
        <f ca="true">+IF(AND(ISNUMBER(OFFSET('Sanitation Data'!$D$11,0,10*ROW('Sanitation Data'!D4))),'Data Summary'!CR10="Yes"),OFFSET('Sanitation Data'!$D$11,0,10*ROW('Sanitation Data'!D4)),NA())</f>
        <v>#N/A</v>
      </c>
      <c r="AD10" s="99" t="e">
        <f ca="true">+IF(AND(ISNUMBER(OFFSET('Sanitation Data'!$D$12,0,10*ROW('Sanitation Data'!D4))),'Data Summary'!CS10="Yes"),OFFSET('Sanitation Data'!$D$12,0,10*ROW('Sanitation Data'!D4)),NA())</f>
        <v>#N/A</v>
      </c>
      <c r="AE10" s="99" t="e">
        <f ca="true">+IF(AND(ISNUMBER(OFFSET('Sanitation Data'!$D$13,0,10*ROW('Sanitation Data'!D4))),'Data Summary'!CT10="Yes"),OFFSET('Sanitation Data'!$D$13,0,10*ROW('Sanitation Data'!D4)),NA())</f>
        <v>#N/A</v>
      </c>
      <c r="AF10" s="99" t="e">
        <f ca="true">+IF(AND(ISNUMBER(OFFSET('Sanitation Data'!$E$5,0,10*ROW('Sanitation Data'!E4))),'Data Summary'!CU10="Yes"),100-OFFSET('Sanitation Data'!$E$5,0,10*ROW('Sanitation Data'!E4)),NA())</f>
        <v>#N/A</v>
      </c>
      <c r="AG10" s="99" t="e">
        <f ca="true">+IF(AND(ISNUMBER(OFFSET('Sanitation Data'!$E$7,0,10*ROW('Sanitation Data'!E4))),'Data Summary'!CV10="Yes"),OFFSET('Sanitation Data'!$E$7,0,10*ROW('Sanitation Data'!E4)),NA())</f>
        <v>#N/A</v>
      </c>
      <c r="AH10" s="99" t="e">
        <f ca="true">+IF(AND(ISNUMBER(OFFSET('Sanitation Data'!$E$11,0,10*ROW('Sanitation Data'!E4))),'Data Summary'!CW10="Yes"),OFFSET('Sanitation Data'!$E$11,0,10*ROW('Sanitation Data'!E4)),NA())</f>
        <v>#N/A</v>
      </c>
      <c r="AI10" s="99" t="e">
        <f ca="true">+IF(AND(ISNUMBER(OFFSET('Sanitation Data'!$E$12,0,10*ROW('Sanitation Data'!E4))),'Data Summary'!CX10="Yes"),OFFSET('Sanitation Data'!$E$12,0,10*ROW('Sanitation Data'!E4)),NA())</f>
        <v>#N/A</v>
      </c>
      <c r="AJ10" s="99" t="e">
        <f ca="true">+IF(AND(ISNUMBER(OFFSET('Sanitation Data'!$E$13,0,10*ROW('Sanitation Data'!E4))),'Data Summary'!CY10="Yes"),OFFSET('Sanitation Data'!$E$13,0,10*ROW('Sanitation Data'!E4)),NA())</f>
        <v>#N/A</v>
      </c>
      <c r="AK10" s="99" t="e">
        <f ca="true">+IF(AND(ISNUMBER(OFFSET('Sanitation Data'!$F$5,0,10*ROW('Sanitation Data'!F4))),'Data Summary'!CZ10="Yes"),100-OFFSET('Sanitation Data'!$F$5,0,10*ROW('Sanitation Data'!F4)),NA())</f>
        <v>#N/A</v>
      </c>
      <c r="AL10" s="99" t="e">
        <f ca="true">+IF(AND(ISNUMBER(OFFSET('Sanitation Data'!$F$7,0,10*ROW('Sanitation Data'!F4))),'Data Summary'!DA10="Yes"),OFFSET('Sanitation Data'!$F$7,0,10*ROW('Sanitation Data'!F4)),NA())</f>
        <v>#N/A</v>
      </c>
      <c r="AM10" s="99" t="e">
        <f ca="true">+IF(AND(ISNUMBER(OFFSET('Sanitation Data'!$F$11,0,10*ROW('Sanitation Data'!F4))),'Data Summary'!DB10="Yes"),OFFSET('Sanitation Data'!$F$11,0,10*ROW('Sanitation Data'!F4)),NA())</f>
        <v>#N/A</v>
      </c>
      <c r="AN10" s="99" t="e">
        <f ca="true">+IF(AND(ISNUMBER(OFFSET('Sanitation Data'!$F$12,0,10*ROW('Sanitation Data'!F4))),'Data Summary'!DC10="Yes"),OFFSET('Sanitation Data'!$F$12,0,10*ROW('Sanitation Data'!F4)),NA())</f>
        <v>#N/A</v>
      </c>
      <c r="AO10" s="99" t="e">
        <f ca="true">+IF(AND(ISNUMBER(OFFSET('Sanitation Data'!$F$13,0,10*ROW('Sanitation Data'!F4))),'Data Summary'!DD10="Yes"),OFFSET('Sanitation Data'!$F$13,0,10*ROW('Sanitation Data'!F4)),NA())</f>
        <v>#N/A</v>
      </c>
      <c r="AP10" s="99" t="e">
        <f ca="true">+IF(AND(ISNUMBER(OFFSET('Sanitation Data'!$G$5,0,10*ROW('Sanitation Data'!G4))),'Data Summary'!DE10="Yes"),100-OFFSET('Sanitation Data'!$G$5,0,10*ROW('Sanitation Data'!G4)),NA())</f>
        <v>#N/A</v>
      </c>
      <c r="AQ10" s="99" t="e">
        <f ca="true">+IF(AND(ISNUMBER(OFFSET('Sanitation Data'!$G$7,0,10*ROW('Sanitation Data'!G4))),'Data Summary'!DF10="Yes"),OFFSET('Sanitation Data'!$G$7,0,10*ROW('Sanitation Data'!G4)),NA())</f>
        <v>#N/A</v>
      </c>
      <c r="AR10" s="99" t="e">
        <f ca="true">+IF(AND(ISNUMBER(OFFSET('Sanitation Data'!$G$11,0,10*ROW('Sanitation Data'!G4))),'Data Summary'!DG10="Yes"),OFFSET('Sanitation Data'!$G$11,0,10*ROW('Sanitation Data'!G4)),NA())</f>
        <v>#N/A</v>
      </c>
      <c r="AS10" s="99" t="e">
        <f ca="true">+IF(AND(ISNUMBER(OFFSET('Sanitation Data'!$G$12,0,10*ROW('Sanitation Data'!G4))),'Data Summary'!DH10="Yes"),OFFSET('Sanitation Data'!$G$12,0,10*ROW('Sanitation Data'!G4)),NA())</f>
        <v>#N/A</v>
      </c>
      <c r="AT10" s="99" t="e">
        <f ca="true">+IF(AND(ISNUMBER(OFFSET('Sanitation Data'!$G$13,0,10*ROW('Sanitation Data'!G4))),'Data Summary'!DI10="Yes"),OFFSET('Sanitation Data'!$G$13,0,10*ROW('Sanitation Data'!G4)),NA())</f>
        <v>#N/A</v>
      </c>
      <c r="AU10" s="99" t="e">
        <f ca="true">+IF(AND(ISNUMBER(OFFSET('Sanitation Data'!$H$5,0,10*ROW('Sanitation Data'!H4))),'Data Summary'!DJ10="Yes"),100-OFFSET('Sanitation Data'!$H$5,0,10*ROW('Sanitation Data'!H4)),NA())</f>
        <v>#N/A</v>
      </c>
      <c r="AV10" s="99" t="e">
        <f ca="true">+IF(AND(ISNUMBER(OFFSET('Sanitation Data'!$H$7,0,10*ROW('Sanitation Data'!H4))),'Data Summary'!DK10="Yes"),OFFSET('Sanitation Data'!$H$7,0,10*ROW('Sanitation Data'!H4)),NA())</f>
        <v>#N/A</v>
      </c>
      <c r="AW10" s="99" t="e">
        <f ca="true">+IF(AND(ISNUMBER(OFFSET('Sanitation Data'!$H$11,0,10*ROW('Sanitation Data'!H4))),'Data Summary'!DL10="Yes"),OFFSET('Sanitation Data'!$H$11,0,10*ROW('Sanitation Data'!H4)),NA())</f>
        <v>#N/A</v>
      </c>
      <c r="AX10" s="99" t="e">
        <f ca="true">+IF(AND(ISNUMBER(OFFSET('Sanitation Data'!$H$12,0,10*ROW('Sanitation Data'!H4))),'Data Summary'!DM10="Yes"),OFFSET('Sanitation Data'!$H$12,0,10*ROW('Sanitation Data'!H4)),NA())</f>
        <v>#N/A</v>
      </c>
      <c r="AY10" s="99" t="e">
        <f ca="true">+IF(AND(ISNUMBER(OFFSET('Sanitation Data'!$H$13,0,10*ROW('Sanitation Data'!H4))),'Data Summary'!DN10="Yes"),OFFSET('Sanitation Data'!$H$13,0,10*ROW('Sanitation Data'!H4)),NA())</f>
        <v>#N/A</v>
      </c>
      <c r="AZ10" s="104">
        <f ca="true">+IF(AND(ISNUMBER(OFFSET('Hygiene Data'!$C$6,0,10*ROW('Hygiene Data'!C4))),'Data Summary'!DO10="Yes"),OFFSET('Hygiene Data'!$C$6,0,10*ROW('Hygiene Data'!C4)),NA())</f>
        <v>76.671548055137961</v>
      </c>
      <c r="BA10" s="104">
        <f ca="true">+IF(AND(ISNUMBER(OFFSET('Hygiene Data'!$C$8,0,10*ROW('Hygiene Data'!C4))),'Data Summary'!DP10="Yes"),OFFSET('Hygiene Data'!$C$8,0,10*ROW('Hygiene Data'!C4)),NA())</f>
        <v>62.407336904736688</v>
      </c>
      <c r="BB10" s="104" t="e">
        <f ca="true">+IF(AND(ISNUMBER(OFFSET('Hygiene Data'!$C$10,0,10*ROW('Hygiene Data'!C4))),'Data Summary'!DQ10="Yes"),OFFSET('Hygiene Data'!$C$10,0,10*ROW('Hygiene Data'!C4)),NA())</f>
        <v>#N/A</v>
      </c>
      <c r="BC10" s="104" t="e">
        <f ca="true">+IF(AND(ISNUMBER(OFFSET('Hygiene Data'!$D$6,0,10*ROW('Hygiene Data'!D4))),'Data Summary'!DR10="Yes"),OFFSET('Hygiene Data'!$D$6,0,10*ROW('Hygiene Data'!D4)),NA())</f>
        <v>#N/A</v>
      </c>
      <c r="BD10" s="104" t="e">
        <f ca="true">+IF(AND(ISNUMBER(OFFSET('Hygiene Data'!$D$8,0,10*ROW('Hygiene Data'!D4))),'Data Summary'!DS10="Yes"),OFFSET('Hygiene Data'!$D$8,0,10*ROW('Hygiene Data'!D4)),NA())</f>
        <v>#N/A</v>
      </c>
      <c r="BE10" s="104" t="e">
        <f ca="true">+IF(AND(ISNUMBER(OFFSET('Hygiene Data'!$D$10,0,10*ROW('Hygiene Data'!D4))),'Data Summary'!DT10="Yes"),OFFSET('Hygiene Data'!$D$10,0,10*ROW('Hygiene Data'!D4)),NA())</f>
        <v>#N/A</v>
      </c>
      <c r="BF10" s="104" t="e">
        <f ca="true">+IF(AND(ISNUMBER(OFFSET('Hygiene Data'!$E$6,0,10*ROW('Hygiene Data'!E4))),'Data Summary'!DU10="Yes"),OFFSET('Hygiene Data'!$E$6,0,10*ROW('Hygiene Data'!E4)),NA())</f>
        <v>#N/A</v>
      </c>
      <c r="BG10" s="104" t="e">
        <f ca="true">+IF(AND(ISNUMBER(OFFSET('Hygiene Data'!$E$8,0,10*ROW('Hygiene Data'!E4))),'Data Summary'!DV10="Yes"),OFFSET('Hygiene Data'!$E$8,0,10*ROW('Hygiene Data'!E4)),NA())</f>
        <v>#N/A</v>
      </c>
      <c r="BH10" s="104" t="e">
        <f ca="true">+IF(AND(ISNUMBER(OFFSET('Hygiene Data'!$E$10,0,10*ROW('Hygiene Data'!E4))),'Data Summary'!DW10="Yes"),OFFSET('Hygiene Data'!$E$10,0,10*ROW('Hygiene Data'!E4)),NA())</f>
        <v>#N/A</v>
      </c>
      <c r="BI10" s="104" t="e">
        <f ca="true">+IF(AND(ISNUMBER(OFFSET('Hygiene Data'!$F$6,0,10*ROW('Hygiene Data'!F4))),'Data Summary'!DX10="Yes"),OFFSET('Hygiene Data'!$F$6,0,10*ROW('Hygiene Data'!F4)),NA())</f>
        <v>#N/A</v>
      </c>
      <c r="BJ10" s="104" t="e">
        <f ca="true">+IF(AND(ISNUMBER(OFFSET('Hygiene Data'!$F$8,0,10*ROW('Hygiene Data'!F4))),'Data Summary'!DY10="Yes"),OFFSET('Hygiene Data'!$F$8,0,10*ROW('Hygiene Data'!F4)),NA())</f>
        <v>#N/A</v>
      </c>
      <c r="BK10" s="104" t="e">
        <f ca="true">+IF(AND(ISNUMBER(OFFSET('Hygiene Data'!$F$10,0,10*ROW('Hygiene Data'!F4))),'Data Summary'!DZ10="Yes"),OFFSET('Hygiene Data'!$F$10,0,10*ROW('Hygiene Data'!F4)),NA())</f>
        <v>#N/A</v>
      </c>
      <c r="BL10" s="104">
        <f ca="true">+IF(AND(ISNUMBER(OFFSET('Hygiene Data'!$G$6,0,10*ROW('Hygiene Data'!G4))),'Data Summary'!EA10="Yes"),OFFSET('Hygiene Data'!$G$6,0,10*ROW('Hygiene Data'!G4)),NA())</f>
        <v>74.900000000000006</v>
      </c>
      <c r="BM10" s="104">
        <f ca="true">+IF(AND(ISNUMBER(OFFSET('Hygiene Data'!$G$8,0,10*ROW('Hygiene Data'!G4))),'Data Summary'!EB10="Yes"),OFFSET('Hygiene Data'!$G$8,0,10*ROW('Hygiene Data'!G4)),NA())</f>
        <v>60.6</v>
      </c>
      <c r="BN10" s="104" t="e">
        <f ca="true">+IF(AND(ISNUMBER(OFFSET('Hygiene Data'!$G$10,0,10*ROW('Hygiene Data'!G4))),'Data Summary'!EC10="Yes"),OFFSET('Hygiene Data'!$G$10,0,10*ROW('Hygiene Data'!G4)),NA())</f>
        <v>#N/A</v>
      </c>
      <c r="BO10" s="104">
        <f ca="true">+IF(AND(ISNUMBER(OFFSET('Hygiene Data'!$H$6,0,10*ROW('Hygiene Data'!H4))),'Data Summary'!ED10="Yes"),OFFSET('Hygiene Data'!$H$6,0,10*ROW('Hygiene Data'!H4)),NA())</f>
        <v>84.8</v>
      </c>
      <c r="BP10" s="104">
        <f ca="true">+IF(AND(ISNUMBER(OFFSET('Hygiene Data'!$H$8,0,10*ROW('Hygiene Data'!H4))),'Data Summary'!EE10="Yes"),OFFSET('Hygiene Data'!$H$8,0,10*ROW('Hygiene Data'!H4)),NA())</f>
        <v>70.7</v>
      </c>
      <c r="BQ10" s="104" t="e">
        <f ca="true">+IF(AND(ISNUMBER(OFFSET('Hygiene Data'!$H$10,0,10*ROW('Hygiene Data'!H4))),'Data Summary'!EF10="Yes"),OFFSET('Hygiene Data'!$H$10,0,10*ROW('Hygiene Data'!H4)),NA())</f>
        <v>#N/A</v>
      </c>
    </row>
    <row r="11" x14ac:dyDescent="0.2">
      <c r="A11" s="52" t="str">
        <f ca="true">+IF(OFFSET('Water Data'!$B$1,0,10*ROW('Water Data'!B5))="",NA(),OFFSET('Water Data'!$B$1,0,10*ROW('Water Data'!B5)))</f>
        <v>EMIS17</v>
      </c>
      <c r="B11" s="52" t="str">
        <f ca="true">+IF(OFFSET('Water Data'!$A$3,0,10*ROW('Water Data'!A5))="",NA(),OFFSET('Water Data'!$A$3,0,10*ROW('Water Data'!A5)))</f>
        <v>EMIS</v>
      </c>
      <c r="C11" s="52">
        <f ca="true">+IF(OFFSET('Water Data'!$C$3,0,10*ROW('Water Data'!C5))="",NA(),OFFSET('Water Data'!$C$3,0,10*ROW('Water Data'!C5)))</f>
        <v>2017</v>
      </c>
      <c r="D11" s="53">
        <f ca="true">+IF(AND(ISNUMBER(OFFSET('Water Data'!$C$5,0,10*ROW('Water Data'!C5))),'Data Summary'!BS11="Yes"),100-OFFSET('Water Data'!$C$5,0,10*ROW('Water Data'!C5)),NA())</f>
        <v>89.307037200226603</v>
      </c>
      <c r="E11" s="53">
        <f ca="true">+IF(AND(ISNUMBER(OFFSET('Water Data'!$C$7,0,10*ROW('Water Data'!C5))),'Data Summary'!BT11="Yes"),OFFSET('Water Data'!$C$7,0,10*ROW('Water Data'!C5)),NA())</f>
        <v>62.975451836931668</v>
      </c>
      <c r="F11" s="53" t="e">
        <f ca="true">+IF(AND(ISNUMBER(OFFSET('Water Data'!$C$10,0,10*ROW('Water Data'!C5))),'Data Summary'!BU11="Yes"),OFFSET('Water Data'!$C$10,0,10*ROW('Water Data'!C5)),NA())</f>
        <v>#N/A</v>
      </c>
      <c r="G11" s="53" t="e">
        <f ca="true">+IF(AND(ISNUMBER(OFFSET('Water Data'!$D$5,0,10*ROW('Water Data'!D5))),'Data Summary'!BV11="Yes"),100-OFFSET('Water Data'!$D$5,0,10*ROW('Water Data'!D5)),NA())</f>
        <v>#N/A</v>
      </c>
      <c r="H11" s="53" t="e">
        <f ca="true">+IF(AND(ISNUMBER(OFFSET('Water Data'!$D$7,0,10*ROW('Water Data'!D5))),'Data Summary'!BW11="Yes"),OFFSET('Water Data'!$D$7,0,10*ROW('Water Data'!D5)),NA())</f>
        <v>#N/A</v>
      </c>
      <c r="I11" s="53" t="e">
        <f ca="true">+IF(AND(ISNUMBER(OFFSET('Water Data'!$D$10,0,10*ROW('Water Data'!D5))),'Data Summary'!BX11="Yes"),OFFSET('Water Data'!$D$10,0,10*ROW('Water Data'!D5)),NA())</f>
        <v>#N/A</v>
      </c>
      <c r="J11" s="53" t="e">
        <f ca="true">+IF(AND(ISNUMBER(OFFSET('Water Data'!$E$5,0,10*ROW('Water Data'!E5))),'Data Summary'!BY11="Yes"),100-OFFSET('Water Data'!$E$5,0,10*ROW('Water Data'!E5)),NA())</f>
        <v>#N/A</v>
      </c>
      <c r="K11" s="53" t="e">
        <f ca="true">+IF(AND(ISNUMBER(OFFSET('Water Data'!$E$7,0,10*ROW('Water Data'!E5))),'Data Summary'!BZ11="Yes"),OFFSET('Water Data'!$E$7,0,10*ROW('Water Data'!E5)),NA())</f>
        <v>#N/A</v>
      </c>
      <c r="L11" s="53" t="e">
        <f ca="true">+IF(AND(ISNUMBER(OFFSET('Water Data'!$E$10,0,10*ROW('Water Data'!E5))),'Data Summary'!CA11="Yes"),OFFSET('Water Data'!$E$10,0,10*ROW('Water Data'!E5)),NA())</f>
        <v>#N/A</v>
      </c>
      <c r="M11" s="53" t="e">
        <f ca="true">+IF(AND(ISNUMBER(OFFSET('Water Data'!$F$5,0,10*ROW('Water Data'!F5))),'Data Summary'!CB11="Yes"),100-OFFSET('Water Data'!$F$5,0,10*ROW('Water Data'!F5)),NA())</f>
        <v>#N/A</v>
      </c>
      <c r="N11" s="53" t="e">
        <f ca="true">+IF(AND(ISNUMBER(OFFSET('Water Data'!$F$7,0,10*ROW('Water Data'!F5))),'Data Summary'!CC11="Yes"),OFFSET('Water Data'!$F$7,0,10*ROW('Water Data'!F5)),NA())</f>
        <v>#N/A</v>
      </c>
      <c r="O11" s="53" t="e">
        <f ca="true">+IF(AND(ISNUMBER(OFFSET('Water Data'!$F$10,0,10*ROW('Water Data'!F5))),'Data Summary'!CD11="Yes"),OFFSET('Water Data'!$F$10,0,10*ROW('Water Data'!F5)),NA())</f>
        <v>#N/A</v>
      </c>
      <c r="P11" s="53">
        <f ca="true">+IF(AND(ISNUMBER(OFFSET('Water Data'!$G$5,0,10*ROW('Water Data'!G5))),'Data Summary'!CE11="Yes"),100-OFFSET('Water Data'!$G$5,0,10*ROW('Water Data'!G5)),NA())</f>
        <v>88.2</v>
      </c>
      <c r="Q11" s="53">
        <f ca="true">+IF(AND(ISNUMBER(OFFSET('Water Data'!$G$7,0,10*ROW('Water Data'!G5))),'Data Summary'!CF11="Yes"),OFFSET('Water Data'!$G$7,0,10*ROW('Water Data'!G5)),NA())</f>
        <v>62.410000000000004</v>
      </c>
      <c r="R11" s="53" t="e">
        <f ca="true">+IF(AND(ISNUMBER(OFFSET('Water Data'!$G$10,0,10*ROW('Water Data'!G5))),'Data Summary'!CG11="Yes"),OFFSET('Water Data'!$G$10,0,10*ROW('Water Data'!G5)),NA())</f>
        <v>#N/A</v>
      </c>
      <c r="S11" s="53">
        <f ca="true">+IF(AND(ISNUMBER(OFFSET('Water Data'!$H$5,0,10*ROW('Water Data'!H5))),'Data Summary'!CH11="Yes"),100-OFFSET('Water Data'!$H$5,0,10*ROW('Water Data'!H5)),NA())</f>
        <v>94.23</v>
      </c>
      <c r="T11" s="53">
        <f ca="true">+IF(AND(ISNUMBER(OFFSET('Water Data'!$H$7,0,10*ROW('Water Data'!H5))),'Data Summary'!CI11="Yes"),OFFSET('Water Data'!$H$7,0,10*ROW('Water Data'!H5)),NA())</f>
        <v>65.489999999999995</v>
      </c>
      <c r="U11" s="53" t="e">
        <f ca="true">+IF(AND(ISNUMBER(OFFSET('Water Data'!$H$10,0,10*ROW('Water Data'!H5))),'Data Summary'!CJ11="Yes"),OFFSET('Water Data'!$H$10,0,10*ROW('Water Data'!H5)),NA())</f>
        <v>#N/A</v>
      </c>
      <c r="V11" s="99" t="e">
        <f ca="true">+IF(AND(ISNUMBER(OFFSET('Sanitation Data'!$C$5,0,10*ROW('Sanitation Data'!C5))),'Data Summary'!CK11="Yes"),100-OFFSET('Sanitation Data'!$C$5,0,10*ROW('Sanitation Data'!C5)),NA())</f>
        <v>#N/A</v>
      </c>
      <c r="W11" s="99" t="e">
        <f ca="true">+IF(AND(ISNUMBER(OFFSET('Sanitation Data'!$C$7,0,10*ROW('Sanitation Data'!C5))),'Data Summary'!CL11="Yes"),OFFSET('Sanitation Data'!$C$7,0,10*ROW('Sanitation Data'!C5)),NA())</f>
        <v>#N/A</v>
      </c>
      <c r="X11" s="99" t="e">
        <f ca="true">+IF(AND(ISNUMBER(OFFSET('Sanitation Data'!$C$11,0,10*ROW('Sanitation Data'!C5))),'Data Summary'!CM11="Yes"),OFFSET('Sanitation Data'!$C$11,0,10*ROW('Sanitation Data'!C5)),NA())</f>
        <v>#N/A</v>
      </c>
      <c r="Y11" s="99" t="e">
        <f ca="true">+IF(AND(ISNUMBER(OFFSET('Sanitation Data'!$C$12,0,10*ROW('Sanitation Data'!C5))),'Data Summary'!CN11="Yes"),OFFSET('Sanitation Data'!$C$12,0,10*ROW('Sanitation Data'!C5)),NA())</f>
        <v>#N/A</v>
      </c>
      <c r="Z11" s="99">
        <f ca="true">+IF(AND(ISNUMBER(OFFSET('Sanitation Data'!$C$13,0,10*ROW('Sanitation Data'!C5))),'Data Summary'!CO11="Yes"),OFFSET('Sanitation Data'!$C$13,0,10*ROW('Sanitation Data'!C5)),NA())</f>
        <v>45.250206667925561</v>
      </c>
      <c r="AA11" s="99" t="e">
        <f ca="true">+IF(AND(ISNUMBER(OFFSET('Sanitation Data'!$D$5,0,10*ROW('Sanitation Data'!D5))),'Data Summary'!CP11="Yes"),100-OFFSET('Sanitation Data'!$D$5,0,10*ROW('Sanitation Data'!D5)),NA())</f>
        <v>#N/A</v>
      </c>
      <c r="AB11" s="99" t="e">
        <f ca="true">+IF(AND(ISNUMBER(OFFSET('Sanitation Data'!$D$7,0,10*ROW('Sanitation Data'!D5))),'Data Summary'!CQ11="Yes"),OFFSET('Sanitation Data'!$D$7,0,10*ROW('Sanitation Data'!D5)),NA())</f>
        <v>#N/A</v>
      </c>
      <c r="AC11" s="99" t="e">
        <f ca="true">+IF(AND(ISNUMBER(OFFSET('Sanitation Data'!$D$11,0,10*ROW('Sanitation Data'!D5))),'Data Summary'!CR11="Yes"),OFFSET('Sanitation Data'!$D$11,0,10*ROW('Sanitation Data'!D5)),NA())</f>
        <v>#N/A</v>
      </c>
      <c r="AD11" s="99" t="e">
        <f ca="true">+IF(AND(ISNUMBER(OFFSET('Sanitation Data'!$D$12,0,10*ROW('Sanitation Data'!D5))),'Data Summary'!CS11="Yes"),OFFSET('Sanitation Data'!$D$12,0,10*ROW('Sanitation Data'!D5)),NA())</f>
        <v>#N/A</v>
      </c>
      <c r="AE11" s="99" t="e">
        <f ca="true">+IF(AND(ISNUMBER(OFFSET('Sanitation Data'!$D$13,0,10*ROW('Sanitation Data'!D5))),'Data Summary'!CT11="Yes"),OFFSET('Sanitation Data'!$D$13,0,10*ROW('Sanitation Data'!D5)),NA())</f>
        <v>#N/A</v>
      </c>
      <c r="AF11" s="99" t="e">
        <f ca="true">+IF(AND(ISNUMBER(OFFSET('Sanitation Data'!$E$5,0,10*ROW('Sanitation Data'!E5))),'Data Summary'!CU11="Yes"),100-OFFSET('Sanitation Data'!$E$5,0,10*ROW('Sanitation Data'!E5)),NA())</f>
        <v>#N/A</v>
      </c>
      <c r="AG11" s="99" t="e">
        <f ca="true">+IF(AND(ISNUMBER(OFFSET('Sanitation Data'!$E$7,0,10*ROW('Sanitation Data'!E5))),'Data Summary'!CV11="Yes"),OFFSET('Sanitation Data'!$E$7,0,10*ROW('Sanitation Data'!E5)),NA())</f>
        <v>#N/A</v>
      </c>
      <c r="AH11" s="99" t="e">
        <f ca="true">+IF(AND(ISNUMBER(OFFSET('Sanitation Data'!$E$11,0,10*ROW('Sanitation Data'!E5))),'Data Summary'!CW11="Yes"),OFFSET('Sanitation Data'!$E$11,0,10*ROW('Sanitation Data'!E5)),NA())</f>
        <v>#N/A</v>
      </c>
      <c r="AI11" s="99" t="e">
        <f ca="true">+IF(AND(ISNUMBER(OFFSET('Sanitation Data'!$E$12,0,10*ROW('Sanitation Data'!E5))),'Data Summary'!CX11="Yes"),OFFSET('Sanitation Data'!$E$12,0,10*ROW('Sanitation Data'!E5)),NA())</f>
        <v>#N/A</v>
      </c>
      <c r="AJ11" s="99" t="e">
        <f ca="true">+IF(AND(ISNUMBER(OFFSET('Sanitation Data'!$E$13,0,10*ROW('Sanitation Data'!E5))),'Data Summary'!CY11="Yes"),OFFSET('Sanitation Data'!$E$13,0,10*ROW('Sanitation Data'!E5)),NA())</f>
        <v>#N/A</v>
      </c>
      <c r="AK11" s="99" t="e">
        <f ca="true">+IF(AND(ISNUMBER(OFFSET('Sanitation Data'!$F$5,0,10*ROW('Sanitation Data'!F5))),'Data Summary'!CZ11="Yes"),100-OFFSET('Sanitation Data'!$F$5,0,10*ROW('Sanitation Data'!F5)),NA())</f>
        <v>#N/A</v>
      </c>
      <c r="AL11" s="99" t="e">
        <f ca="true">+IF(AND(ISNUMBER(OFFSET('Sanitation Data'!$F$7,0,10*ROW('Sanitation Data'!F5))),'Data Summary'!DA11="Yes"),OFFSET('Sanitation Data'!$F$7,0,10*ROW('Sanitation Data'!F5)),NA())</f>
        <v>#N/A</v>
      </c>
      <c r="AM11" s="99" t="e">
        <f ca="true">+IF(AND(ISNUMBER(OFFSET('Sanitation Data'!$F$11,0,10*ROW('Sanitation Data'!F5))),'Data Summary'!DB11="Yes"),OFFSET('Sanitation Data'!$F$11,0,10*ROW('Sanitation Data'!F5)),NA())</f>
        <v>#N/A</v>
      </c>
      <c r="AN11" s="99" t="e">
        <f ca="true">+IF(AND(ISNUMBER(OFFSET('Sanitation Data'!$F$12,0,10*ROW('Sanitation Data'!F5))),'Data Summary'!DC11="Yes"),OFFSET('Sanitation Data'!$F$12,0,10*ROW('Sanitation Data'!F5)),NA())</f>
        <v>#N/A</v>
      </c>
      <c r="AO11" s="99" t="e">
        <f ca="true">+IF(AND(ISNUMBER(OFFSET('Sanitation Data'!$F$13,0,10*ROW('Sanitation Data'!F5))),'Data Summary'!DD11="Yes"),OFFSET('Sanitation Data'!$F$13,0,10*ROW('Sanitation Data'!F5)),NA())</f>
        <v>#N/A</v>
      </c>
      <c r="AP11" s="99" t="e">
        <f ca="true">+IF(AND(ISNUMBER(OFFSET('Sanitation Data'!$G$5,0,10*ROW('Sanitation Data'!G5))),'Data Summary'!DE11="Yes"),100-OFFSET('Sanitation Data'!$G$5,0,10*ROW('Sanitation Data'!G5)),NA())</f>
        <v>#N/A</v>
      </c>
      <c r="AQ11" s="99" t="e">
        <f ca="true">+IF(AND(ISNUMBER(OFFSET('Sanitation Data'!$G$7,0,10*ROW('Sanitation Data'!G5))),'Data Summary'!DF11="Yes"),OFFSET('Sanitation Data'!$G$7,0,10*ROW('Sanitation Data'!G5)),NA())</f>
        <v>#N/A</v>
      </c>
      <c r="AR11" s="99" t="e">
        <f ca="true">+IF(AND(ISNUMBER(OFFSET('Sanitation Data'!$G$11,0,10*ROW('Sanitation Data'!G5))),'Data Summary'!DG11="Yes"),OFFSET('Sanitation Data'!$G$11,0,10*ROW('Sanitation Data'!G5)),NA())</f>
        <v>#N/A</v>
      </c>
      <c r="AS11" s="99" t="e">
        <f ca="true">+IF(AND(ISNUMBER(OFFSET('Sanitation Data'!$G$12,0,10*ROW('Sanitation Data'!G5))),'Data Summary'!DH11="Yes"),OFFSET('Sanitation Data'!$G$12,0,10*ROW('Sanitation Data'!G5)),NA())</f>
        <v>#N/A</v>
      </c>
      <c r="AT11" s="99">
        <f ca="true">+IF(AND(ISNUMBER(OFFSET('Sanitation Data'!$G$13,0,10*ROW('Sanitation Data'!G5))),'Data Summary'!DI11="Yes"),OFFSET('Sanitation Data'!$G$13,0,10*ROW('Sanitation Data'!G5)),NA())</f>
        <v>39.1</v>
      </c>
      <c r="AU11" s="99" t="e">
        <f ca="true">+IF(AND(ISNUMBER(OFFSET('Sanitation Data'!$H$5,0,10*ROW('Sanitation Data'!H5))),'Data Summary'!DJ11="Yes"),100-OFFSET('Sanitation Data'!$H$5,0,10*ROW('Sanitation Data'!H5)),NA())</f>
        <v>#N/A</v>
      </c>
      <c r="AV11" s="99" t="e">
        <f ca="true">+IF(AND(ISNUMBER(OFFSET('Sanitation Data'!$H$7,0,10*ROW('Sanitation Data'!H5))),'Data Summary'!DK11="Yes"),OFFSET('Sanitation Data'!$H$7,0,10*ROW('Sanitation Data'!H5)),NA())</f>
        <v>#N/A</v>
      </c>
      <c r="AW11" s="99" t="e">
        <f ca="true">+IF(AND(ISNUMBER(OFFSET('Sanitation Data'!$H$11,0,10*ROW('Sanitation Data'!H5))),'Data Summary'!DL11="Yes"),OFFSET('Sanitation Data'!$H$11,0,10*ROW('Sanitation Data'!H5)),NA())</f>
        <v>#N/A</v>
      </c>
      <c r="AX11" s="99" t="e">
        <f ca="true">+IF(AND(ISNUMBER(OFFSET('Sanitation Data'!$H$12,0,10*ROW('Sanitation Data'!H5))),'Data Summary'!DM11="Yes"),OFFSET('Sanitation Data'!$H$12,0,10*ROW('Sanitation Data'!H5)),NA())</f>
        <v>#N/A</v>
      </c>
      <c r="AY11" s="99">
        <f ca="true">+IF(AND(ISNUMBER(OFFSET('Sanitation Data'!$H$13,0,10*ROW('Sanitation Data'!H5))),'Data Summary'!DN11="Yes"),OFFSET('Sanitation Data'!$H$13,0,10*ROW('Sanitation Data'!H5)),NA())</f>
        <v>72.599999999999994</v>
      </c>
      <c r="AZ11" s="104">
        <f ca="true">+IF(AND(ISNUMBER(OFFSET('Hygiene Data'!$C$6,0,10*ROW('Hygiene Data'!C5))),'Data Summary'!DO11="Yes"),OFFSET('Hygiene Data'!$C$6,0,10*ROW('Hygiene Data'!C5)),NA())</f>
        <v>55.615078428904141</v>
      </c>
      <c r="BA11" s="104">
        <f ca="true">+IF(AND(ISNUMBER(OFFSET('Hygiene Data'!$C$8,0,10*ROW('Hygiene Data'!C5))),'Data Summary'!DP11="Yes"),OFFSET('Hygiene Data'!$C$8,0,10*ROW('Hygiene Data'!C5)),NA())</f>
        <v>55.687705671303576</v>
      </c>
      <c r="BB11" s="104">
        <f ca="true">+IF(AND(ISNUMBER(OFFSET('Hygiene Data'!$C$10,0,10*ROW('Hygiene Data'!C5))),'Data Summary'!DQ11="Yes"),OFFSET('Hygiene Data'!$C$10,0,10*ROW('Hygiene Data'!C5)),NA())</f>
        <v>45.886268185728376</v>
      </c>
      <c r="BC11" s="104" t="e">
        <f ca="true">+IF(AND(ISNUMBER(OFFSET('Hygiene Data'!$D$6,0,10*ROW('Hygiene Data'!D5))),'Data Summary'!DR11="Yes"),OFFSET('Hygiene Data'!$D$6,0,10*ROW('Hygiene Data'!D5)),NA())</f>
        <v>#N/A</v>
      </c>
      <c r="BD11" s="104" t="e">
        <f ca="true">+IF(AND(ISNUMBER(OFFSET('Hygiene Data'!$D$8,0,10*ROW('Hygiene Data'!D5))),'Data Summary'!DS11="Yes"),OFFSET('Hygiene Data'!$D$8,0,10*ROW('Hygiene Data'!D5)),NA())</f>
        <v>#N/A</v>
      </c>
      <c r="BE11" s="104" t="e">
        <f ca="true">+IF(AND(ISNUMBER(OFFSET('Hygiene Data'!$D$10,0,10*ROW('Hygiene Data'!D5))),'Data Summary'!DT11="Yes"),OFFSET('Hygiene Data'!$D$10,0,10*ROW('Hygiene Data'!D5)),NA())</f>
        <v>#N/A</v>
      </c>
      <c r="BF11" s="104" t="e">
        <f ca="true">+IF(AND(ISNUMBER(OFFSET('Hygiene Data'!$E$6,0,10*ROW('Hygiene Data'!E5))),'Data Summary'!DU11="Yes"),OFFSET('Hygiene Data'!$E$6,0,10*ROW('Hygiene Data'!E5)),NA())</f>
        <v>#N/A</v>
      </c>
      <c r="BG11" s="104" t="e">
        <f ca="true">+IF(AND(ISNUMBER(OFFSET('Hygiene Data'!$E$8,0,10*ROW('Hygiene Data'!E5))),'Data Summary'!DV11="Yes"),OFFSET('Hygiene Data'!$E$8,0,10*ROW('Hygiene Data'!E5)),NA())</f>
        <v>#N/A</v>
      </c>
      <c r="BH11" s="104" t="e">
        <f ca="true">+IF(AND(ISNUMBER(OFFSET('Hygiene Data'!$E$10,0,10*ROW('Hygiene Data'!E5))),'Data Summary'!DW11="Yes"),OFFSET('Hygiene Data'!$E$10,0,10*ROW('Hygiene Data'!E5)),NA())</f>
        <v>#N/A</v>
      </c>
      <c r="BI11" s="104" t="e">
        <f ca="true">+IF(AND(ISNUMBER(OFFSET('Hygiene Data'!$F$6,0,10*ROW('Hygiene Data'!F5))),'Data Summary'!DX11="Yes"),OFFSET('Hygiene Data'!$F$6,0,10*ROW('Hygiene Data'!F5)),NA())</f>
        <v>#N/A</v>
      </c>
      <c r="BJ11" s="104" t="e">
        <f ca="true">+IF(AND(ISNUMBER(OFFSET('Hygiene Data'!$F$8,0,10*ROW('Hygiene Data'!F5))),'Data Summary'!DY11="Yes"),OFFSET('Hygiene Data'!$F$8,0,10*ROW('Hygiene Data'!F5)),NA())</f>
        <v>#N/A</v>
      </c>
      <c r="BK11" s="104" t="e">
        <f ca="true">+IF(AND(ISNUMBER(OFFSET('Hygiene Data'!$F$10,0,10*ROW('Hygiene Data'!F5))),'Data Summary'!DZ11="Yes"),OFFSET('Hygiene Data'!$F$10,0,10*ROW('Hygiene Data'!F5)),NA())</f>
        <v>#N/A</v>
      </c>
      <c r="BL11" s="104">
        <f ca="true">+IF(AND(ISNUMBER(OFFSET('Hygiene Data'!$G$6,0,10*ROW('Hygiene Data'!G5))),'Data Summary'!EA11="Yes"),OFFSET('Hygiene Data'!$G$6,0,10*ROW('Hygiene Data'!G5)),NA())</f>
        <v>57.323</v>
      </c>
      <c r="BM11" s="104">
        <f ca="true">+IF(AND(ISNUMBER(OFFSET('Hygiene Data'!$G$8,0,10*ROW('Hygiene Data'!G5))),'Data Summary'!EB11="Yes"),OFFSET('Hygiene Data'!$G$8,0,10*ROW('Hygiene Data'!G5)),NA())</f>
        <v>57.34</v>
      </c>
      <c r="BN11" s="104">
        <f ca="true">+IF(AND(ISNUMBER(OFFSET('Hygiene Data'!$G$10,0,10*ROW('Hygiene Data'!G5))),'Data Summary'!EC11="Yes"),OFFSET('Hygiene Data'!$G$10,0,10*ROW('Hygiene Data'!G5)),NA())</f>
        <v>49.497999999999998</v>
      </c>
      <c r="BO11" s="104">
        <f ca="true">+IF(AND(ISNUMBER(OFFSET('Hygiene Data'!$H$6,0,10*ROW('Hygiene Data'!H5))),'Data Summary'!ED11="Yes"),OFFSET('Hygiene Data'!$H$6,0,10*ROW('Hygiene Data'!H5)),NA())</f>
        <v>48.02</v>
      </c>
      <c r="BP11" s="104">
        <f ca="true">+IF(AND(ISNUMBER(OFFSET('Hygiene Data'!$H$8,0,10*ROW('Hygiene Data'!H5))),'Data Summary'!EE11="Yes"),OFFSET('Hygiene Data'!$H$8,0,10*ROW('Hygiene Data'!H5)),NA())</f>
        <v>48.34</v>
      </c>
      <c r="BQ11" s="104">
        <f ca="true">+IF(AND(ISNUMBER(OFFSET('Hygiene Data'!$H$10,0,10*ROW('Hygiene Data'!H5))),'Data Summary'!EF11="Yes"),OFFSET('Hygiene Data'!$H$10,0,10*ROW('Hygiene Data'!H5)),NA())</f>
        <v>29.824999999999999</v>
      </c>
    </row>
    <row r="12" x14ac:dyDescent="0.2">
      <c r="A12" s="52" t="e">
        <f ca="true">+IF(OFFSET('Water Data'!$B$1,0,10*ROW('Water Data'!B6))="",NA(),OFFSET('Water Data'!$B$1,0,10*ROW('Water Data'!B6)))</f>
        <v>#N/A</v>
      </c>
      <c r="B12" s="52" t="e">
        <f ca="true">+IF(OFFSET('Water Data'!$A$3,0,10*ROW('Water Data'!A6))="",NA(),OFFSET('Water Data'!$A$3,0,10*ROW('Water Data'!A6)))</f>
        <v>#N/A</v>
      </c>
      <c r="C12" s="52" t="e">
        <f ca="true">+IF(OFFSET('Water Data'!$C$3,0,10*ROW('Water Data'!C6))="",NA(),OFFSET('Water Data'!$C$3,0,10*ROW('Water Data'!C6)))</f>
        <v>#N/A</v>
      </c>
      <c r="D12" s="53" t="e">
        <f ca="true">+IF(AND(ISNUMBER(OFFSET('Water Data'!$C$5,0,10*ROW('Water Data'!C6))),'Data Summary'!BS12="Yes"),100-OFFSET('Water Data'!$C$5,0,10*ROW('Water Data'!C6)),NA())</f>
        <v>#N/A</v>
      </c>
      <c r="E12" s="53" t="e">
        <f ca="true">+IF(AND(ISNUMBER(OFFSET('Water Data'!$C$7,0,10*ROW('Water Data'!C6))),'Data Summary'!BT12="Yes"),OFFSET('Water Data'!$C$7,0,10*ROW('Water Data'!C6)),NA())</f>
        <v>#N/A</v>
      </c>
      <c r="F12" s="53" t="e">
        <f ca="true">+IF(AND(ISNUMBER(OFFSET('Water Data'!$C$10,0,10*ROW('Water Data'!C6))),'Data Summary'!BU12="Yes"),OFFSET('Water Data'!$C$10,0,10*ROW('Water Data'!C6)),NA())</f>
        <v>#N/A</v>
      </c>
      <c r="G12" s="53" t="e">
        <f ca="true">+IF(AND(ISNUMBER(OFFSET('Water Data'!$D$5,0,10*ROW('Water Data'!D6))),'Data Summary'!BV12="Yes"),100-OFFSET('Water Data'!$D$5,0,10*ROW('Water Data'!D6)),NA())</f>
        <v>#N/A</v>
      </c>
      <c r="H12" s="53" t="e">
        <f ca="true">+IF(AND(ISNUMBER(OFFSET('Water Data'!$D$7,0,10*ROW('Water Data'!D6))),'Data Summary'!BW12="Yes"),OFFSET('Water Data'!$D$7,0,10*ROW('Water Data'!D6)),NA())</f>
        <v>#N/A</v>
      </c>
      <c r="I12" s="53" t="e">
        <f ca="true">+IF(AND(ISNUMBER(OFFSET('Water Data'!$D$10,0,10*ROW('Water Data'!D6))),'Data Summary'!BX12="Yes"),OFFSET('Water Data'!$D$10,0,10*ROW('Water Data'!D6)),NA())</f>
        <v>#N/A</v>
      </c>
      <c r="J12" s="53" t="e">
        <f ca="true">+IF(AND(ISNUMBER(OFFSET('Water Data'!$E$5,0,10*ROW('Water Data'!E6))),'Data Summary'!BY12="Yes"),100-OFFSET('Water Data'!$E$5,0,10*ROW('Water Data'!E6)),NA())</f>
        <v>#N/A</v>
      </c>
      <c r="K12" s="53" t="e">
        <f ca="true">+IF(AND(ISNUMBER(OFFSET('Water Data'!$E$7,0,10*ROW('Water Data'!E6))),'Data Summary'!BZ12="Yes"),OFFSET('Water Data'!$E$7,0,10*ROW('Water Data'!E6)),NA())</f>
        <v>#N/A</v>
      </c>
      <c r="L12" s="53" t="e">
        <f ca="true">+IF(AND(ISNUMBER(OFFSET('Water Data'!$E$10,0,10*ROW('Water Data'!E6))),'Data Summary'!CA12="Yes"),OFFSET('Water Data'!$E$10,0,10*ROW('Water Data'!E6)),NA())</f>
        <v>#N/A</v>
      </c>
      <c r="M12" s="53" t="e">
        <f ca="true">+IF(AND(ISNUMBER(OFFSET('Water Data'!$F$5,0,10*ROW('Water Data'!F6))),'Data Summary'!CB12="Yes"),100-OFFSET('Water Data'!$F$5,0,10*ROW('Water Data'!F6)),NA())</f>
        <v>#N/A</v>
      </c>
      <c r="N12" s="53" t="e">
        <f ca="true">+IF(AND(ISNUMBER(OFFSET('Water Data'!$F$7,0,10*ROW('Water Data'!F6))),'Data Summary'!CC12="Yes"),OFFSET('Water Data'!$F$7,0,10*ROW('Water Data'!F6)),NA())</f>
        <v>#N/A</v>
      </c>
      <c r="O12" s="53" t="e">
        <f ca="true">+IF(AND(ISNUMBER(OFFSET('Water Data'!$F$10,0,10*ROW('Water Data'!F6))),'Data Summary'!CD12="Yes"),OFFSET('Water Data'!$F$10,0,10*ROW('Water Data'!F6)),NA())</f>
        <v>#N/A</v>
      </c>
      <c r="P12" s="53" t="e">
        <f ca="true">+IF(AND(ISNUMBER(OFFSET('Water Data'!$G$5,0,10*ROW('Water Data'!G6))),'Data Summary'!CE12="Yes"),100-OFFSET('Water Data'!$G$5,0,10*ROW('Water Data'!G6)),NA())</f>
        <v>#N/A</v>
      </c>
      <c r="Q12" s="53" t="e">
        <f ca="true">+IF(AND(ISNUMBER(OFFSET('Water Data'!$G$7,0,10*ROW('Water Data'!G6))),'Data Summary'!CF12="Yes"),OFFSET('Water Data'!$G$7,0,10*ROW('Water Data'!G6)),NA())</f>
        <v>#N/A</v>
      </c>
      <c r="R12" s="53" t="e">
        <f ca="true">+IF(AND(ISNUMBER(OFFSET('Water Data'!$G$10,0,10*ROW('Water Data'!G6))),'Data Summary'!CG12="Yes"),OFFSET('Water Data'!$G$10,0,10*ROW('Water Data'!G6)),NA())</f>
        <v>#N/A</v>
      </c>
      <c r="S12" s="53" t="e">
        <f ca="true">+IF(AND(ISNUMBER(OFFSET('Water Data'!$H$5,0,10*ROW('Water Data'!H6))),'Data Summary'!CH12="Yes"),100-OFFSET('Water Data'!$H$5,0,10*ROW('Water Data'!H6)),NA())</f>
        <v>#N/A</v>
      </c>
      <c r="T12" s="53" t="e">
        <f ca="true">+IF(AND(ISNUMBER(OFFSET('Water Data'!$H$7,0,10*ROW('Water Data'!H6))),'Data Summary'!CI12="Yes"),OFFSET('Water Data'!$H$7,0,10*ROW('Water Data'!H6)),NA())</f>
        <v>#N/A</v>
      </c>
      <c r="U12" s="53" t="e">
        <f ca="true">+IF(AND(ISNUMBER(OFFSET('Water Data'!$H$10,0,10*ROW('Water Data'!H6))),'Data Summary'!CJ12="Yes"),OFFSET('Water Data'!$H$10,0,10*ROW('Water Data'!H6)),NA())</f>
        <v>#N/A</v>
      </c>
      <c r="V12" s="99" t="e">
        <f ca="true">+IF(AND(ISNUMBER(OFFSET('Sanitation Data'!$C$5,0,10*ROW('Sanitation Data'!C6))),'Data Summary'!CK12="Yes"),100-OFFSET('Sanitation Data'!$C$5,0,10*ROW('Sanitation Data'!C6)),NA())</f>
        <v>#N/A</v>
      </c>
      <c r="W12" s="99" t="e">
        <f ca="true">+IF(AND(ISNUMBER(OFFSET('Sanitation Data'!$C$7,0,10*ROW('Sanitation Data'!C6))),'Data Summary'!CL12="Yes"),OFFSET('Sanitation Data'!$C$7,0,10*ROW('Sanitation Data'!C6)),NA())</f>
        <v>#N/A</v>
      </c>
      <c r="X12" s="99" t="e">
        <f ca="true">+IF(AND(ISNUMBER(OFFSET('Sanitation Data'!$C$11,0,10*ROW('Sanitation Data'!C6))),'Data Summary'!CM12="Yes"),OFFSET('Sanitation Data'!$C$11,0,10*ROW('Sanitation Data'!C6)),NA())</f>
        <v>#N/A</v>
      </c>
      <c r="Y12" s="99" t="e">
        <f ca="true">+IF(AND(ISNUMBER(OFFSET('Sanitation Data'!$C$12,0,10*ROW('Sanitation Data'!C6))),'Data Summary'!CN12="Yes"),OFFSET('Sanitation Data'!$C$12,0,10*ROW('Sanitation Data'!C6)),NA())</f>
        <v>#N/A</v>
      </c>
      <c r="Z12" s="99" t="e">
        <f ca="true">+IF(AND(ISNUMBER(OFFSET('Sanitation Data'!$C$13,0,10*ROW('Sanitation Data'!C6))),'Data Summary'!CO12="Yes"),OFFSET('Sanitation Data'!$C$13,0,10*ROW('Sanitation Data'!C6)),NA())</f>
        <v>#N/A</v>
      </c>
      <c r="AA12" s="99" t="e">
        <f ca="true">+IF(AND(ISNUMBER(OFFSET('Sanitation Data'!$D$5,0,10*ROW('Sanitation Data'!D6))),'Data Summary'!CP12="Yes"),100-OFFSET('Sanitation Data'!$D$5,0,10*ROW('Sanitation Data'!D6)),NA())</f>
        <v>#N/A</v>
      </c>
      <c r="AB12" s="99" t="e">
        <f ca="true">+IF(AND(ISNUMBER(OFFSET('Sanitation Data'!$D$7,0,10*ROW('Sanitation Data'!D6))),'Data Summary'!CQ12="Yes"),OFFSET('Sanitation Data'!$D$7,0,10*ROW('Sanitation Data'!D6)),NA())</f>
        <v>#N/A</v>
      </c>
      <c r="AC12" s="99" t="e">
        <f ca="true">+IF(AND(ISNUMBER(OFFSET('Sanitation Data'!$D$11,0,10*ROW('Sanitation Data'!D6))),'Data Summary'!CR12="Yes"),OFFSET('Sanitation Data'!$D$11,0,10*ROW('Sanitation Data'!D6)),NA())</f>
        <v>#N/A</v>
      </c>
      <c r="AD12" s="99" t="e">
        <f ca="true">+IF(AND(ISNUMBER(OFFSET('Sanitation Data'!$D$12,0,10*ROW('Sanitation Data'!D6))),'Data Summary'!CS12="Yes"),OFFSET('Sanitation Data'!$D$12,0,10*ROW('Sanitation Data'!D6)),NA())</f>
        <v>#N/A</v>
      </c>
      <c r="AE12" s="99" t="e">
        <f ca="true">+IF(AND(ISNUMBER(OFFSET('Sanitation Data'!$D$13,0,10*ROW('Sanitation Data'!D6))),'Data Summary'!CT12="Yes"),OFFSET('Sanitation Data'!$D$13,0,10*ROW('Sanitation Data'!D6)),NA())</f>
        <v>#N/A</v>
      </c>
      <c r="AF12" s="99" t="e">
        <f ca="true">+IF(AND(ISNUMBER(OFFSET('Sanitation Data'!$E$5,0,10*ROW('Sanitation Data'!E6))),'Data Summary'!CU12="Yes"),100-OFFSET('Sanitation Data'!$E$5,0,10*ROW('Sanitation Data'!E6)),NA())</f>
        <v>#N/A</v>
      </c>
      <c r="AG12" s="99" t="e">
        <f ca="true">+IF(AND(ISNUMBER(OFFSET('Sanitation Data'!$E$7,0,10*ROW('Sanitation Data'!E6))),'Data Summary'!CV12="Yes"),OFFSET('Sanitation Data'!$E$7,0,10*ROW('Sanitation Data'!E6)),NA())</f>
        <v>#N/A</v>
      </c>
      <c r="AH12" s="99" t="e">
        <f ca="true">+IF(AND(ISNUMBER(OFFSET('Sanitation Data'!$E$11,0,10*ROW('Sanitation Data'!E6))),'Data Summary'!CW12="Yes"),OFFSET('Sanitation Data'!$E$11,0,10*ROW('Sanitation Data'!E6)),NA())</f>
        <v>#N/A</v>
      </c>
      <c r="AI12" s="99" t="e">
        <f ca="true">+IF(AND(ISNUMBER(OFFSET('Sanitation Data'!$E$12,0,10*ROW('Sanitation Data'!E6))),'Data Summary'!CX12="Yes"),OFFSET('Sanitation Data'!$E$12,0,10*ROW('Sanitation Data'!E6)),NA())</f>
        <v>#N/A</v>
      </c>
      <c r="AJ12" s="99" t="e">
        <f ca="true">+IF(AND(ISNUMBER(OFFSET('Sanitation Data'!$E$13,0,10*ROW('Sanitation Data'!E6))),'Data Summary'!CY12="Yes"),OFFSET('Sanitation Data'!$E$13,0,10*ROW('Sanitation Data'!E6)),NA())</f>
        <v>#N/A</v>
      </c>
      <c r="AK12" s="99" t="e">
        <f ca="true">+IF(AND(ISNUMBER(OFFSET('Sanitation Data'!$F$5,0,10*ROW('Sanitation Data'!F6))),'Data Summary'!CZ12="Yes"),100-OFFSET('Sanitation Data'!$F$5,0,10*ROW('Sanitation Data'!F6)),NA())</f>
        <v>#N/A</v>
      </c>
      <c r="AL12" s="99" t="e">
        <f ca="true">+IF(AND(ISNUMBER(OFFSET('Sanitation Data'!$F$7,0,10*ROW('Sanitation Data'!F6))),'Data Summary'!DA12="Yes"),OFFSET('Sanitation Data'!$F$7,0,10*ROW('Sanitation Data'!F6)),NA())</f>
        <v>#N/A</v>
      </c>
      <c r="AM12" s="99" t="e">
        <f ca="true">+IF(AND(ISNUMBER(OFFSET('Sanitation Data'!$F$11,0,10*ROW('Sanitation Data'!F6))),'Data Summary'!DB12="Yes"),OFFSET('Sanitation Data'!$F$11,0,10*ROW('Sanitation Data'!F6)),NA())</f>
        <v>#N/A</v>
      </c>
      <c r="AN12" s="99" t="e">
        <f ca="true">+IF(AND(ISNUMBER(OFFSET('Sanitation Data'!$F$12,0,10*ROW('Sanitation Data'!F6))),'Data Summary'!DC12="Yes"),OFFSET('Sanitation Data'!$F$12,0,10*ROW('Sanitation Data'!F6)),NA())</f>
        <v>#N/A</v>
      </c>
      <c r="AO12" s="99" t="e">
        <f ca="true">+IF(AND(ISNUMBER(OFFSET('Sanitation Data'!$F$13,0,10*ROW('Sanitation Data'!F6))),'Data Summary'!DD12="Yes"),OFFSET('Sanitation Data'!$F$13,0,10*ROW('Sanitation Data'!F6)),NA())</f>
        <v>#N/A</v>
      </c>
      <c r="AP12" s="99" t="e">
        <f ca="true">+IF(AND(ISNUMBER(OFFSET('Sanitation Data'!$G$5,0,10*ROW('Sanitation Data'!G6))),'Data Summary'!DE12="Yes"),100-OFFSET('Sanitation Data'!$G$5,0,10*ROW('Sanitation Data'!G6)),NA())</f>
        <v>#N/A</v>
      </c>
      <c r="AQ12" s="99" t="e">
        <f ca="true">+IF(AND(ISNUMBER(OFFSET('Sanitation Data'!$G$7,0,10*ROW('Sanitation Data'!G6))),'Data Summary'!DF12="Yes"),OFFSET('Sanitation Data'!$G$7,0,10*ROW('Sanitation Data'!G6)),NA())</f>
        <v>#N/A</v>
      </c>
      <c r="AR12" s="99" t="e">
        <f ca="true">+IF(AND(ISNUMBER(OFFSET('Sanitation Data'!$G$11,0,10*ROW('Sanitation Data'!G6))),'Data Summary'!DG12="Yes"),OFFSET('Sanitation Data'!$G$11,0,10*ROW('Sanitation Data'!G6)),NA())</f>
        <v>#N/A</v>
      </c>
      <c r="AS12" s="99" t="e">
        <f ca="true">+IF(AND(ISNUMBER(OFFSET('Sanitation Data'!$G$12,0,10*ROW('Sanitation Data'!G6))),'Data Summary'!DH12="Yes"),OFFSET('Sanitation Data'!$G$12,0,10*ROW('Sanitation Data'!G6)),NA())</f>
        <v>#N/A</v>
      </c>
      <c r="AT12" s="99" t="e">
        <f ca="true">+IF(AND(ISNUMBER(OFFSET('Sanitation Data'!$G$13,0,10*ROW('Sanitation Data'!G6))),'Data Summary'!DI12="Yes"),OFFSET('Sanitation Data'!$G$13,0,10*ROW('Sanitation Data'!G6)),NA())</f>
        <v>#N/A</v>
      </c>
      <c r="AU12" s="99" t="e">
        <f ca="true">+IF(AND(ISNUMBER(OFFSET('Sanitation Data'!$H$5,0,10*ROW('Sanitation Data'!H6))),'Data Summary'!DJ12="Yes"),100-OFFSET('Sanitation Data'!$H$5,0,10*ROW('Sanitation Data'!H6)),NA())</f>
        <v>#N/A</v>
      </c>
      <c r="AV12" s="99" t="e">
        <f ca="true">+IF(AND(ISNUMBER(OFFSET('Sanitation Data'!$H$7,0,10*ROW('Sanitation Data'!H6))),'Data Summary'!DK12="Yes"),OFFSET('Sanitation Data'!$H$7,0,10*ROW('Sanitation Data'!H6)),NA())</f>
        <v>#N/A</v>
      </c>
      <c r="AW12" s="99" t="e">
        <f ca="true">+IF(AND(ISNUMBER(OFFSET('Sanitation Data'!$H$11,0,10*ROW('Sanitation Data'!H6))),'Data Summary'!DL12="Yes"),OFFSET('Sanitation Data'!$H$11,0,10*ROW('Sanitation Data'!H6)),NA())</f>
        <v>#N/A</v>
      </c>
      <c r="AX12" s="99" t="e">
        <f ca="true">+IF(AND(ISNUMBER(OFFSET('Sanitation Data'!$H$12,0,10*ROW('Sanitation Data'!H6))),'Data Summary'!DM12="Yes"),OFFSET('Sanitation Data'!$H$12,0,10*ROW('Sanitation Data'!H6)),NA())</f>
        <v>#N/A</v>
      </c>
      <c r="AY12" s="99" t="e">
        <f ca="true">+IF(AND(ISNUMBER(OFFSET('Sanitation Data'!$H$13,0,10*ROW('Sanitation Data'!H6))),'Data Summary'!DN12="Yes"),OFFSET('Sanitation Data'!$H$13,0,10*ROW('Sanitation Data'!H6)),NA())</f>
        <v>#N/A</v>
      </c>
      <c r="AZ12" s="104" t="e">
        <f ca="true">+IF(AND(ISNUMBER(OFFSET('Hygiene Data'!$C$6,0,10*ROW('Hygiene Data'!C6))),'Data Summary'!DO12="Yes"),OFFSET('Hygiene Data'!$C$6,0,10*ROW('Hygiene Data'!C6)),NA())</f>
        <v>#N/A</v>
      </c>
      <c r="BA12" s="104" t="e">
        <f ca="true">+IF(AND(ISNUMBER(OFFSET('Hygiene Data'!$C$8,0,10*ROW('Hygiene Data'!C6))),'Data Summary'!DP12="Yes"),OFFSET('Hygiene Data'!$C$8,0,10*ROW('Hygiene Data'!C6)),NA())</f>
        <v>#N/A</v>
      </c>
      <c r="BB12" s="104" t="e">
        <f ca="true">+IF(AND(ISNUMBER(OFFSET('Hygiene Data'!$C$10,0,10*ROW('Hygiene Data'!C6))),'Data Summary'!DQ12="Yes"),OFFSET('Hygiene Data'!$C$10,0,10*ROW('Hygiene Data'!C6)),NA())</f>
        <v>#N/A</v>
      </c>
      <c r="BC12" s="104" t="e">
        <f ca="true">+IF(AND(ISNUMBER(OFFSET('Hygiene Data'!$D$6,0,10*ROW('Hygiene Data'!D6))),'Data Summary'!DR12="Yes"),OFFSET('Hygiene Data'!$D$6,0,10*ROW('Hygiene Data'!D6)),NA())</f>
        <v>#N/A</v>
      </c>
      <c r="BD12" s="104" t="e">
        <f ca="true">+IF(AND(ISNUMBER(OFFSET('Hygiene Data'!$D$8,0,10*ROW('Hygiene Data'!D6))),'Data Summary'!DS12="Yes"),OFFSET('Hygiene Data'!$D$8,0,10*ROW('Hygiene Data'!D6)),NA())</f>
        <v>#N/A</v>
      </c>
      <c r="BE12" s="104" t="e">
        <f ca="true">+IF(AND(ISNUMBER(OFFSET('Hygiene Data'!$D$10,0,10*ROW('Hygiene Data'!D6))),'Data Summary'!DT12="Yes"),OFFSET('Hygiene Data'!$D$10,0,10*ROW('Hygiene Data'!D6)),NA())</f>
        <v>#N/A</v>
      </c>
      <c r="BF12" s="104" t="e">
        <f ca="true">+IF(AND(ISNUMBER(OFFSET('Hygiene Data'!$E$6,0,10*ROW('Hygiene Data'!E6))),'Data Summary'!DU12="Yes"),OFFSET('Hygiene Data'!$E$6,0,10*ROW('Hygiene Data'!E6)),NA())</f>
        <v>#N/A</v>
      </c>
      <c r="BG12" s="104" t="e">
        <f ca="true">+IF(AND(ISNUMBER(OFFSET('Hygiene Data'!$E$8,0,10*ROW('Hygiene Data'!E6))),'Data Summary'!DV12="Yes"),OFFSET('Hygiene Data'!$E$8,0,10*ROW('Hygiene Data'!E6)),NA())</f>
        <v>#N/A</v>
      </c>
      <c r="BH12" s="104" t="e">
        <f ca="true">+IF(AND(ISNUMBER(OFFSET('Hygiene Data'!$E$10,0,10*ROW('Hygiene Data'!E6))),'Data Summary'!DW12="Yes"),OFFSET('Hygiene Data'!$E$10,0,10*ROW('Hygiene Data'!E6)),NA())</f>
        <v>#N/A</v>
      </c>
      <c r="BI12" s="104" t="e">
        <f ca="true">+IF(AND(ISNUMBER(OFFSET('Hygiene Data'!$F$6,0,10*ROW('Hygiene Data'!F6))),'Data Summary'!DX12="Yes"),OFFSET('Hygiene Data'!$F$6,0,10*ROW('Hygiene Data'!F6)),NA())</f>
        <v>#N/A</v>
      </c>
      <c r="BJ12" s="104" t="e">
        <f ca="true">+IF(AND(ISNUMBER(OFFSET('Hygiene Data'!$F$8,0,10*ROW('Hygiene Data'!F6))),'Data Summary'!DY12="Yes"),OFFSET('Hygiene Data'!$F$8,0,10*ROW('Hygiene Data'!F6)),NA())</f>
        <v>#N/A</v>
      </c>
      <c r="BK12" s="104" t="e">
        <f ca="true">+IF(AND(ISNUMBER(OFFSET('Hygiene Data'!$F$10,0,10*ROW('Hygiene Data'!F6))),'Data Summary'!DZ12="Yes"),OFFSET('Hygiene Data'!$F$10,0,10*ROW('Hygiene Data'!F6)),NA())</f>
        <v>#N/A</v>
      </c>
      <c r="BL12" s="104" t="e">
        <f ca="true">+IF(AND(ISNUMBER(OFFSET('Hygiene Data'!$G$6,0,10*ROW('Hygiene Data'!G6))),'Data Summary'!EA12="Yes"),OFFSET('Hygiene Data'!$G$6,0,10*ROW('Hygiene Data'!G6)),NA())</f>
        <v>#N/A</v>
      </c>
      <c r="BM12" s="104" t="e">
        <f ca="true">+IF(AND(ISNUMBER(OFFSET('Hygiene Data'!$G$8,0,10*ROW('Hygiene Data'!G6))),'Data Summary'!EB12="Yes"),OFFSET('Hygiene Data'!$G$8,0,10*ROW('Hygiene Data'!G6)),NA())</f>
        <v>#N/A</v>
      </c>
      <c r="BN12" s="104" t="e">
        <f ca="true">+IF(AND(ISNUMBER(OFFSET('Hygiene Data'!$G$10,0,10*ROW('Hygiene Data'!G6))),'Data Summary'!EC12="Yes"),OFFSET('Hygiene Data'!$G$10,0,10*ROW('Hygiene Data'!G6)),NA())</f>
        <v>#N/A</v>
      </c>
      <c r="BO12" s="104" t="e">
        <f ca="true">+IF(AND(ISNUMBER(OFFSET('Hygiene Data'!$H$6,0,10*ROW('Hygiene Data'!H6))),'Data Summary'!ED12="Yes"),OFFSET('Hygiene Data'!$H$6,0,10*ROW('Hygiene Data'!H6)),NA())</f>
        <v>#N/A</v>
      </c>
      <c r="BP12" s="104" t="e">
        <f ca="true">+IF(AND(ISNUMBER(OFFSET('Hygiene Data'!$H$8,0,10*ROW('Hygiene Data'!H6))),'Data Summary'!EE12="Yes"),OFFSET('Hygiene Data'!$H$8,0,10*ROW('Hygiene Data'!H6)),NA())</f>
        <v>#N/A</v>
      </c>
      <c r="BQ12" s="104" t="e">
        <f ca="true">+IF(AND(ISNUMBER(OFFSET('Hygiene Data'!$H$10,0,10*ROW('Hygiene Data'!H6))),'Data Summary'!EF12="Yes"),OFFSET('Hygiene Data'!$H$10,0,10*ROW('Hygiene Data'!H6)),NA())</f>
        <v>#N/A</v>
      </c>
    </row>
    <row r="13" x14ac:dyDescent="0.2">
      <c r="A13" s="52" t="e">
        <f ca="true">+IF(OFFSET('Water Data'!$B$1,0,10*ROW('Water Data'!B7))="",NA(),OFFSET('Water Data'!$B$1,0,10*ROW('Water Data'!B7)))</f>
        <v>#N/A</v>
      </c>
      <c r="B13" s="52" t="e">
        <f ca="true">+IF(OFFSET('Water Data'!$A$3,0,10*ROW('Water Data'!A7))="",NA(),OFFSET('Water Data'!$A$3,0,10*ROW('Water Data'!A7)))</f>
        <v>#N/A</v>
      </c>
      <c r="C13" s="52" t="e">
        <f ca="true">+IF(OFFSET('Water Data'!$C$3,0,10*ROW('Water Data'!C7))="",NA(),OFFSET('Water Data'!$C$3,0,10*ROW('Water Data'!C7)))</f>
        <v>#N/A</v>
      </c>
      <c r="D13" s="53" t="e">
        <f ca="true">+IF(AND(ISNUMBER(OFFSET('Water Data'!$C$5,0,10*ROW('Water Data'!C7))),'Data Summary'!BS13="Yes"),100-OFFSET('Water Data'!$C$5,0,10*ROW('Water Data'!C7)),NA())</f>
        <v>#N/A</v>
      </c>
      <c r="E13" s="53" t="e">
        <f ca="true">+IF(AND(ISNUMBER(OFFSET('Water Data'!$C$7,0,10*ROW('Water Data'!C7))),'Data Summary'!BT13="Yes"),OFFSET('Water Data'!$C$7,0,10*ROW('Water Data'!C7)),NA())</f>
        <v>#N/A</v>
      </c>
      <c r="F13" s="53" t="e">
        <f ca="true">+IF(AND(ISNUMBER(OFFSET('Water Data'!$C$10,0,10*ROW('Water Data'!C7))),'Data Summary'!BU13="Yes"),OFFSET('Water Data'!$C$10,0,10*ROW('Water Data'!C7)),NA())</f>
        <v>#N/A</v>
      </c>
      <c r="G13" s="53" t="e">
        <f ca="true">+IF(AND(ISNUMBER(OFFSET('Water Data'!$D$5,0,10*ROW('Water Data'!D7))),'Data Summary'!BV13="Yes"),100-OFFSET('Water Data'!$D$5,0,10*ROW('Water Data'!D7)),NA())</f>
        <v>#N/A</v>
      </c>
      <c r="H13" s="53" t="e">
        <f ca="true">+IF(AND(ISNUMBER(OFFSET('Water Data'!$D$7,0,10*ROW('Water Data'!D7))),'Data Summary'!BW13="Yes"),OFFSET('Water Data'!$D$7,0,10*ROW('Water Data'!D7)),NA())</f>
        <v>#N/A</v>
      </c>
      <c r="I13" s="53" t="e">
        <f ca="true">+IF(AND(ISNUMBER(OFFSET('Water Data'!$D$10,0,10*ROW('Water Data'!D7))),'Data Summary'!BX13="Yes"),OFFSET('Water Data'!$D$10,0,10*ROW('Water Data'!D7)),NA())</f>
        <v>#N/A</v>
      </c>
      <c r="J13" s="53" t="e">
        <f ca="true">+IF(AND(ISNUMBER(OFFSET('Water Data'!$E$5,0,10*ROW('Water Data'!E7))),'Data Summary'!BY13="Yes"),100-OFFSET('Water Data'!$E$5,0,10*ROW('Water Data'!E7)),NA())</f>
        <v>#N/A</v>
      </c>
      <c r="K13" s="53" t="e">
        <f ca="true">+IF(AND(ISNUMBER(OFFSET('Water Data'!$E$7,0,10*ROW('Water Data'!E7))),'Data Summary'!BZ13="Yes"),OFFSET('Water Data'!$E$7,0,10*ROW('Water Data'!E7)),NA())</f>
        <v>#N/A</v>
      </c>
      <c r="L13" s="53" t="e">
        <f ca="true">+IF(AND(ISNUMBER(OFFSET('Water Data'!$E$10,0,10*ROW('Water Data'!E7))),'Data Summary'!CA13="Yes"),OFFSET('Water Data'!$E$10,0,10*ROW('Water Data'!E7)),NA())</f>
        <v>#N/A</v>
      </c>
      <c r="M13" s="53" t="e">
        <f ca="true">+IF(AND(ISNUMBER(OFFSET('Water Data'!$F$5,0,10*ROW('Water Data'!F7))),'Data Summary'!CB13="Yes"),100-OFFSET('Water Data'!$F$5,0,10*ROW('Water Data'!F7)),NA())</f>
        <v>#N/A</v>
      </c>
      <c r="N13" s="53" t="e">
        <f ca="true">+IF(AND(ISNUMBER(OFFSET('Water Data'!$F$7,0,10*ROW('Water Data'!F7))),'Data Summary'!CC13="Yes"),OFFSET('Water Data'!$F$7,0,10*ROW('Water Data'!F7)),NA())</f>
        <v>#N/A</v>
      </c>
      <c r="O13" s="53" t="e">
        <f ca="true">+IF(AND(ISNUMBER(OFFSET('Water Data'!$F$10,0,10*ROW('Water Data'!F7))),'Data Summary'!CD13="Yes"),OFFSET('Water Data'!$F$10,0,10*ROW('Water Data'!F7)),NA())</f>
        <v>#N/A</v>
      </c>
      <c r="P13" s="53" t="e">
        <f ca="true">+IF(AND(ISNUMBER(OFFSET('Water Data'!$G$5,0,10*ROW('Water Data'!G7))),'Data Summary'!CE13="Yes"),100-OFFSET('Water Data'!$G$5,0,10*ROW('Water Data'!G7)),NA())</f>
        <v>#N/A</v>
      </c>
      <c r="Q13" s="53" t="e">
        <f ca="true">+IF(AND(ISNUMBER(OFFSET('Water Data'!$G$7,0,10*ROW('Water Data'!G7))),'Data Summary'!CF13="Yes"),OFFSET('Water Data'!$G$7,0,10*ROW('Water Data'!G7)),NA())</f>
        <v>#N/A</v>
      </c>
      <c r="R13" s="53" t="e">
        <f ca="true">+IF(AND(ISNUMBER(OFFSET('Water Data'!$G$10,0,10*ROW('Water Data'!G7))),'Data Summary'!CG13="Yes"),OFFSET('Water Data'!$G$10,0,10*ROW('Water Data'!G7)),NA())</f>
        <v>#N/A</v>
      </c>
      <c r="S13" s="53" t="e">
        <f ca="true">+IF(AND(ISNUMBER(OFFSET('Water Data'!$H$5,0,10*ROW('Water Data'!H7))),'Data Summary'!CH13="Yes"),100-OFFSET('Water Data'!$H$5,0,10*ROW('Water Data'!H7)),NA())</f>
        <v>#N/A</v>
      </c>
      <c r="T13" s="53" t="e">
        <f ca="true">+IF(AND(ISNUMBER(OFFSET('Water Data'!$H$7,0,10*ROW('Water Data'!H7))),'Data Summary'!CI13="Yes"),OFFSET('Water Data'!$H$7,0,10*ROW('Water Data'!H7)),NA())</f>
        <v>#N/A</v>
      </c>
      <c r="U13" s="53" t="e">
        <f ca="true">+IF(AND(ISNUMBER(OFFSET('Water Data'!$H$10,0,10*ROW('Water Data'!H7))),'Data Summary'!CJ13="Yes"),OFFSET('Water Data'!$H$10,0,10*ROW('Water Data'!H7)),NA())</f>
        <v>#N/A</v>
      </c>
      <c r="V13" s="99" t="e">
        <f ca="true">+IF(AND(ISNUMBER(OFFSET('Sanitation Data'!$C$5,0,10*ROW('Sanitation Data'!C7))),'Data Summary'!CK13="Yes"),100-OFFSET('Sanitation Data'!$C$5,0,10*ROW('Sanitation Data'!C7)),NA())</f>
        <v>#N/A</v>
      </c>
      <c r="W13" s="99" t="e">
        <f ca="true">+IF(AND(ISNUMBER(OFFSET('Sanitation Data'!$C$7,0,10*ROW('Sanitation Data'!C7))),'Data Summary'!CL13="Yes"),OFFSET('Sanitation Data'!$C$7,0,10*ROW('Sanitation Data'!C7)),NA())</f>
        <v>#N/A</v>
      </c>
      <c r="X13" s="99" t="e">
        <f ca="true">+IF(AND(ISNUMBER(OFFSET('Sanitation Data'!$C$11,0,10*ROW('Sanitation Data'!C7))),'Data Summary'!CM13="Yes"),OFFSET('Sanitation Data'!$C$11,0,10*ROW('Sanitation Data'!C7)),NA())</f>
        <v>#N/A</v>
      </c>
      <c r="Y13" s="99" t="e">
        <f ca="true">+IF(AND(ISNUMBER(OFFSET('Sanitation Data'!$C$12,0,10*ROW('Sanitation Data'!C7))),'Data Summary'!CN13="Yes"),OFFSET('Sanitation Data'!$C$12,0,10*ROW('Sanitation Data'!C7)),NA())</f>
        <v>#N/A</v>
      </c>
      <c r="Z13" s="99" t="e">
        <f ca="true">+IF(AND(ISNUMBER(OFFSET('Sanitation Data'!$C$13,0,10*ROW('Sanitation Data'!C7))),'Data Summary'!CO13="Yes"),OFFSET('Sanitation Data'!$C$13,0,10*ROW('Sanitation Data'!C7)),NA())</f>
        <v>#N/A</v>
      </c>
      <c r="AA13" s="99" t="e">
        <f ca="true">+IF(AND(ISNUMBER(OFFSET('Sanitation Data'!$D$5,0,10*ROW('Sanitation Data'!D7))),'Data Summary'!CP13="Yes"),100-OFFSET('Sanitation Data'!$D$5,0,10*ROW('Sanitation Data'!D7)),NA())</f>
        <v>#N/A</v>
      </c>
      <c r="AB13" s="99" t="e">
        <f ca="true">+IF(AND(ISNUMBER(OFFSET('Sanitation Data'!$D$7,0,10*ROW('Sanitation Data'!D7))),'Data Summary'!CQ13="Yes"),OFFSET('Sanitation Data'!$D$7,0,10*ROW('Sanitation Data'!D7)),NA())</f>
        <v>#N/A</v>
      </c>
      <c r="AC13" s="99" t="e">
        <f ca="true">+IF(AND(ISNUMBER(OFFSET('Sanitation Data'!$D$11,0,10*ROW('Sanitation Data'!D7))),'Data Summary'!CR13="Yes"),OFFSET('Sanitation Data'!$D$11,0,10*ROW('Sanitation Data'!D7)),NA())</f>
        <v>#N/A</v>
      </c>
      <c r="AD13" s="99" t="e">
        <f ca="true">+IF(AND(ISNUMBER(OFFSET('Sanitation Data'!$D$12,0,10*ROW('Sanitation Data'!D7))),'Data Summary'!CS13="Yes"),OFFSET('Sanitation Data'!$D$12,0,10*ROW('Sanitation Data'!D7)),NA())</f>
        <v>#N/A</v>
      </c>
      <c r="AE13" s="99" t="e">
        <f ca="true">+IF(AND(ISNUMBER(OFFSET('Sanitation Data'!$D$13,0,10*ROW('Sanitation Data'!D7))),'Data Summary'!CT13="Yes"),OFFSET('Sanitation Data'!$D$13,0,10*ROW('Sanitation Data'!D7)),NA())</f>
        <v>#N/A</v>
      </c>
      <c r="AF13" s="99" t="e">
        <f ca="true">+IF(AND(ISNUMBER(OFFSET('Sanitation Data'!$E$5,0,10*ROW('Sanitation Data'!E7))),'Data Summary'!CU13="Yes"),100-OFFSET('Sanitation Data'!$E$5,0,10*ROW('Sanitation Data'!E7)),NA())</f>
        <v>#N/A</v>
      </c>
      <c r="AG13" s="99" t="e">
        <f ca="true">+IF(AND(ISNUMBER(OFFSET('Sanitation Data'!$E$7,0,10*ROW('Sanitation Data'!E7))),'Data Summary'!CV13="Yes"),OFFSET('Sanitation Data'!$E$7,0,10*ROW('Sanitation Data'!E7)),NA())</f>
        <v>#N/A</v>
      </c>
      <c r="AH13" s="99" t="e">
        <f ca="true">+IF(AND(ISNUMBER(OFFSET('Sanitation Data'!$E$11,0,10*ROW('Sanitation Data'!E7))),'Data Summary'!CW13="Yes"),OFFSET('Sanitation Data'!$E$11,0,10*ROW('Sanitation Data'!E7)),NA())</f>
        <v>#N/A</v>
      </c>
      <c r="AI13" s="99" t="e">
        <f ca="true">+IF(AND(ISNUMBER(OFFSET('Sanitation Data'!$E$12,0,10*ROW('Sanitation Data'!E7))),'Data Summary'!CX13="Yes"),OFFSET('Sanitation Data'!$E$12,0,10*ROW('Sanitation Data'!E7)),NA())</f>
        <v>#N/A</v>
      </c>
      <c r="AJ13" s="99" t="e">
        <f ca="true">+IF(AND(ISNUMBER(OFFSET('Sanitation Data'!$E$13,0,10*ROW('Sanitation Data'!E7))),'Data Summary'!CY13="Yes"),OFFSET('Sanitation Data'!$E$13,0,10*ROW('Sanitation Data'!E7)),NA())</f>
        <v>#N/A</v>
      </c>
      <c r="AK13" s="99" t="e">
        <f ca="true">+IF(AND(ISNUMBER(OFFSET('Sanitation Data'!$F$5,0,10*ROW('Sanitation Data'!F7))),'Data Summary'!CZ13="Yes"),100-OFFSET('Sanitation Data'!$F$5,0,10*ROW('Sanitation Data'!F7)),NA())</f>
        <v>#N/A</v>
      </c>
      <c r="AL13" s="99" t="e">
        <f ca="true">+IF(AND(ISNUMBER(OFFSET('Sanitation Data'!$F$7,0,10*ROW('Sanitation Data'!F7))),'Data Summary'!DA13="Yes"),OFFSET('Sanitation Data'!$F$7,0,10*ROW('Sanitation Data'!F7)),NA())</f>
        <v>#N/A</v>
      </c>
      <c r="AM13" s="99" t="e">
        <f ca="true">+IF(AND(ISNUMBER(OFFSET('Sanitation Data'!$F$11,0,10*ROW('Sanitation Data'!F7))),'Data Summary'!DB13="Yes"),OFFSET('Sanitation Data'!$F$11,0,10*ROW('Sanitation Data'!F7)),NA())</f>
        <v>#N/A</v>
      </c>
      <c r="AN13" s="99" t="e">
        <f ca="true">+IF(AND(ISNUMBER(OFFSET('Sanitation Data'!$F$12,0,10*ROW('Sanitation Data'!F7))),'Data Summary'!DC13="Yes"),OFFSET('Sanitation Data'!$F$12,0,10*ROW('Sanitation Data'!F7)),NA())</f>
        <v>#N/A</v>
      </c>
      <c r="AO13" s="99" t="e">
        <f ca="true">+IF(AND(ISNUMBER(OFFSET('Sanitation Data'!$F$13,0,10*ROW('Sanitation Data'!F7))),'Data Summary'!DD13="Yes"),OFFSET('Sanitation Data'!$F$13,0,10*ROW('Sanitation Data'!F7)),NA())</f>
        <v>#N/A</v>
      </c>
      <c r="AP13" s="99" t="e">
        <f ca="true">+IF(AND(ISNUMBER(OFFSET('Sanitation Data'!$G$5,0,10*ROW('Sanitation Data'!G7))),'Data Summary'!DE13="Yes"),100-OFFSET('Sanitation Data'!$G$5,0,10*ROW('Sanitation Data'!G7)),NA())</f>
        <v>#N/A</v>
      </c>
      <c r="AQ13" s="99" t="e">
        <f ca="true">+IF(AND(ISNUMBER(OFFSET('Sanitation Data'!$G$7,0,10*ROW('Sanitation Data'!G7))),'Data Summary'!DF13="Yes"),OFFSET('Sanitation Data'!$G$7,0,10*ROW('Sanitation Data'!G7)),NA())</f>
        <v>#N/A</v>
      </c>
      <c r="AR13" s="99" t="e">
        <f ca="true">+IF(AND(ISNUMBER(OFFSET('Sanitation Data'!$G$11,0,10*ROW('Sanitation Data'!G7))),'Data Summary'!DG13="Yes"),OFFSET('Sanitation Data'!$G$11,0,10*ROW('Sanitation Data'!G7)),NA())</f>
        <v>#N/A</v>
      </c>
      <c r="AS13" s="99" t="e">
        <f ca="true">+IF(AND(ISNUMBER(OFFSET('Sanitation Data'!$G$12,0,10*ROW('Sanitation Data'!G7))),'Data Summary'!DH13="Yes"),OFFSET('Sanitation Data'!$G$12,0,10*ROW('Sanitation Data'!G7)),NA())</f>
        <v>#N/A</v>
      </c>
      <c r="AT13" s="99" t="e">
        <f ca="true">+IF(AND(ISNUMBER(OFFSET('Sanitation Data'!$G$13,0,10*ROW('Sanitation Data'!G7))),'Data Summary'!DI13="Yes"),OFFSET('Sanitation Data'!$G$13,0,10*ROW('Sanitation Data'!G7)),NA())</f>
        <v>#N/A</v>
      </c>
      <c r="AU13" s="99" t="e">
        <f ca="true">+IF(AND(ISNUMBER(OFFSET('Sanitation Data'!$H$5,0,10*ROW('Sanitation Data'!H7))),'Data Summary'!DJ13="Yes"),100-OFFSET('Sanitation Data'!$H$5,0,10*ROW('Sanitation Data'!H7)),NA())</f>
        <v>#N/A</v>
      </c>
      <c r="AV13" s="99" t="e">
        <f ca="true">+IF(AND(ISNUMBER(OFFSET('Sanitation Data'!$H$7,0,10*ROW('Sanitation Data'!H7))),'Data Summary'!DK13="Yes"),OFFSET('Sanitation Data'!$H$7,0,10*ROW('Sanitation Data'!H7)),NA())</f>
        <v>#N/A</v>
      </c>
      <c r="AW13" s="99" t="e">
        <f ca="true">+IF(AND(ISNUMBER(OFFSET('Sanitation Data'!$H$11,0,10*ROW('Sanitation Data'!H7))),'Data Summary'!DL13="Yes"),OFFSET('Sanitation Data'!$H$11,0,10*ROW('Sanitation Data'!H7)),NA())</f>
        <v>#N/A</v>
      </c>
      <c r="AX13" s="99" t="e">
        <f ca="true">+IF(AND(ISNUMBER(OFFSET('Sanitation Data'!$H$12,0,10*ROW('Sanitation Data'!H7))),'Data Summary'!DM13="Yes"),OFFSET('Sanitation Data'!$H$12,0,10*ROW('Sanitation Data'!H7)),NA())</f>
        <v>#N/A</v>
      </c>
      <c r="AY13" s="99" t="e">
        <f ca="true">+IF(AND(ISNUMBER(OFFSET('Sanitation Data'!$H$13,0,10*ROW('Sanitation Data'!H7))),'Data Summary'!DN13="Yes"),OFFSET('Sanitation Data'!$H$13,0,10*ROW('Sanitation Data'!H7)),NA())</f>
        <v>#N/A</v>
      </c>
      <c r="AZ13" s="104" t="e">
        <f ca="true">+IF(AND(ISNUMBER(OFFSET('Hygiene Data'!$C$6,0,10*ROW('Hygiene Data'!C7))),'Data Summary'!DO13="Yes"),OFFSET('Hygiene Data'!$C$6,0,10*ROW('Hygiene Data'!C7)),NA())</f>
        <v>#N/A</v>
      </c>
      <c r="BA13" s="104" t="e">
        <f ca="true">+IF(AND(ISNUMBER(OFFSET('Hygiene Data'!$C$8,0,10*ROW('Hygiene Data'!C7))),'Data Summary'!DP13="Yes"),OFFSET('Hygiene Data'!$C$8,0,10*ROW('Hygiene Data'!C7)),NA())</f>
        <v>#N/A</v>
      </c>
      <c r="BB13" s="104" t="e">
        <f ca="true">+IF(AND(ISNUMBER(OFFSET('Hygiene Data'!$C$10,0,10*ROW('Hygiene Data'!C7))),'Data Summary'!DQ13="Yes"),OFFSET('Hygiene Data'!$C$10,0,10*ROW('Hygiene Data'!C7)),NA())</f>
        <v>#N/A</v>
      </c>
      <c r="BC13" s="104" t="e">
        <f ca="true">+IF(AND(ISNUMBER(OFFSET('Hygiene Data'!$D$6,0,10*ROW('Hygiene Data'!D7))),'Data Summary'!DR13="Yes"),OFFSET('Hygiene Data'!$D$6,0,10*ROW('Hygiene Data'!D7)),NA())</f>
        <v>#N/A</v>
      </c>
      <c r="BD13" s="104" t="e">
        <f ca="true">+IF(AND(ISNUMBER(OFFSET('Hygiene Data'!$D$8,0,10*ROW('Hygiene Data'!D7))),'Data Summary'!DS13="Yes"),OFFSET('Hygiene Data'!$D$8,0,10*ROW('Hygiene Data'!D7)),NA())</f>
        <v>#N/A</v>
      </c>
      <c r="BE13" s="104" t="e">
        <f ca="true">+IF(AND(ISNUMBER(OFFSET('Hygiene Data'!$D$10,0,10*ROW('Hygiene Data'!D7))),'Data Summary'!DT13="Yes"),OFFSET('Hygiene Data'!$D$10,0,10*ROW('Hygiene Data'!D7)),NA())</f>
        <v>#N/A</v>
      </c>
      <c r="BF13" s="104" t="e">
        <f ca="true">+IF(AND(ISNUMBER(OFFSET('Hygiene Data'!$E$6,0,10*ROW('Hygiene Data'!E7))),'Data Summary'!DU13="Yes"),OFFSET('Hygiene Data'!$E$6,0,10*ROW('Hygiene Data'!E7)),NA())</f>
        <v>#N/A</v>
      </c>
      <c r="BG13" s="104" t="e">
        <f ca="true">+IF(AND(ISNUMBER(OFFSET('Hygiene Data'!$E$8,0,10*ROW('Hygiene Data'!E7))),'Data Summary'!DV13="Yes"),OFFSET('Hygiene Data'!$E$8,0,10*ROW('Hygiene Data'!E7)),NA())</f>
        <v>#N/A</v>
      </c>
      <c r="BH13" s="104" t="e">
        <f ca="true">+IF(AND(ISNUMBER(OFFSET('Hygiene Data'!$E$10,0,10*ROW('Hygiene Data'!E7))),'Data Summary'!DW13="Yes"),OFFSET('Hygiene Data'!$E$10,0,10*ROW('Hygiene Data'!E7)),NA())</f>
        <v>#N/A</v>
      </c>
      <c r="BI13" s="104" t="e">
        <f ca="true">+IF(AND(ISNUMBER(OFFSET('Hygiene Data'!$F$6,0,10*ROW('Hygiene Data'!F7))),'Data Summary'!DX13="Yes"),OFFSET('Hygiene Data'!$F$6,0,10*ROW('Hygiene Data'!F7)),NA())</f>
        <v>#N/A</v>
      </c>
      <c r="BJ13" s="104" t="e">
        <f ca="true">+IF(AND(ISNUMBER(OFFSET('Hygiene Data'!$F$8,0,10*ROW('Hygiene Data'!F7))),'Data Summary'!DY13="Yes"),OFFSET('Hygiene Data'!$F$8,0,10*ROW('Hygiene Data'!F7)),NA())</f>
        <v>#N/A</v>
      </c>
      <c r="BK13" s="104" t="e">
        <f ca="true">+IF(AND(ISNUMBER(OFFSET('Hygiene Data'!$F$10,0,10*ROW('Hygiene Data'!F7))),'Data Summary'!DZ13="Yes"),OFFSET('Hygiene Data'!$F$10,0,10*ROW('Hygiene Data'!F7)),NA())</f>
        <v>#N/A</v>
      </c>
      <c r="BL13" s="104" t="e">
        <f ca="true">+IF(AND(ISNUMBER(OFFSET('Hygiene Data'!$G$6,0,10*ROW('Hygiene Data'!G7))),'Data Summary'!EA13="Yes"),OFFSET('Hygiene Data'!$G$6,0,10*ROW('Hygiene Data'!G7)),NA())</f>
        <v>#N/A</v>
      </c>
      <c r="BM13" s="104" t="e">
        <f ca="true">+IF(AND(ISNUMBER(OFFSET('Hygiene Data'!$G$8,0,10*ROW('Hygiene Data'!G7))),'Data Summary'!EB13="Yes"),OFFSET('Hygiene Data'!$G$8,0,10*ROW('Hygiene Data'!G7)),NA())</f>
        <v>#N/A</v>
      </c>
      <c r="BN13" s="104" t="e">
        <f ca="true">+IF(AND(ISNUMBER(OFFSET('Hygiene Data'!$G$10,0,10*ROW('Hygiene Data'!G7))),'Data Summary'!EC13="Yes"),OFFSET('Hygiene Data'!$G$10,0,10*ROW('Hygiene Data'!G7)),NA())</f>
        <v>#N/A</v>
      </c>
      <c r="BO13" s="104" t="e">
        <f ca="true">+IF(AND(ISNUMBER(OFFSET('Hygiene Data'!$H$6,0,10*ROW('Hygiene Data'!H7))),'Data Summary'!ED13="Yes"),OFFSET('Hygiene Data'!$H$6,0,10*ROW('Hygiene Data'!H7)),NA())</f>
        <v>#N/A</v>
      </c>
      <c r="BP13" s="104" t="e">
        <f ca="true">+IF(AND(ISNUMBER(OFFSET('Hygiene Data'!$H$8,0,10*ROW('Hygiene Data'!H7))),'Data Summary'!EE13="Yes"),OFFSET('Hygiene Data'!$H$8,0,10*ROW('Hygiene Data'!H7)),NA())</f>
        <v>#N/A</v>
      </c>
      <c r="BQ13" s="104" t="e">
        <f ca="true">+IF(AND(ISNUMBER(OFFSET('Hygiene Data'!$H$10,0,10*ROW('Hygiene Data'!H7))),'Data Summary'!EF13="Yes"),OFFSET('Hygiene Data'!$H$10,0,10*ROW('Hygiene Data'!H7)),NA())</f>
        <v>#N/A</v>
      </c>
    </row>
    <row r="14" x14ac:dyDescent="0.2">
      <c r="A14" s="52" t="e">
        <f ca="true">+IF(OFFSET('Water Data'!$B$1,0,10*ROW('Water Data'!B8))="",NA(),OFFSET('Water Data'!$B$1,0,10*ROW('Water Data'!B8)))</f>
        <v>#N/A</v>
      </c>
      <c r="B14" s="52" t="e">
        <f ca="true">+IF(OFFSET('Water Data'!$A$3,0,10*ROW('Water Data'!A8))="",NA(),OFFSET('Water Data'!$A$3,0,10*ROW('Water Data'!A8)))</f>
        <v>#N/A</v>
      </c>
      <c r="C14" s="52" t="e">
        <f ca="true">+IF(OFFSET('Water Data'!$C$3,0,10*ROW('Water Data'!C8))="",NA(),OFFSET('Water Data'!$C$3,0,10*ROW('Water Data'!C8)))</f>
        <v>#N/A</v>
      </c>
      <c r="D14" s="53" t="e">
        <f ca="true">+IF(AND(ISNUMBER(OFFSET('Water Data'!$C$5,0,10*ROW('Water Data'!C8))),'Data Summary'!BS14="Yes"),100-OFFSET('Water Data'!$C$5,0,10*ROW('Water Data'!C8)),NA())</f>
        <v>#N/A</v>
      </c>
      <c r="E14" s="53" t="e">
        <f ca="true">+IF(AND(ISNUMBER(OFFSET('Water Data'!$C$7,0,10*ROW('Water Data'!C8))),'Data Summary'!BT14="Yes"),OFFSET('Water Data'!$C$7,0,10*ROW('Water Data'!C8)),NA())</f>
        <v>#N/A</v>
      </c>
      <c r="F14" s="53" t="e">
        <f ca="true">+IF(AND(ISNUMBER(OFFSET('Water Data'!$C$10,0,10*ROW('Water Data'!C8))),'Data Summary'!BU14="Yes"),OFFSET('Water Data'!$C$10,0,10*ROW('Water Data'!C8)),NA())</f>
        <v>#N/A</v>
      </c>
      <c r="G14" s="53" t="e">
        <f ca="true">+IF(AND(ISNUMBER(OFFSET('Water Data'!$D$5,0,10*ROW('Water Data'!D8))),'Data Summary'!BV14="Yes"),100-OFFSET('Water Data'!$D$5,0,10*ROW('Water Data'!D8)),NA())</f>
        <v>#N/A</v>
      </c>
      <c r="H14" s="53" t="e">
        <f ca="true">+IF(AND(ISNUMBER(OFFSET('Water Data'!$D$7,0,10*ROW('Water Data'!D8))),'Data Summary'!BW14="Yes"),OFFSET('Water Data'!$D$7,0,10*ROW('Water Data'!D8)),NA())</f>
        <v>#N/A</v>
      </c>
      <c r="I14" s="53" t="e">
        <f ca="true">+IF(AND(ISNUMBER(OFFSET('Water Data'!$D$10,0,10*ROW('Water Data'!D8))),'Data Summary'!BX14="Yes"),OFFSET('Water Data'!$D$10,0,10*ROW('Water Data'!D8)),NA())</f>
        <v>#N/A</v>
      </c>
      <c r="J14" s="53" t="e">
        <f ca="true">+IF(AND(ISNUMBER(OFFSET('Water Data'!$E$5,0,10*ROW('Water Data'!E8))),'Data Summary'!BY14="Yes"),100-OFFSET('Water Data'!$E$5,0,10*ROW('Water Data'!E8)),NA())</f>
        <v>#N/A</v>
      </c>
      <c r="K14" s="53" t="e">
        <f ca="true">+IF(AND(ISNUMBER(OFFSET('Water Data'!$E$7,0,10*ROW('Water Data'!E8))),'Data Summary'!BZ14="Yes"),OFFSET('Water Data'!$E$7,0,10*ROW('Water Data'!E8)),NA())</f>
        <v>#N/A</v>
      </c>
      <c r="L14" s="53" t="e">
        <f ca="true">+IF(AND(ISNUMBER(OFFSET('Water Data'!$E$10,0,10*ROW('Water Data'!E8))),'Data Summary'!CA14="Yes"),OFFSET('Water Data'!$E$10,0,10*ROW('Water Data'!E8)),NA())</f>
        <v>#N/A</v>
      </c>
      <c r="M14" s="53" t="e">
        <f ca="true">+IF(AND(ISNUMBER(OFFSET('Water Data'!$F$5,0,10*ROW('Water Data'!F8))),'Data Summary'!CB14="Yes"),100-OFFSET('Water Data'!$F$5,0,10*ROW('Water Data'!F8)),NA())</f>
        <v>#N/A</v>
      </c>
      <c r="N14" s="53" t="e">
        <f ca="true">+IF(AND(ISNUMBER(OFFSET('Water Data'!$F$7,0,10*ROW('Water Data'!F8))),'Data Summary'!CC14="Yes"),OFFSET('Water Data'!$F$7,0,10*ROW('Water Data'!F8)),NA())</f>
        <v>#N/A</v>
      </c>
      <c r="O14" s="53" t="e">
        <f ca="true">+IF(AND(ISNUMBER(OFFSET('Water Data'!$F$10,0,10*ROW('Water Data'!F8))),'Data Summary'!CD14="Yes"),OFFSET('Water Data'!$F$10,0,10*ROW('Water Data'!F8)),NA())</f>
        <v>#N/A</v>
      </c>
      <c r="P14" s="53" t="e">
        <f ca="true">+IF(AND(ISNUMBER(OFFSET('Water Data'!$G$5,0,10*ROW('Water Data'!G8))),'Data Summary'!CE14="Yes"),100-OFFSET('Water Data'!$G$5,0,10*ROW('Water Data'!G8)),NA())</f>
        <v>#N/A</v>
      </c>
      <c r="Q14" s="53" t="e">
        <f ca="true">+IF(AND(ISNUMBER(OFFSET('Water Data'!$G$7,0,10*ROW('Water Data'!G8))),'Data Summary'!CF14="Yes"),OFFSET('Water Data'!$G$7,0,10*ROW('Water Data'!G8)),NA())</f>
        <v>#N/A</v>
      </c>
      <c r="R14" s="53" t="e">
        <f ca="true">+IF(AND(ISNUMBER(OFFSET('Water Data'!$G$10,0,10*ROW('Water Data'!G8))),'Data Summary'!CG14="Yes"),OFFSET('Water Data'!$G$10,0,10*ROW('Water Data'!G8)),NA())</f>
        <v>#N/A</v>
      </c>
      <c r="S14" s="53" t="e">
        <f ca="true">+IF(AND(ISNUMBER(OFFSET('Water Data'!$H$5,0,10*ROW('Water Data'!H8))),'Data Summary'!CH14="Yes"),100-OFFSET('Water Data'!$H$5,0,10*ROW('Water Data'!H8)),NA())</f>
        <v>#N/A</v>
      </c>
      <c r="T14" s="53" t="e">
        <f ca="true">+IF(AND(ISNUMBER(OFFSET('Water Data'!$H$7,0,10*ROW('Water Data'!H8))),'Data Summary'!CI14="Yes"),OFFSET('Water Data'!$H$7,0,10*ROW('Water Data'!H8)),NA())</f>
        <v>#N/A</v>
      </c>
      <c r="U14" s="53" t="e">
        <f ca="true">+IF(AND(ISNUMBER(OFFSET('Water Data'!$H$10,0,10*ROW('Water Data'!H8))),'Data Summary'!CJ14="Yes"),OFFSET('Water Data'!$H$10,0,10*ROW('Water Data'!H8)),NA())</f>
        <v>#N/A</v>
      </c>
      <c r="V14" s="99" t="e">
        <f ca="true">+IF(AND(ISNUMBER(OFFSET('Sanitation Data'!$C$5,0,10*ROW('Sanitation Data'!C8))),'Data Summary'!CK14="Yes"),100-OFFSET('Sanitation Data'!$C$5,0,10*ROW('Sanitation Data'!C8)),NA())</f>
        <v>#N/A</v>
      </c>
      <c r="W14" s="99" t="e">
        <f ca="true">+IF(AND(ISNUMBER(OFFSET('Sanitation Data'!$C$7,0,10*ROW('Sanitation Data'!C8))),'Data Summary'!CL14="Yes"),OFFSET('Sanitation Data'!$C$7,0,10*ROW('Sanitation Data'!C8)),NA())</f>
        <v>#N/A</v>
      </c>
      <c r="X14" s="99" t="e">
        <f ca="true">+IF(AND(ISNUMBER(OFFSET('Sanitation Data'!$C$11,0,10*ROW('Sanitation Data'!C8))),'Data Summary'!CM14="Yes"),OFFSET('Sanitation Data'!$C$11,0,10*ROW('Sanitation Data'!C8)),NA())</f>
        <v>#N/A</v>
      </c>
      <c r="Y14" s="99" t="e">
        <f ca="true">+IF(AND(ISNUMBER(OFFSET('Sanitation Data'!$C$12,0,10*ROW('Sanitation Data'!C8))),'Data Summary'!CN14="Yes"),OFFSET('Sanitation Data'!$C$12,0,10*ROW('Sanitation Data'!C8)),NA())</f>
        <v>#N/A</v>
      </c>
      <c r="Z14" s="99" t="e">
        <f ca="true">+IF(AND(ISNUMBER(OFFSET('Sanitation Data'!$C$13,0,10*ROW('Sanitation Data'!C8))),'Data Summary'!CO14="Yes"),OFFSET('Sanitation Data'!$C$13,0,10*ROW('Sanitation Data'!C8)),NA())</f>
        <v>#N/A</v>
      </c>
      <c r="AA14" s="99" t="e">
        <f ca="true">+IF(AND(ISNUMBER(OFFSET('Sanitation Data'!$D$5,0,10*ROW('Sanitation Data'!D8))),'Data Summary'!CP14="Yes"),100-OFFSET('Sanitation Data'!$D$5,0,10*ROW('Sanitation Data'!D8)),NA())</f>
        <v>#N/A</v>
      </c>
      <c r="AB14" s="99" t="e">
        <f ca="true">+IF(AND(ISNUMBER(OFFSET('Sanitation Data'!$D$7,0,10*ROW('Sanitation Data'!D8))),'Data Summary'!CQ14="Yes"),OFFSET('Sanitation Data'!$D$7,0,10*ROW('Sanitation Data'!D8)),NA())</f>
        <v>#N/A</v>
      </c>
      <c r="AC14" s="99" t="e">
        <f ca="true">+IF(AND(ISNUMBER(OFFSET('Sanitation Data'!$D$11,0,10*ROW('Sanitation Data'!D8))),'Data Summary'!CR14="Yes"),OFFSET('Sanitation Data'!$D$11,0,10*ROW('Sanitation Data'!D8)),NA())</f>
        <v>#N/A</v>
      </c>
      <c r="AD14" s="99" t="e">
        <f ca="true">+IF(AND(ISNUMBER(OFFSET('Sanitation Data'!$D$12,0,10*ROW('Sanitation Data'!D8))),'Data Summary'!CS14="Yes"),OFFSET('Sanitation Data'!$D$12,0,10*ROW('Sanitation Data'!D8)),NA())</f>
        <v>#N/A</v>
      </c>
      <c r="AE14" s="99" t="e">
        <f ca="true">+IF(AND(ISNUMBER(OFFSET('Sanitation Data'!$D$13,0,10*ROW('Sanitation Data'!D8))),'Data Summary'!CT14="Yes"),OFFSET('Sanitation Data'!$D$13,0,10*ROW('Sanitation Data'!D8)),NA())</f>
        <v>#N/A</v>
      </c>
      <c r="AF14" s="99" t="e">
        <f ca="true">+IF(AND(ISNUMBER(OFFSET('Sanitation Data'!$E$5,0,10*ROW('Sanitation Data'!E8))),'Data Summary'!CU14="Yes"),100-OFFSET('Sanitation Data'!$E$5,0,10*ROW('Sanitation Data'!E8)),NA())</f>
        <v>#N/A</v>
      </c>
      <c r="AG14" s="99" t="e">
        <f ca="true">+IF(AND(ISNUMBER(OFFSET('Sanitation Data'!$E$7,0,10*ROW('Sanitation Data'!E8))),'Data Summary'!CV14="Yes"),OFFSET('Sanitation Data'!$E$7,0,10*ROW('Sanitation Data'!E8)),NA())</f>
        <v>#N/A</v>
      </c>
      <c r="AH14" s="99" t="e">
        <f ca="true">+IF(AND(ISNUMBER(OFFSET('Sanitation Data'!$E$11,0,10*ROW('Sanitation Data'!E8))),'Data Summary'!CW14="Yes"),OFFSET('Sanitation Data'!$E$11,0,10*ROW('Sanitation Data'!E8)),NA())</f>
        <v>#N/A</v>
      </c>
      <c r="AI14" s="99" t="e">
        <f ca="true">+IF(AND(ISNUMBER(OFFSET('Sanitation Data'!$E$12,0,10*ROW('Sanitation Data'!E8))),'Data Summary'!CX14="Yes"),OFFSET('Sanitation Data'!$E$12,0,10*ROW('Sanitation Data'!E8)),NA())</f>
        <v>#N/A</v>
      </c>
      <c r="AJ14" s="99" t="e">
        <f ca="true">+IF(AND(ISNUMBER(OFFSET('Sanitation Data'!$E$13,0,10*ROW('Sanitation Data'!E8))),'Data Summary'!CY14="Yes"),OFFSET('Sanitation Data'!$E$13,0,10*ROW('Sanitation Data'!E8)),NA())</f>
        <v>#N/A</v>
      </c>
      <c r="AK14" s="99" t="e">
        <f ca="true">+IF(AND(ISNUMBER(OFFSET('Sanitation Data'!$F$5,0,10*ROW('Sanitation Data'!F8))),'Data Summary'!CZ14="Yes"),100-OFFSET('Sanitation Data'!$F$5,0,10*ROW('Sanitation Data'!F8)),NA())</f>
        <v>#N/A</v>
      </c>
      <c r="AL14" s="99" t="e">
        <f ca="true">+IF(AND(ISNUMBER(OFFSET('Sanitation Data'!$F$7,0,10*ROW('Sanitation Data'!F8))),'Data Summary'!DA14="Yes"),OFFSET('Sanitation Data'!$F$7,0,10*ROW('Sanitation Data'!F8)),NA())</f>
        <v>#N/A</v>
      </c>
      <c r="AM14" s="99" t="e">
        <f ca="true">+IF(AND(ISNUMBER(OFFSET('Sanitation Data'!$F$11,0,10*ROW('Sanitation Data'!F8))),'Data Summary'!DB14="Yes"),OFFSET('Sanitation Data'!$F$11,0,10*ROW('Sanitation Data'!F8)),NA())</f>
        <v>#N/A</v>
      </c>
      <c r="AN14" s="99" t="e">
        <f ca="true">+IF(AND(ISNUMBER(OFFSET('Sanitation Data'!$F$12,0,10*ROW('Sanitation Data'!F8))),'Data Summary'!DC14="Yes"),OFFSET('Sanitation Data'!$F$12,0,10*ROW('Sanitation Data'!F8)),NA())</f>
        <v>#N/A</v>
      </c>
      <c r="AO14" s="99" t="e">
        <f ca="true">+IF(AND(ISNUMBER(OFFSET('Sanitation Data'!$F$13,0,10*ROW('Sanitation Data'!F8))),'Data Summary'!DD14="Yes"),OFFSET('Sanitation Data'!$F$13,0,10*ROW('Sanitation Data'!F8)),NA())</f>
        <v>#N/A</v>
      </c>
      <c r="AP14" s="99" t="e">
        <f ca="true">+IF(AND(ISNUMBER(OFFSET('Sanitation Data'!$G$5,0,10*ROW('Sanitation Data'!G8))),'Data Summary'!DE14="Yes"),100-OFFSET('Sanitation Data'!$G$5,0,10*ROW('Sanitation Data'!G8)),NA())</f>
        <v>#N/A</v>
      </c>
      <c r="AQ14" s="99" t="e">
        <f ca="true">+IF(AND(ISNUMBER(OFFSET('Sanitation Data'!$G$7,0,10*ROW('Sanitation Data'!G8))),'Data Summary'!DF14="Yes"),OFFSET('Sanitation Data'!$G$7,0,10*ROW('Sanitation Data'!G8)),NA())</f>
        <v>#N/A</v>
      </c>
      <c r="AR14" s="99" t="e">
        <f ca="true">+IF(AND(ISNUMBER(OFFSET('Sanitation Data'!$G$11,0,10*ROW('Sanitation Data'!G8))),'Data Summary'!DG14="Yes"),OFFSET('Sanitation Data'!$G$11,0,10*ROW('Sanitation Data'!G8)),NA())</f>
        <v>#N/A</v>
      </c>
      <c r="AS14" s="99" t="e">
        <f ca="true">+IF(AND(ISNUMBER(OFFSET('Sanitation Data'!$G$12,0,10*ROW('Sanitation Data'!G8))),'Data Summary'!DH14="Yes"),OFFSET('Sanitation Data'!$G$12,0,10*ROW('Sanitation Data'!G8)),NA())</f>
        <v>#N/A</v>
      </c>
      <c r="AT14" s="99" t="e">
        <f ca="true">+IF(AND(ISNUMBER(OFFSET('Sanitation Data'!$G$13,0,10*ROW('Sanitation Data'!G8))),'Data Summary'!DI14="Yes"),OFFSET('Sanitation Data'!$G$13,0,10*ROW('Sanitation Data'!G8)),NA())</f>
        <v>#N/A</v>
      </c>
      <c r="AU14" s="99" t="e">
        <f ca="true">+IF(AND(ISNUMBER(OFFSET('Sanitation Data'!$H$5,0,10*ROW('Sanitation Data'!H8))),'Data Summary'!DJ14="Yes"),100-OFFSET('Sanitation Data'!$H$5,0,10*ROW('Sanitation Data'!H8)),NA())</f>
        <v>#N/A</v>
      </c>
      <c r="AV14" s="99" t="e">
        <f ca="true">+IF(AND(ISNUMBER(OFFSET('Sanitation Data'!$H$7,0,10*ROW('Sanitation Data'!H8))),'Data Summary'!DK14="Yes"),OFFSET('Sanitation Data'!$H$7,0,10*ROW('Sanitation Data'!H8)),NA())</f>
        <v>#N/A</v>
      </c>
      <c r="AW14" s="99" t="e">
        <f ca="true">+IF(AND(ISNUMBER(OFFSET('Sanitation Data'!$H$11,0,10*ROW('Sanitation Data'!H8))),'Data Summary'!DL14="Yes"),OFFSET('Sanitation Data'!$H$11,0,10*ROW('Sanitation Data'!H8)),NA())</f>
        <v>#N/A</v>
      </c>
      <c r="AX14" s="99" t="e">
        <f ca="true">+IF(AND(ISNUMBER(OFFSET('Sanitation Data'!$H$12,0,10*ROW('Sanitation Data'!H8))),'Data Summary'!DM14="Yes"),OFFSET('Sanitation Data'!$H$12,0,10*ROW('Sanitation Data'!H8)),NA())</f>
        <v>#N/A</v>
      </c>
      <c r="AY14" s="99" t="e">
        <f ca="true">+IF(AND(ISNUMBER(OFFSET('Sanitation Data'!$H$13,0,10*ROW('Sanitation Data'!H8))),'Data Summary'!DN14="Yes"),OFFSET('Sanitation Data'!$H$13,0,10*ROW('Sanitation Data'!H8)),NA())</f>
        <v>#N/A</v>
      </c>
      <c r="AZ14" s="104" t="e">
        <f ca="true">+IF(AND(ISNUMBER(OFFSET('Hygiene Data'!$C$6,0,10*ROW('Hygiene Data'!C8))),'Data Summary'!DO14="Yes"),OFFSET('Hygiene Data'!$C$6,0,10*ROW('Hygiene Data'!C8)),NA())</f>
        <v>#N/A</v>
      </c>
      <c r="BA14" s="104" t="e">
        <f ca="true">+IF(AND(ISNUMBER(OFFSET('Hygiene Data'!$C$8,0,10*ROW('Hygiene Data'!C8))),'Data Summary'!DP14="Yes"),OFFSET('Hygiene Data'!$C$8,0,10*ROW('Hygiene Data'!C8)),NA())</f>
        <v>#N/A</v>
      </c>
      <c r="BB14" s="104" t="e">
        <f ca="true">+IF(AND(ISNUMBER(OFFSET('Hygiene Data'!$C$10,0,10*ROW('Hygiene Data'!C8))),'Data Summary'!DQ14="Yes"),OFFSET('Hygiene Data'!$C$10,0,10*ROW('Hygiene Data'!C8)),NA())</f>
        <v>#N/A</v>
      </c>
      <c r="BC14" s="104" t="e">
        <f ca="true">+IF(AND(ISNUMBER(OFFSET('Hygiene Data'!$D$6,0,10*ROW('Hygiene Data'!D8))),'Data Summary'!DR14="Yes"),OFFSET('Hygiene Data'!$D$6,0,10*ROW('Hygiene Data'!D8)),NA())</f>
        <v>#N/A</v>
      </c>
      <c r="BD14" s="104" t="e">
        <f ca="true">+IF(AND(ISNUMBER(OFFSET('Hygiene Data'!$D$8,0,10*ROW('Hygiene Data'!D8))),'Data Summary'!DS14="Yes"),OFFSET('Hygiene Data'!$D$8,0,10*ROW('Hygiene Data'!D8)),NA())</f>
        <v>#N/A</v>
      </c>
      <c r="BE14" s="104" t="e">
        <f ca="true">+IF(AND(ISNUMBER(OFFSET('Hygiene Data'!$D$10,0,10*ROW('Hygiene Data'!D8))),'Data Summary'!DT14="Yes"),OFFSET('Hygiene Data'!$D$10,0,10*ROW('Hygiene Data'!D8)),NA())</f>
        <v>#N/A</v>
      </c>
      <c r="BF14" s="104" t="e">
        <f ca="true">+IF(AND(ISNUMBER(OFFSET('Hygiene Data'!$E$6,0,10*ROW('Hygiene Data'!E8))),'Data Summary'!DU14="Yes"),OFFSET('Hygiene Data'!$E$6,0,10*ROW('Hygiene Data'!E8)),NA())</f>
        <v>#N/A</v>
      </c>
      <c r="BG14" s="104" t="e">
        <f ca="true">+IF(AND(ISNUMBER(OFFSET('Hygiene Data'!$E$8,0,10*ROW('Hygiene Data'!E8))),'Data Summary'!DV14="Yes"),OFFSET('Hygiene Data'!$E$8,0,10*ROW('Hygiene Data'!E8)),NA())</f>
        <v>#N/A</v>
      </c>
      <c r="BH14" s="104" t="e">
        <f ca="true">+IF(AND(ISNUMBER(OFFSET('Hygiene Data'!$E$10,0,10*ROW('Hygiene Data'!E8))),'Data Summary'!DW14="Yes"),OFFSET('Hygiene Data'!$E$10,0,10*ROW('Hygiene Data'!E8)),NA())</f>
        <v>#N/A</v>
      </c>
      <c r="BI14" s="104" t="e">
        <f ca="true">+IF(AND(ISNUMBER(OFFSET('Hygiene Data'!$F$6,0,10*ROW('Hygiene Data'!F8))),'Data Summary'!DX14="Yes"),OFFSET('Hygiene Data'!$F$6,0,10*ROW('Hygiene Data'!F8)),NA())</f>
        <v>#N/A</v>
      </c>
      <c r="BJ14" s="104" t="e">
        <f ca="true">+IF(AND(ISNUMBER(OFFSET('Hygiene Data'!$F$8,0,10*ROW('Hygiene Data'!F8))),'Data Summary'!DY14="Yes"),OFFSET('Hygiene Data'!$F$8,0,10*ROW('Hygiene Data'!F8)),NA())</f>
        <v>#N/A</v>
      </c>
      <c r="BK14" s="104" t="e">
        <f ca="true">+IF(AND(ISNUMBER(OFFSET('Hygiene Data'!$F$10,0,10*ROW('Hygiene Data'!F8))),'Data Summary'!DZ14="Yes"),OFFSET('Hygiene Data'!$F$10,0,10*ROW('Hygiene Data'!F8)),NA())</f>
        <v>#N/A</v>
      </c>
      <c r="BL14" s="104" t="e">
        <f ca="true">+IF(AND(ISNUMBER(OFFSET('Hygiene Data'!$G$6,0,10*ROW('Hygiene Data'!G8))),'Data Summary'!EA14="Yes"),OFFSET('Hygiene Data'!$G$6,0,10*ROW('Hygiene Data'!G8)),NA())</f>
        <v>#N/A</v>
      </c>
      <c r="BM14" s="104" t="e">
        <f ca="true">+IF(AND(ISNUMBER(OFFSET('Hygiene Data'!$G$8,0,10*ROW('Hygiene Data'!G8))),'Data Summary'!EB14="Yes"),OFFSET('Hygiene Data'!$G$8,0,10*ROW('Hygiene Data'!G8)),NA())</f>
        <v>#N/A</v>
      </c>
      <c r="BN14" s="104" t="e">
        <f ca="true">+IF(AND(ISNUMBER(OFFSET('Hygiene Data'!$G$10,0,10*ROW('Hygiene Data'!G8))),'Data Summary'!EC14="Yes"),OFFSET('Hygiene Data'!$G$10,0,10*ROW('Hygiene Data'!G8)),NA())</f>
        <v>#N/A</v>
      </c>
      <c r="BO14" s="104" t="e">
        <f ca="true">+IF(AND(ISNUMBER(OFFSET('Hygiene Data'!$H$6,0,10*ROW('Hygiene Data'!H8))),'Data Summary'!ED14="Yes"),OFFSET('Hygiene Data'!$H$6,0,10*ROW('Hygiene Data'!H8)),NA())</f>
        <v>#N/A</v>
      </c>
      <c r="BP14" s="104" t="e">
        <f ca="true">+IF(AND(ISNUMBER(OFFSET('Hygiene Data'!$H$8,0,10*ROW('Hygiene Data'!H8))),'Data Summary'!EE14="Yes"),OFFSET('Hygiene Data'!$H$8,0,10*ROW('Hygiene Data'!H8)),NA())</f>
        <v>#N/A</v>
      </c>
      <c r="BQ14" s="104" t="e">
        <f ca="true">+IF(AND(ISNUMBER(OFFSET('Hygiene Data'!$H$10,0,10*ROW('Hygiene Data'!H8))),'Data Summary'!EF14="Yes"),OFFSET('Hygiene Data'!$H$10,0,10*ROW('Hygiene Data'!H8)),NA())</f>
        <v>#N/A</v>
      </c>
    </row>
    <row r="15" x14ac:dyDescent="0.2">
      <c r="A15" s="52" t="e">
        <f ca="true">+IF(OFFSET('Water Data'!$B$1,0,10*ROW('Water Data'!B9))="",NA(),OFFSET('Water Data'!$B$1,0,10*ROW('Water Data'!B9)))</f>
        <v>#N/A</v>
      </c>
      <c r="B15" s="52" t="e">
        <f ca="true">+IF(OFFSET('Water Data'!$A$3,0,10*ROW('Water Data'!A9))="",NA(),OFFSET('Water Data'!$A$3,0,10*ROW('Water Data'!A9)))</f>
        <v>#N/A</v>
      </c>
      <c r="C15" s="52" t="e">
        <f ca="true">+IF(OFFSET('Water Data'!$C$3,0,10*ROW('Water Data'!C9))="",NA(),OFFSET('Water Data'!$C$3,0,10*ROW('Water Data'!C9)))</f>
        <v>#N/A</v>
      </c>
      <c r="D15" s="53" t="e">
        <f ca="true">+IF(AND(ISNUMBER(OFFSET('Water Data'!$C$5,0,10*ROW('Water Data'!C9))),'Data Summary'!BS15="Yes"),100-OFFSET('Water Data'!$C$5,0,10*ROW('Water Data'!C9)),NA())</f>
        <v>#N/A</v>
      </c>
      <c r="E15" s="53" t="e">
        <f ca="true">+IF(AND(ISNUMBER(OFFSET('Water Data'!$C$7,0,10*ROW('Water Data'!C9))),'Data Summary'!BT15="Yes"),OFFSET('Water Data'!$C$7,0,10*ROW('Water Data'!C9)),NA())</f>
        <v>#N/A</v>
      </c>
      <c r="F15" s="53" t="e">
        <f ca="true">+IF(AND(ISNUMBER(OFFSET('Water Data'!$C$10,0,10*ROW('Water Data'!C9))),'Data Summary'!BU15="Yes"),OFFSET('Water Data'!$C$10,0,10*ROW('Water Data'!C9)),NA())</f>
        <v>#N/A</v>
      </c>
      <c r="G15" s="53" t="e">
        <f ca="true">+IF(AND(ISNUMBER(OFFSET('Water Data'!$D$5,0,10*ROW('Water Data'!D9))),'Data Summary'!BV15="Yes"),100-OFFSET('Water Data'!$D$5,0,10*ROW('Water Data'!D9)),NA())</f>
        <v>#N/A</v>
      </c>
      <c r="H15" s="53" t="e">
        <f ca="true">+IF(AND(ISNUMBER(OFFSET('Water Data'!$D$7,0,10*ROW('Water Data'!D9))),'Data Summary'!BW15="Yes"),OFFSET('Water Data'!$D$7,0,10*ROW('Water Data'!D9)),NA())</f>
        <v>#N/A</v>
      </c>
      <c r="I15" s="53" t="e">
        <f ca="true">+IF(AND(ISNUMBER(OFFSET('Water Data'!$D$10,0,10*ROW('Water Data'!D9))),'Data Summary'!BX15="Yes"),OFFSET('Water Data'!$D$10,0,10*ROW('Water Data'!D9)),NA())</f>
        <v>#N/A</v>
      </c>
      <c r="J15" s="53" t="e">
        <f ca="true">+IF(AND(ISNUMBER(OFFSET('Water Data'!$E$5,0,10*ROW('Water Data'!E9))),'Data Summary'!BY15="Yes"),100-OFFSET('Water Data'!$E$5,0,10*ROW('Water Data'!E9)),NA())</f>
        <v>#N/A</v>
      </c>
      <c r="K15" s="53" t="e">
        <f ca="true">+IF(AND(ISNUMBER(OFFSET('Water Data'!$E$7,0,10*ROW('Water Data'!E9))),'Data Summary'!BZ15="Yes"),OFFSET('Water Data'!$E$7,0,10*ROW('Water Data'!E9)),NA())</f>
        <v>#N/A</v>
      </c>
      <c r="L15" s="53" t="e">
        <f ca="true">+IF(AND(ISNUMBER(OFFSET('Water Data'!$E$10,0,10*ROW('Water Data'!E9))),'Data Summary'!CA15="Yes"),OFFSET('Water Data'!$E$10,0,10*ROW('Water Data'!E9)),NA())</f>
        <v>#N/A</v>
      </c>
      <c r="M15" s="53" t="e">
        <f ca="true">+IF(AND(ISNUMBER(OFFSET('Water Data'!$F$5,0,10*ROW('Water Data'!F9))),'Data Summary'!CB15="Yes"),100-OFFSET('Water Data'!$F$5,0,10*ROW('Water Data'!F9)),NA())</f>
        <v>#N/A</v>
      </c>
      <c r="N15" s="53" t="e">
        <f ca="true">+IF(AND(ISNUMBER(OFFSET('Water Data'!$F$7,0,10*ROW('Water Data'!F9))),'Data Summary'!CC15="Yes"),OFFSET('Water Data'!$F$7,0,10*ROW('Water Data'!F9)),NA())</f>
        <v>#N/A</v>
      </c>
      <c r="O15" s="53" t="e">
        <f ca="true">+IF(AND(ISNUMBER(OFFSET('Water Data'!$F$10,0,10*ROW('Water Data'!F9))),'Data Summary'!CD15="Yes"),OFFSET('Water Data'!$F$10,0,10*ROW('Water Data'!F9)),NA())</f>
        <v>#N/A</v>
      </c>
      <c r="P15" s="53" t="e">
        <f ca="true">+IF(AND(ISNUMBER(OFFSET('Water Data'!$G$5,0,10*ROW('Water Data'!G9))),'Data Summary'!CE15="Yes"),100-OFFSET('Water Data'!$G$5,0,10*ROW('Water Data'!G9)),NA())</f>
        <v>#N/A</v>
      </c>
      <c r="Q15" s="53" t="e">
        <f ca="true">+IF(AND(ISNUMBER(OFFSET('Water Data'!$G$7,0,10*ROW('Water Data'!G9))),'Data Summary'!CF15="Yes"),OFFSET('Water Data'!$G$7,0,10*ROW('Water Data'!G9)),NA())</f>
        <v>#N/A</v>
      </c>
      <c r="R15" s="53" t="e">
        <f ca="true">+IF(AND(ISNUMBER(OFFSET('Water Data'!$G$10,0,10*ROW('Water Data'!G9))),'Data Summary'!CG15="Yes"),OFFSET('Water Data'!$G$10,0,10*ROW('Water Data'!G9)),NA())</f>
        <v>#N/A</v>
      </c>
      <c r="S15" s="53" t="e">
        <f ca="true">+IF(AND(ISNUMBER(OFFSET('Water Data'!$H$5,0,10*ROW('Water Data'!H9))),'Data Summary'!CH15="Yes"),100-OFFSET('Water Data'!$H$5,0,10*ROW('Water Data'!H9)),NA())</f>
        <v>#N/A</v>
      </c>
      <c r="T15" s="53" t="e">
        <f ca="true">+IF(AND(ISNUMBER(OFFSET('Water Data'!$H$7,0,10*ROW('Water Data'!H9))),'Data Summary'!CI15="Yes"),OFFSET('Water Data'!$H$7,0,10*ROW('Water Data'!H9)),NA())</f>
        <v>#N/A</v>
      </c>
      <c r="U15" s="53" t="e">
        <f ca="true">+IF(AND(ISNUMBER(OFFSET('Water Data'!$H$10,0,10*ROW('Water Data'!H9))),'Data Summary'!CJ15="Yes"),OFFSET('Water Data'!$H$10,0,10*ROW('Water Data'!H9)),NA())</f>
        <v>#N/A</v>
      </c>
      <c r="V15" s="99" t="e">
        <f ca="true">+IF(AND(ISNUMBER(OFFSET('Sanitation Data'!$C$5,0,10*ROW('Sanitation Data'!C9))),'Data Summary'!CK15="Yes"),100-OFFSET('Sanitation Data'!$C$5,0,10*ROW('Sanitation Data'!C9)),NA())</f>
        <v>#N/A</v>
      </c>
      <c r="W15" s="99" t="e">
        <f ca="true">+IF(AND(ISNUMBER(OFFSET('Sanitation Data'!$C$7,0,10*ROW('Sanitation Data'!C9))),'Data Summary'!CL15="Yes"),OFFSET('Sanitation Data'!$C$7,0,10*ROW('Sanitation Data'!C9)),NA())</f>
        <v>#N/A</v>
      </c>
      <c r="X15" s="99" t="e">
        <f ca="true">+IF(AND(ISNUMBER(OFFSET('Sanitation Data'!$C$11,0,10*ROW('Sanitation Data'!C9))),'Data Summary'!CM15="Yes"),OFFSET('Sanitation Data'!$C$11,0,10*ROW('Sanitation Data'!C9)),NA())</f>
        <v>#N/A</v>
      </c>
      <c r="Y15" s="99" t="e">
        <f ca="true">+IF(AND(ISNUMBER(OFFSET('Sanitation Data'!$C$12,0,10*ROW('Sanitation Data'!C9))),'Data Summary'!CN15="Yes"),OFFSET('Sanitation Data'!$C$12,0,10*ROW('Sanitation Data'!C9)),NA())</f>
        <v>#N/A</v>
      </c>
      <c r="Z15" s="99" t="e">
        <f ca="true">+IF(AND(ISNUMBER(OFFSET('Sanitation Data'!$C$13,0,10*ROW('Sanitation Data'!C9))),'Data Summary'!CO15="Yes"),OFFSET('Sanitation Data'!$C$13,0,10*ROW('Sanitation Data'!C9)),NA())</f>
        <v>#N/A</v>
      </c>
      <c r="AA15" s="99" t="e">
        <f ca="true">+IF(AND(ISNUMBER(OFFSET('Sanitation Data'!$D$5,0,10*ROW('Sanitation Data'!D9))),'Data Summary'!CP15="Yes"),100-OFFSET('Sanitation Data'!$D$5,0,10*ROW('Sanitation Data'!D9)),NA())</f>
        <v>#N/A</v>
      </c>
      <c r="AB15" s="99" t="e">
        <f ca="true">+IF(AND(ISNUMBER(OFFSET('Sanitation Data'!$D$7,0,10*ROW('Sanitation Data'!D9))),'Data Summary'!CQ15="Yes"),OFFSET('Sanitation Data'!$D$7,0,10*ROW('Sanitation Data'!D9)),NA())</f>
        <v>#N/A</v>
      </c>
      <c r="AC15" s="99" t="e">
        <f ca="true">+IF(AND(ISNUMBER(OFFSET('Sanitation Data'!$D$11,0,10*ROW('Sanitation Data'!D9))),'Data Summary'!CR15="Yes"),OFFSET('Sanitation Data'!$D$11,0,10*ROW('Sanitation Data'!D9)),NA())</f>
        <v>#N/A</v>
      </c>
      <c r="AD15" s="99" t="e">
        <f ca="true">+IF(AND(ISNUMBER(OFFSET('Sanitation Data'!$D$12,0,10*ROW('Sanitation Data'!D9))),'Data Summary'!CS15="Yes"),OFFSET('Sanitation Data'!$D$12,0,10*ROW('Sanitation Data'!D9)),NA())</f>
        <v>#N/A</v>
      </c>
      <c r="AE15" s="99" t="e">
        <f ca="true">+IF(AND(ISNUMBER(OFFSET('Sanitation Data'!$D$13,0,10*ROW('Sanitation Data'!D9))),'Data Summary'!CT15="Yes"),OFFSET('Sanitation Data'!$D$13,0,10*ROW('Sanitation Data'!D9)),NA())</f>
        <v>#N/A</v>
      </c>
      <c r="AF15" s="99" t="e">
        <f ca="true">+IF(AND(ISNUMBER(OFFSET('Sanitation Data'!$E$5,0,10*ROW('Sanitation Data'!E9))),'Data Summary'!CU15="Yes"),100-OFFSET('Sanitation Data'!$E$5,0,10*ROW('Sanitation Data'!E9)),NA())</f>
        <v>#N/A</v>
      </c>
      <c r="AG15" s="99" t="e">
        <f ca="true">+IF(AND(ISNUMBER(OFFSET('Sanitation Data'!$E$7,0,10*ROW('Sanitation Data'!E9))),'Data Summary'!CV15="Yes"),OFFSET('Sanitation Data'!$E$7,0,10*ROW('Sanitation Data'!E9)),NA())</f>
        <v>#N/A</v>
      </c>
      <c r="AH15" s="99" t="e">
        <f ca="true">+IF(AND(ISNUMBER(OFFSET('Sanitation Data'!$E$11,0,10*ROW('Sanitation Data'!E9))),'Data Summary'!CW15="Yes"),OFFSET('Sanitation Data'!$E$11,0,10*ROW('Sanitation Data'!E9)),NA())</f>
        <v>#N/A</v>
      </c>
      <c r="AI15" s="99" t="e">
        <f ca="true">+IF(AND(ISNUMBER(OFFSET('Sanitation Data'!$E$12,0,10*ROW('Sanitation Data'!E9))),'Data Summary'!CX15="Yes"),OFFSET('Sanitation Data'!$E$12,0,10*ROW('Sanitation Data'!E9)),NA())</f>
        <v>#N/A</v>
      </c>
      <c r="AJ15" s="99" t="e">
        <f ca="true">+IF(AND(ISNUMBER(OFFSET('Sanitation Data'!$E$13,0,10*ROW('Sanitation Data'!E9))),'Data Summary'!CY15="Yes"),OFFSET('Sanitation Data'!$E$13,0,10*ROW('Sanitation Data'!E9)),NA())</f>
        <v>#N/A</v>
      </c>
      <c r="AK15" s="99" t="e">
        <f ca="true">+IF(AND(ISNUMBER(OFFSET('Sanitation Data'!$F$5,0,10*ROW('Sanitation Data'!F9))),'Data Summary'!CZ15="Yes"),100-OFFSET('Sanitation Data'!$F$5,0,10*ROW('Sanitation Data'!F9)),NA())</f>
        <v>#N/A</v>
      </c>
      <c r="AL15" s="99" t="e">
        <f ca="true">+IF(AND(ISNUMBER(OFFSET('Sanitation Data'!$F$7,0,10*ROW('Sanitation Data'!F9))),'Data Summary'!DA15="Yes"),OFFSET('Sanitation Data'!$F$7,0,10*ROW('Sanitation Data'!F9)),NA())</f>
        <v>#N/A</v>
      </c>
      <c r="AM15" s="99" t="e">
        <f ca="true">+IF(AND(ISNUMBER(OFFSET('Sanitation Data'!$F$11,0,10*ROW('Sanitation Data'!F9))),'Data Summary'!DB15="Yes"),OFFSET('Sanitation Data'!$F$11,0,10*ROW('Sanitation Data'!F9)),NA())</f>
        <v>#N/A</v>
      </c>
      <c r="AN15" s="99" t="e">
        <f ca="true">+IF(AND(ISNUMBER(OFFSET('Sanitation Data'!$F$12,0,10*ROW('Sanitation Data'!F9))),'Data Summary'!DC15="Yes"),OFFSET('Sanitation Data'!$F$12,0,10*ROW('Sanitation Data'!F9)),NA())</f>
        <v>#N/A</v>
      </c>
      <c r="AO15" s="99" t="e">
        <f ca="true">+IF(AND(ISNUMBER(OFFSET('Sanitation Data'!$F$13,0,10*ROW('Sanitation Data'!F9))),'Data Summary'!DD15="Yes"),OFFSET('Sanitation Data'!$F$13,0,10*ROW('Sanitation Data'!F9)),NA())</f>
        <v>#N/A</v>
      </c>
      <c r="AP15" s="99" t="e">
        <f ca="true">+IF(AND(ISNUMBER(OFFSET('Sanitation Data'!$G$5,0,10*ROW('Sanitation Data'!G9))),'Data Summary'!DE15="Yes"),100-OFFSET('Sanitation Data'!$G$5,0,10*ROW('Sanitation Data'!G9)),NA())</f>
        <v>#N/A</v>
      </c>
      <c r="AQ15" s="99" t="e">
        <f ca="true">+IF(AND(ISNUMBER(OFFSET('Sanitation Data'!$G$7,0,10*ROW('Sanitation Data'!G9))),'Data Summary'!DF15="Yes"),OFFSET('Sanitation Data'!$G$7,0,10*ROW('Sanitation Data'!G9)),NA())</f>
        <v>#N/A</v>
      </c>
      <c r="AR15" s="99" t="e">
        <f ca="true">+IF(AND(ISNUMBER(OFFSET('Sanitation Data'!$G$11,0,10*ROW('Sanitation Data'!G9))),'Data Summary'!DG15="Yes"),OFFSET('Sanitation Data'!$G$11,0,10*ROW('Sanitation Data'!G9)),NA())</f>
        <v>#N/A</v>
      </c>
      <c r="AS15" s="99" t="e">
        <f ca="true">+IF(AND(ISNUMBER(OFFSET('Sanitation Data'!$G$12,0,10*ROW('Sanitation Data'!G9))),'Data Summary'!DH15="Yes"),OFFSET('Sanitation Data'!$G$12,0,10*ROW('Sanitation Data'!G9)),NA())</f>
        <v>#N/A</v>
      </c>
      <c r="AT15" s="99" t="e">
        <f ca="true">+IF(AND(ISNUMBER(OFFSET('Sanitation Data'!$G$13,0,10*ROW('Sanitation Data'!G9))),'Data Summary'!DI15="Yes"),OFFSET('Sanitation Data'!$G$13,0,10*ROW('Sanitation Data'!G9)),NA())</f>
        <v>#N/A</v>
      </c>
      <c r="AU15" s="99" t="e">
        <f ca="true">+IF(AND(ISNUMBER(OFFSET('Sanitation Data'!$H$5,0,10*ROW('Sanitation Data'!H9))),'Data Summary'!DJ15="Yes"),100-OFFSET('Sanitation Data'!$H$5,0,10*ROW('Sanitation Data'!H9)),NA())</f>
        <v>#N/A</v>
      </c>
      <c r="AV15" s="99" t="e">
        <f ca="true">+IF(AND(ISNUMBER(OFFSET('Sanitation Data'!$H$7,0,10*ROW('Sanitation Data'!H9))),'Data Summary'!DK15="Yes"),OFFSET('Sanitation Data'!$H$7,0,10*ROW('Sanitation Data'!H9)),NA())</f>
        <v>#N/A</v>
      </c>
      <c r="AW15" s="99" t="e">
        <f ca="true">+IF(AND(ISNUMBER(OFFSET('Sanitation Data'!$H$11,0,10*ROW('Sanitation Data'!H9))),'Data Summary'!DL15="Yes"),OFFSET('Sanitation Data'!$H$11,0,10*ROW('Sanitation Data'!H9)),NA())</f>
        <v>#N/A</v>
      </c>
      <c r="AX15" s="99" t="e">
        <f ca="true">+IF(AND(ISNUMBER(OFFSET('Sanitation Data'!$H$12,0,10*ROW('Sanitation Data'!H9))),'Data Summary'!DM15="Yes"),OFFSET('Sanitation Data'!$H$12,0,10*ROW('Sanitation Data'!H9)),NA())</f>
        <v>#N/A</v>
      </c>
      <c r="AY15" s="99" t="e">
        <f ca="true">+IF(AND(ISNUMBER(OFFSET('Sanitation Data'!$H$13,0,10*ROW('Sanitation Data'!H9))),'Data Summary'!DN15="Yes"),OFFSET('Sanitation Data'!$H$13,0,10*ROW('Sanitation Data'!H9)),NA())</f>
        <v>#N/A</v>
      </c>
      <c r="AZ15" s="104" t="e">
        <f ca="true">+IF(AND(ISNUMBER(OFFSET('Hygiene Data'!$C$6,0,10*ROW('Hygiene Data'!C9))),'Data Summary'!DO15="Yes"),OFFSET('Hygiene Data'!$C$6,0,10*ROW('Hygiene Data'!C9)),NA())</f>
        <v>#N/A</v>
      </c>
      <c r="BA15" s="104" t="e">
        <f ca="true">+IF(AND(ISNUMBER(OFFSET('Hygiene Data'!$C$8,0,10*ROW('Hygiene Data'!C9))),'Data Summary'!DP15="Yes"),OFFSET('Hygiene Data'!$C$8,0,10*ROW('Hygiene Data'!C9)),NA())</f>
        <v>#N/A</v>
      </c>
      <c r="BB15" s="104" t="e">
        <f ca="true">+IF(AND(ISNUMBER(OFFSET('Hygiene Data'!$C$10,0,10*ROW('Hygiene Data'!C9))),'Data Summary'!DQ15="Yes"),OFFSET('Hygiene Data'!$C$10,0,10*ROW('Hygiene Data'!C9)),NA())</f>
        <v>#N/A</v>
      </c>
      <c r="BC15" s="104" t="e">
        <f ca="true">+IF(AND(ISNUMBER(OFFSET('Hygiene Data'!$D$6,0,10*ROW('Hygiene Data'!D9))),'Data Summary'!DR15="Yes"),OFFSET('Hygiene Data'!$D$6,0,10*ROW('Hygiene Data'!D9)),NA())</f>
        <v>#N/A</v>
      </c>
      <c r="BD15" s="104" t="e">
        <f ca="true">+IF(AND(ISNUMBER(OFFSET('Hygiene Data'!$D$8,0,10*ROW('Hygiene Data'!D9))),'Data Summary'!DS15="Yes"),OFFSET('Hygiene Data'!$D$8,0,10*ROW('Hygiene Data'!D9)),NA())</f>
        <v>#N/A</v>
      </c>
      <c r="BE15" s="104" t="e">
        <f ca="true">+IF(AND(ISNUMBER(OFFSET('Hygiene Data'!$D$10,0,10*ROW('Hygiene Data'!D9))),'Data Summary'!DT15="Yes"),OFFSET('Hygiene Data'!$D$10,0,10*ROW('Hygiene Data'!D9)),NA())</f>
        <v>#N/A</v>
      </c>
      <c r="BF15" s="104" t="e">
        <f ca="true">+IF(AND(ISNUMBER(OFFSET('Hygiene Data'!$E$6,0,10*ROW('Hygiene Data'!E9))),'Data Summary'!DU15="Yes"),OFFSET('Hygiene Data'!$E$6,0,10*ROW('Hygiene Data'!E9)),NA())</f>
        <v>#N/A</v>
      </c>
      <c r="BG15" s="104" t="e">
        <f ca="true">+IF(AND(ISNUMBER(OFFSET('Hygiene Data'!$E$8,0,10*ROW('Hygiene Data'!E9))),'Data Summary'!DV15="Yes"),OFFSET('Hygiene Data'!$E$8,0,10*ROW('Hygiene Data'!E9)),NA())</f>
        <v>#N/A</v>
      </c>
      <c r="BH15" s="104" t="e">
        <f ca="true">+IF(AND(ISNUMBER(OFFSET('Hygiene Data'!$E$10,0,10*ROW('Hygiene Data'!E9))),'Data Summary'!DW15="Yes"),OFFSET('Hygiene Data'!$E$10,0,10*ROW('Hygiene Data'!E9)),NA())</f>
        <v>#N/A</v>
      </c>
      <c r="BI15" s="104" t="e">
        <f ca="true">+IF(AND(ISNUMBER(OFFSET('Hygiene Data'!$F$6,0,10*ROW('Hygiene Data'!F9))),'Data Summary'!DX15="Yes"),OFFSET('Hygiene Data'!$F$6,0,10*ROW('Hygiene Data'!F9)),NA())</f>
        <v>#N/A</v>
      </c>
      <c r="BJ15" s="104" t="e">
        <f ca="true">+IF(AND(ISNUMBER(OFFSET('Hygiene Data'!$F$8,0,10*ROW('Hygiene Data'!F9))),'Data Summary'!DY15="Yes"),OFFSET('Hygiene Data'!$F$8,0,10*ROW('Hygiene Data'!F9)),NA())</f>
        <v>#N/A</v>
      </c>
      <c r="BK15" s="104" t="e">
        <f ca="true">+IF(AND(ISNUMBER(OFFSET('Hygiene Data'!$F$10,0,10*ROW('Hygiene Data'!F9))),'Data Summary'!DZ15="Yes"),OFFSET('Hygiene Data'!$F$10,0,10*ROW('Hygiene Data'!F9)),NA())</f>
        <v>#N/A</v>
      </c>
      <c r="BL15" s="104" t="e">
        <f ca="true">+IF(AND(ISNUMBER(OFFSET('Hygiene Data'!$G$6,0,10*ROW('Hygiene Data'!G9))),'Data Summary'!EA15="Yes"),OFFSET('Hygiene Data'!$G$6,0,10*ROW('Hygiene Data'!G9)),NA())</f>
        <v>#N/A</v>
      </c>
      <c r="BM15" s="104" t="e">
        <f ca="true">+IF(AND(ISNUMBER(OFFSET('Hygiene Data'!$G$8,0,10*ROW('Hygiene Data'!G9))),'Data Summary'!EB15="Yes"),OFFSET('Hygiene Data'!$G$8,0,10*ROW('Hygiene Data'!G9)),NA())</f>
        <v>#N/A</v>
      </c>
      <c r="BN15" s="104" t="e">
        <f ca="true">+IF(AND(ISNUMBER(OFFSET('Hygiene Data'!$G$10,0,10*ROW('Hygiene Data'!G9))),'Data Summary'!EC15="Yes"),OFFSET('Hygiene Data'!$G$10,0,10*ROW('Hygiene Data'!G9)),NA())</f>
        <v>#N/A</v>
      </c>
      <c r="BO15" s="104" t="e">
        <f ca="true">+IF(AND(ISNUMBER(OFFSET('Hygiene Data'!$H$6,0,10*ROW('Hygiene Data'!H9))),'Data Summary'!ED15="Yes"),OFFSET('Hygiene Data'!$H$6,0,10*ROW('Hygiene Data'!H9)),NA())</f>
        <v>#N/A</v>
      </c>
      <c r="BP15" s="104" t="e">
        <f ca="true">+IF(AND(ISNUMBER(OFFSET('Hygiene Data'!$H$8,0,10*ROW('Hygiene Data'!H9))),'Data Summary'!EE15="Yes"),OFFSET('Hygiene Data'!$H$8,0,10*ROW('Hygiene Data'!H9)),NA())</f>
        <v>#N/A</v>
      </c>
      <c r="BQ15" s="104" t="e">
        <f ca="true">+IF(AND(ISNUMBER(OFFSET('Hygiene Data'!$H$10,0,10*ROW('Hygiene Data'!H9))),'Data Summary'!EF15="Yes"),OFFSET('Hygiene Data'!$H$10,0,10*ROW('Hygiene Data'!H9)),NA())</f>
        <v>#N/A</v>
      </c>
    </row>
    <row r="16" x14ac:dyDescent="0.2">
      <c r="A16" s="52" t="e">
        <f ca="true">+IF(OFFSET('Water Data'!$B$1,0,10*ROW('Water Data'!B10))="",NA(),OFFSET('Water Data'!$B$1,0,10*ROW('Water Data'!B10)))</f>
        <v>#N/A</v>
      </c>
      <c r="B16" s="52" t="e">
        <f ca="true">+IF(OFFSET('Water Data'!$A$3,0,10*ROW('Water Data'!A10))="",NA(),OFFSET('Water Data'!$A$3,0,10*ROW('Water Data'!A10)))</f>
        <v>#N/A</v>
      </c>
      <c r="C16" s="52" t="e">
        <f ca="true">+IF(OFFSET('Water Data'!$C$3,0,10*ROW('Water Data'!C10))="",NA(),OFFSET('Water Data'!$C$3,0,10*ROW('Water Data'!C10)))</f>
        <v>#N/A</v>
      </c>
      <c r="D16" s="53" t="e">
        <f ca="true">+IF(AND(ISNUMBER(OFFSET('Water Data'!$C$5,0,10*ROW('Water Data'!C10))),'Data Summary'!BS16="Yes"),100-OFFSET('Water Data'!$C$5,0,10*ROW('Water Data'!C10)),NA())</f>
        <v>#N/A</v>
      </c>
      <c r="E16" s="53" t="e">
        <f ca="true">+IF(AND(ISNUMBER(OFFSET('Water Data'!$C$7,0,10*ROW('Water Data'!C10))),'Data Summary'!BT16="Yes"),OFFSET('Water Data'!$C$7,0,10*ROW('Water Data'!C10)),NA())</f>
        <v>#N/A</v>
      </c>
      <c r="F16" s="53" t="e">
        <f ca="true">+IF(AND(ISNUMBER(OFFSET('Water Data'!$C$10,0,10*ROW('Water Data'!C10))),'Data Summary'!BU16="Yes"),OFFSET('Water Data'!$C$10,0,10*ROW('Water Data'!C10)),NA())</f>
        <v>#N/A</v>
      </c>
      <c r="G16" s="53" t="e">
        <f ca="true">+IF(AND(ISNUMBER(OFFSET('Water Data'!$D$5,0,10*ROW('Water Data'!D10))),'Data Summary'!BV16="Yes"),100-OFFSET('Water Data'!$D$5,0,10*ROW('Water Data'!D10)),NA())</f>
        <v>#N/A</v>
      </c>
      <c r="H16" s="53" t="e">
        <f ca="true">+IF(AND(ISNUMBER(OFFSET('Water Data'!$D$7,0,10*ROW('Water Data'!D10))),'Data Summary'!BW16="Yes"),OFFSET('Water Data'!$D$7,0,10*ROW('Water Data'!D10)),NA())</f>
        <v>#N/A</v>
      </c>
      <c r="I16" s="53" t="e">
        <f ca="true">+IF(AND(ISNUMBER(OFFSET('Water Data'!$D$10,0,10*ROW('Water Data'!D10))),'Data Summary'!BX16="Yes"),OFFSET('Water Data'!$D$10,0,10*ROW('Water Data'!D10)),NA())</f>
        <v>#N/A</v>
      </c>
      <c r="J16" s="53" t="e">
        <f ca="true">+IF(AND(ISNUMBER(OFFSET('Water Data'!$E$5,0,10*ROW('Water Data'!E10))),'Data Summary'!BY16="Yes"),100-OFFSET('Water Data'!$E$5,0,10*ROW('Water Data'!E10)),NA())</f>
        <v>#N/A</v>
      </c>
      <c r="K16" s="53" t="e">
        <f ca="true">+IF(AND(ISNUMBER(OFFSET('Water Data'!$E$7,0,10*ROW('Water Data'!E10))),'Data Summary'!BZ16="Yes"),OFFSET('Water Data'!$E$7,0,10*ROW('Water Data'!E10)),NA())</f>
        <v>#N/A</v>
      </c>
      <c r="L16" s="53" t="e">
        <f ca="true">+IF(AND(ISNUMBER(OFFSET('Water Data'!$E$10,0,10*ROW('Water Data'!E10))),'Data Summary'!CA16="Yes"),OFFSET('Water Data'!$E$10,0,10*ROW('Water Data'!E10)),NA())</f>
        <v>#N/A</v>
      </c>
      <c r="M16" s="53" t="e">
        <f ca="true">+IF(AND(ISNUMBER(OFFSET('Water Data'!$F$5,0,10*ROW('Water Data'!F10))),'Data Summary'!CB16="Yes"),100-OFFSET('Water Data'!$F$5,0,10*ROW('Water Data'!F10)),NA())</f>
        <v>#N/A</v>
      </c>
      <c r="N16" s="53" t="e">
        <f ca="true">+IF(AND(ISNUMBER(OFFSET('Water Data'!$F$7,0,10*ROW('Water Data'!F10))),'Data Summary'!CC16="Yes"),OFFSET('Water Data'!$F$7,0,10*ROW('Water Data'!F10)),NA())</f>
        <v>#N/A</v>
      </c>
      <c r="O16" s="53" t="e">
        <f ca="true">+IF(AND(ISNUMBER(OFFSET('Water Data'!$F$10,0,10*ROW('Water Data'!F10))),'Data Summary'!CD16="Yes"),OFFSET('Water Data'!$F$10,0,10*ROW('Water Data'!F10)),NA())</f>
        <v>#N/A</v>
      </c>
      <c r="P16" s="53" t="e">
        <f ca="true">+IF(AND(ISNUMBER(OFFSET('Water Data'!$G$5,0,10*ROW('Water Data'!G10))),'Data Summary'!CE16="Yes"),100-OFFSET('Water Data'!$G$5,0,10*ROW('Water Data'!G10)),NA())</f>
        <v>#N/A</v>
      </c>
      <c r="Q16" s="53" t="e">
        <f ca="true">+IF(AND(ISNUMBER(OFFSET('Water Data'!$G$7,0,10*ROW('Water Data'!G10))),'Data Summary'!CF16="Yes"),OFFSET('Water Data'!$G$7,0,10*ROW('Water Data'!G10)),NA())</f>
        <v>#N/A</v>
      </c>
      <c r="R16" s="53" t="e">
        <f ca="true">+IF(AND(ISNUMBER(OFFSET('Water Data'!$G$10,0,10*ROW('Water Data'!G10))),'Data Summary'!CG16="Yes"),OFFSET('Water Data'!$G$10,0,10*ROW('Water Data'!G10)),NA())</f>
        <v>#N/A</v>
      </c>
      <c r="S16" s="53" t="e">
        <f ca="true">+IF(AND(ISNUMBER(OFFSET('Water Data'!$H$5,0,10*ROW('Water Data'!H10))),'Data Summary'!CH16="Yes"),100-OFFSET('Water Data'!$H$5,0,10*ROW('Water Data'!H10)),NA())</f>
        <v>#N/A</v>
      </c>
      <c r="T16" s="53" t="e">
        <f ca="true">+IF(AND(ISNUMBER(OFFSET('Water Data'!$H$7,0,10*ROW('Water Data'!H10))),'Data Summary'!CI16="Yes"),OFFSET('Water Data'!$H$7,0,10*ROW('Water Data'!H10)),NA())</f>
        <v>#N/A</v>
      </c>
      <c r="U16" s="53" t="e">
        <f ca="true">+IF(AND(ISNUMBER(OFFSET('Water Data'!$H$10,0,10*ROW('Water Data'!H10))),'Data Summary'!CJ16="Yes"),OFFSET('Water Data'!$H$10,0,10*ROW('Water Data'!H10)),NA())</f>
        <v>#N/A</v>
      </c>
      <c r="V16" s="99" t="e">
        <f ca="true">+IF(AND(ISNUMBER(OFFSET('Sanitation Data'!$C$5,0,10*ROW('Sanitation Data'!C10))),'Data Summary'!CK16="Yes"),100-OFFSET('Sanitation Data'!$C$5,0,10*ROW('Sanitation Data'!C10)),NA())</f>
        <v>#N/A</v>
      </c>
      <c r="W16" s="99" t="e">
        <f ca="true">+IF(AND(ISNUMBER(OFFSET('Sanitation Data'!$C$7,0,10*ROW('Sanitation Data'!C10))),'Data Summary'!CL16="Yes"),OFFSET('Sanitation Data'!$C$7,0,10*ROW('Sanitation Data'!C10)),NA())</f>
        <v>#N/A</v>
      </c>
      <c r="X16" s="99" t="e">
        <f ca="true">+IF(AND(ISNUMBER(OFFSET('Sanitation Data'!$C$11,0,10*ROW('Sanitation Data'!C10))),'Data Summary'!CM16="Yes"),OFFSET('Sanitation Data'!$C$11,0,10*ROW('Sanitation Data'!C10)),NA())</f>
        <v>#N/A</v>
      </c>
      <c r="Y16" s="99" t="e">
        <f ca="true">+IF(AND(ISNUMBER(OFFSET('Sanitation Data'!$C$12,0,10*ROW('Sanitation Data'!C10))),'Data Summary'!CN16="Yes"),OFFSET('Sanitation Data'!$C$12,0,10*ROW('Sanitation Data'!C10)),NA())</f>
        <v>#N/A</v>
      </c>
      <c r="Z16" s="99" t="e">
        <f ca="true">+IF(AND(ISNUMBER(OFFSET('Sanitation Data'!$C$13,0,10*ROW('Sanitation Data'!C10))),'Data Summary'!CO16="Yes"),OFFSET('Sanitation Data'!$C$13,0,10*ROW('Sanitation Data'!C10)),NA())</f>
        <v>#N/A</v>
      </c>
      <c r="AA16" s="99" t="e">
        <f ca="true">+IF(AND(ISNUMBER(OFFSET('Sanitation Data'!$D$5,0,10*ROW('Sanitation Data'!D10))),'Data Summary'!CP16="Yes"),100-OFFSET('Sanitation Data'!$D$5,0,10*ROW('Sanitation Data'!D10)),NA())</f>
        <v>#N/A</v>
      </c>
      <c r="AB16" s="99" t="e">
        <f ca="true">+IF(AND(ISNUMBER(OFFSET('Sanitation Data'!$D$7,0,10*ROW('Sanitation Data'!D10))),'Data Summary'!CQ16="Yes"),OFFSET('Sanitation Data'!$D$7,0,10*ROW('Sanitation Data'!D10)),NA())</f>
        <v>#N/A</v>
      </c>
      <c r="AC16" s="99" t="e">
        <f ca="true">+IF(AND(ISNUMBER(OFFSET('Sanitation Data'!$D$11,0,10*ROW('Sanitation Data'!D10))),'Data Summary'!CR16="Yes"),OFFSET('Sanitation Data'!$D$11,0,10*ROW('Sanitation Data'!D10)),NA())</f>
        <v>#N/A</v>
      </c>
      <c r="AD16" s="99" t="e">
        <f ca="true">+IF(AND(ISNUMBER(OFFSET('Sanitation Data'!$D$12,0,10*ROW('Sanitation Data'!D10))),'Data Summary'!CS16="Yes"),OFFSET('Sanitation Data'!$D$12,0,10*ROW('Sanitation Data'!D10)),NA())</f>
        <v>#N/A</v>
      </c>
      <c r="AE16" s="99" t="e">
        <f ca="true">+IF(AND(ISNUMBER(OFFSET('Sanitation Data'!$D$13,0,10*ROW('Sanitation Data'!D10))),'Data Summary'!CT16="Yes"),OFFSET('Sanitation Data'!$D$13,0,10*ROW('Sanitation Data'!D10)),NA())</f>
        <v>#N/A</v>
      </c>
      <c r="AF16" s="99" t="e">
        <f ca="true">+IF(AND(ISNUMBER(OFFSET('Sanitation Data'!$E$5,0,10*ROW('Sanitation Data'!E10))),'Data Summary'!CU16="Yes"),100-OFFSET('Sanitation Data'!$E$5,0,10*ROW('Sanitation Data'!E10)),NA())</f>
        <v>#N/A</v>
      </c>
      <c r="AG16" s="99" t="e">
        <f ca="true">+IF(AND(ISNUMBER(OFFSET('Sanitation Data'!$E$7,0,10*ROW('Sanitation Data'!E10))),'Data Summary'!CV16="Yes"),OFFSET('Sanitation Data'!$E$7,0,10*ROW('Sanitation Data'!E10)),NA())</f>
        <v>#N/A</v>
      </c>
      <c r="AH16" s="99" t="e">
        <f ca="true">+IF(AND(ISNUMBER(OFFSET('Sanitation Data'!$E$11,0,10*ROW('Sanitation Data'!E10))),'Data Summary'!CW16="Yes"),OFFSET('Sanitation Data'!$E$11,0,10*ROW('Sanitation Data'!E10)),NA())</f>
        <v>#N/A</v>
      </c>
      <c r="AI16" s="99" t="e">
        <f ca="true">+IF(AND(ISNUMBER(OFFSET('Sanitation Data'!$E$12,0,10*ROW('Sanitation Data'!E10))),'Data Summary'!CX16="Yes"),OFFSET('Sanitation Data'!$E$12,0,10*ROW('Sanitation Data'!E10)),NA())</f>
        <v>#N/A</v>
      </c>
      <c r="AJ16" s="99" t="e">
        <f ca="true">+IF(AND(ISNUMBER(OFFSET('Sanitation Data'!$E$13,0,10*ROW('Sanitation Data'!E10))),'Data Summary'!CY16="Yes"),OFFSET('Sanitation Data'!$E$13,0,10*ROW('Sanitation Data'!E10)),NA())</f>
        <v>#N/A</v>
      </c>
      <c r="AK16" s="99" t="e">
        <f ca="true">+IF(AND(ISNUMBER(OFFSET('Sanitation Data'!$F$5,0,10*ROW('Sanitation Data'!F10))),'Data Summary'!CZ16="Yes"),100-OFFSET('Sanitation Data'!$F$5,0,10*ROW('Sanitation Data'!F10)),NA())</f>
        <v>#N/A</v>
      </c>
      <c r="AL16" s="99" t="e">
        <f ca="true">+IF(AND(ISNUMBER(OFFSET('Sanitation Data'!$F$7,0,10*ROW('Sanitation Data'!F10))),'Data Summary'!DA16="Yes"),OFFSET('Sanitation Data'!$F$7,0,10*ROW('Sanitation Data'!F10)),NA())</f>
        <v>#N/A</v>
      </c>
      <c r="AM16" s="99" t="e">
        <f ca="true">+IF(AND(ISNUMBER(OFFSET('Sanitation Data'!$F$11,0,10*ROW('Sanitation Data'!F10))),'Data Summary'!DB16="Yes"),OFFSET('Sanitation Data'!$F$11,0,10*ROW('Sanitation Data'!F10)),NA())</f>
        <v>#N/A</v>
      </c>
      <c r="AN16" s="99" t="e">
        <f ca="true">+IF(AND(ISNUMBER(OFFSET('Sanitation Data'!$F$12,0,10*ROW('Sanitation Data'!F10))),'Data Summary'!DC16="Yes"),OFFSET('Sanitation Data'!$F$12,0,10*ROW('Sanitation Data'!F10)),NA())</f>
        <v>#N/A</v>
      </c>
      <c r="AO16" s="99" t="e">
        <f ca="true">+IF(AND(ISNUMBER(OFFSET('Sanitation Data'!$F$13,0,10*ROW('Sanitation Data'!F10))),'Data Summary'!DD16="Yes"),OFFSET('Sanitation Data'!$F$13,0,10*ROW('Sanitation Data'!F10)),NA())</f>
        <v>#N/A</v>
      </c>
      <c r="AP16" s="99" t="e">
        <f ca="true">+IF(AND(ISNUMBER(OFFSET('Sanitation Data'!$G$5,0,10*ROW('Sanitation Data'!G10))),'Data Summary'!DE16="Yes"),100-OFFSET('Sanitation Data'!$G$5,0,10*ROW('Sanitation Data'!G10)),NA())</f>
        <v>#N/A</v>
      </c>
      <c r="AQ16" s="99" t="e">
        <f ca="true">+IF(AND(ISNUMBER(OFFSET('Sanitation Data'!$G$7,0,10*ROW('Sanitation Data'!G10))),'Data Summary'!DF16="Yes"),OFFSET('Sanitation Data'!$G$7,0,10*ROW('Sanitation Data'!G10)),NA())</f>
        <v>#N/A</v>
      </c>
      <c r="AR16" s="99" t="e">
        <f ca="true">+IF(AND(ISNUMBER(OFFSET('Sanitation Data'!$G$11,0,10*ROW('Sanitation Data'!G10))),'Data Summary'!DG16="Yes"),OFFSET('Sanitation Data'!$G$11,0,10*ROW('Sanitation Data'!G10)),NA())</f>
        <v>#N/A</v>
      </c>
      <c r="AS16" s="99" t="e">
        <f ca="true">+IF(AND(ISNUMBER(OFFSET('Sanitation Data'!$G$12,0,10*ROW('Sanitation Data'!G10))),'Data Summary'!DH16="Yes"),OFFSET('Sanitation Data'!$G$12,0,10*ROW('Sanitation Data'!G10)),NA())</f>
        <v>#N/A</v>
      </c>
      <c r="AT16" s="99" t="e">
        <f ca="true">+IF(AND(ISNUMBER(OFFSET('Sanitation Data'!$G$13,0,10*ROW('Sanitation Data'!G10))),'Data Summary'!DI16="Yes"),OFFSET('Sanitation Data'!$G$13,0,10*ROW('Sanitation Data'!G10)),NA())</f>
        <v>#N/A</v>
      </c>
      <c r="AU16" s="99" t="e">
        <f ca="true">+IF(AND(ISNUMBER(OFFSET('Sanitation Data'!$H$5,0,10*ROW('Sanitation Data'!H10))),'Data Summary'!DJ16="Yes"),100-OFFSET('Sanitation Data'!$H$5,0,10*ROW('Sanitation Data'!H10)),NA())</f>
        <v>#N/A</v>
      </c>
      <c r="AV16" s="99" t="e">
        <f ca="true">+IF(AND(ISNUMBER(OFFSET('Sanitation Data'!$H$7,0,10*ROW('Sanitation Data'!H10))),'Data Summary'!DK16="Yes"),OFFSET('Sanitation Data'!$H$7,0,10*ROW('Sanitation Data'!H10)),NA())</f>
        <v>#N/A</v>
      </c>
      <c r="AW16" s="99" t="e">
        <f ca="true">+IF(AND(ISNUMBER(OFFSET('Sanitation Data'!$H$11,0,10*ROW('Sanitation Data'!H10))),'Data Summary'!DL16="Yes"),OFFSET('Sanitation Data'!$H$11,0,10*ROW('Sanitation Data'!H10)),NA())</f>
        <v>#N/A</v>
      </c>
      <c r="AX16" s="99" t="e">
        <f ca="true">+IF(AND(ISNUMBER(OFFSET('Sanitation Data'!$H$12,0,10*ROW('Sanitation Data'!H10))),'Data Summary'!DM16="Yes"),OFFSET('Sanitation Data'!$H$12,0,10*ROW('Sanitation Data'!H10)),NA())</f>
        <v>#N/A</v>
      </c>
      <c r="AY16" s="99" t="e">
        <f ca="true">+IF(AND(ISNUMBER(OFFSET('Sanitation Data'!$H$13,0,10*ROW('Sanitation Data'!H10))),'Data Summary'!DN16="Yes"),OFFSET('Sanitation Data'!$H$13,0,10*ROW('Sanitation Data'!H10)),NA())</f>
        <v>#N/A</v>
      </c>
      <c r="AZ16" s="104" t="e">
        <f ca="true">+IF(AND(ISNUMBER(OFFSET('Hygiene Data'!$C$6,0,10*ROW('Hygiene Data'!C10))),'Data Summary'!DO16="Yes"),OFFSET('Hygiene Data'!$C$6,0,10*ROW('Hygiene Data'!C10)),NA())</f>
        <v>#N/A</v>
      </c>
      <c r="BA16" s="104" t="e">
        <f ca="true">+IF(AND(ISNUMBER(OFFSET('Hygiene Data'!$C$8,0,10*ROW('Hygiene Data'!C10))),'Data Summary'!DP16="Yes"),OFFSET('Hygiene Data'!$C$8,0,10*ROW('Hygiene Data'!C10)),NA())</f>
        <v>#N/A</v>
      </c>
      <c r="BB16" s="104" t="e">
        <f ca="true">+IF(AND(ISNUMBER(OFFSET('Hygiene Data'!$C$10,0,10*ROW('Hygiene Data'!C10))),'Data Summary'!DQ16="Yes"),OFFSET('Hygiene Data'!$C$10,0,10*ROW('Hygiene Data'!C10)),NA())</f>
        <v>#N/A</v>
      </c>
      <c r="BC16" s="104" t="e">
        <f ca="true">+IF(AND(ISNUMBER(OFFSET('Hygiene Data'!$D$6,0,10*ROW('Hygiene Data'!D10))),'Data Summary'!DR16="Yes"),OFFSET('Hygiene Data'!$D$6,0,10*ROW('Hygiene Data'!D10)),NA())</f>
        <v>#N/A</v>
      </c>
      <c r="BD16" s="104" t="e">
        <f ca="true">+IF(AND(ISNUMBER(OFFSET('Hygiene Data'!$D$8,0,10*ROW('Hygiene Data'!D10))),'Data Summary'!DS16="Yes"),OFFSET('Hygiene Data'!$D$8,0,10*ROW('Hygiene Data'!D10)),NA())</f>
        <v>#N/A</v>
      </c>
      <c r="BE16" s="104" t="e">
        <f ca="true">+IF(AND(ISNUMBER(OFFSET('Hygiene Data'!$D$10,0,10*ROW('Hygiene Data'!D10))),'Data Summary'!DT16="Yes"),OFFSET('Hygiene Data'!$D$10,0,10*ROW('Hygiene Data'!D10)),NA())</f>
        <v>#N/A</v>
      </c>
      <c r="BF16" s="104" t="e">
        <f ca="true">+IF(AND(ISNUMBER(OFFSET('Hygiene Data'!$E$6,0,10*ROW('Hygiene Data'!E10))),'Data Summary'!DU16="Yes"),OFFSET('Hygiene Data'!$E$6,0,10*ROW('Hygiene Data'!E10)),NA())</f>
        <v>#N/A</v>
      </c>
      <c r="BG16" s="104" t="e">
        <f ca="true">+IF(AND(ISNUMBER(OFFSET('Hygiene Data'!$E$8,0,10*ROW('Hygiene Data'!E10))),'Data Summary'!DV16="Yes"),OFFSET('Hygiene Data'!$E$8,0,10*ROW('Hygiene Data'!E10)),NA())</f>
        <v>#N/A</v>
      </c>
      <c r="BH16" s="104" t="e">
        <f ca="true">+IF(AND(ISNUMBER(OFFSET('Hygiene Data'!$E$10,0,10*ROW('Hygiene Data'!E10))),'Data Summary'!DW16="Yes"),OFFSET('Hygiene Data'!$E$10,0,10*ROW('Hygiene Data'!E10)),NA())</f>
        <v>#N/A</v>
      </c>
      <c r="BI16" s="104" t="e">
        <f ca="true">+IF(AND(ISNUMBER(OFFSET('Hygiene Data'!$F$6,0,10*ROW('Hygiene Data'!F10))),'Data Summary'!DX16="Yes"),OFFSET('Hygiene Data'!$F$6,0,10*ROW('Hygiene Data'!F10)),NA())</f>
        <v>#N/A</v>
      </c>
      <c r="BJ16" s="104" t="e">
        <f ca="true">+IF(AND(ISNUMBER(OFFSET('Hygiene Data'!$F$8,0,10*ROW('Hygiene Data'!F10))),'Data Summary'!DY16="Yes"),OFFSET('Hygiene Data'!$F$8,0,10*ROW('Hygiene Data'!F10)),NA())</f>
        <v>#N/A</v>
      </c>
      <c r="BK16" s="104" t="e">
        <f ca="true">+IF(AND(ISNUMBER(OFFSET('Hygiene Data'!$F$10,0,10*ROW('Hygiene Data'!F10))),'Data Summary'!DZ16="Yes"),OFFSET('Hygiene Data'!$F$10,0,10*ROW('Hygiene Data'!F10)),NA())</f>
        <v>#N/A</v>
      </c>
      <c r="BL16" s="104" t="e">
        <f ca="true">+IF(AND(ISNUMBER(OFFSET('Hygiene Data'!$G$6,0,10*ROW('Hygiene Data'!G10))),'Data Summary'!EA16="Yes"),OFFSET('Hygiene Data'!$G$6,0,10*ROW('Hygiene Data'!G10)),NA())</f>
        <v>#N/A</v>
      </c>
      <c r="BM16" s="104" t="e">
        <f ca="true">+IF(AND(ISNUMBER(OFFSET('Hygiene Data'!$G$8,0,10*ROW('Hygiene Data'!G10))),'Data Summary'!EB16="Yes"),OFFSET('Hygiene Data'!$G$8,0,10*ROW('Hygiene Data'!G10)),NA())</f>
        <v>#N/A</v>
      </c>
      <c r="BN16" s="104" t="e">
        <f ca="true">+IF(AND(ISNUMBER(OFFSET('Hygiene Data'!$G$10,0,10*ROW('Hygiene Data'!G10))),'Data Summary'!EC16="Yes"),OFFSET('Hygiene Data'!$G$10,0,10*ROW('Hygiene Data'!G10)),NA())</f>
        <v>#N/A</v>
      </c>
      <c r="BO16" s="104" t="e">
        <f ca="true">+IF(AND(ISNUMBER(OFFSET('Hygiene Data'!$H$6,0,10*ROW('Hygiene Data'!H10))),'Data Summary'!ED16="Yes"),OFFSET('Hygiene Data'!$H$6,0,10*ROW('Hygiene Data'!H10)),NA())</f>
        <v>#N/A</v>
      </c>
      <c r="BP16" s="104" t="e">
        <f ca="true">+IF(AND(ISNUMBER(OFFSET('Hygiene Data'!$H$8,0,10*ROW('Hygiene Data'!H10))),'Data Summary'!EE16="Yes"),OFFSET('Hygiene Data'!$H$8,0,10*ROW('Hygiene Data'!H10)),NA())</f>
        <v>#N/A</v>
      </c>
      <c r="BQ16" s="104" t="e">
        <f ca="true">+IF(AND(ISNUMBER(OFFSET('Hygiene Data'!$H$10,0,10*ROW('Hygiene Data'!H10))),'Data Summary'!EF16="Yes"),OFFSET('Hygiene Data'!$H$10,0,10*ROW('Hygiene Data'!H10)),NA())</f>
        <v>#N/A</v>
      </c>
    </row>
    <row r="17" x14ac:dyDescent="0.2">
      <c r="A17" s="52" t="e">
        <f ca="true">+IF(OFFSET('Water Data'!$B$1,0,10*ROW('Water Data'!B11))="",NA(),OFFSET('Water Data'!$B$1,0,10*ROW('Water Data'!B11)))</f>
        <v>#N/A</v>
      </c>
      <c r="B17" s="52" t="e">
        <f ca="true">+IF(OFFSET('Water Data'!$A$3,0,10*ROW('Water Data'!A11))="",NA(),OFFSET('Water Data'!$A$3,0,10*ROW('Water Data'!A11)))</f>
        <v>#N/A</v>
      </c>
      <c r="C17" s="52" t="e">
        <f ca="true">+IF(OFFSET('Water Data'!$C$3,0,10*ROW('Water Data'!C11))="",NA(),OFFSET('Water Data'!$C$3,0,10*ROW('Water Data'!C11)))</f>
        <v>#N/A</v>
      </c>
      <c r="D17" s="53" t="e">
        <f ca="true">+IF(AND(ISNUMBER(OFFSET('Water Data'!$C$5,0,10*ROW('Water Data'!C11))),'Data Summary'!BS17="Yes"),100-OFFSET('Water Data'!$C$5,0,10*ROW('Water Data'!C11)),NA())</f>
        <v>#N/A</v>
      </c>
      <c r="E17" s="53" t="e">
        <f ca="true">+IF(AND(ISNUMBER(OFFSET('Water Data'!$C$7,0,10*ROW('Water Data'!C11))),'Data Summary'!BT17="Yes"),OFFSET('Water Data'!$C$7,0,10*ROW('Water Data'!C11)),NA())</f>
        <v>#N/A</v>
      </c>
      <c r="F17" s="53" t="e">
        <f ca="true">+IF(AND(ISNUMBER(OFFSET('Water Data'!$C$10,0,10*ROW('Water Data'!C11))),'Data Summary'!BU17="Yes"),OFFSET('Water Data'!$C$10,0,10*ROW('Water Data'!C11)),NA())</f>
        <v>#N/A</v>
      </c>
      <c r="G17" s="53" t="e">
        <f ca="true">+IF(AND(ISNUMBER(OFFSET('Water Data'!$D$5,0,10*ROW('Water Data'!D11))),'Data Summary'!BV17="Yes"),100-OFFSET('Water Data'!$D$5,0,10*ROW('Water Data'!D11)),NA())</f>
        <v>#N/A</v>
      </c>
      <c r="H17" s="53" t="e">
        <f ca="true">+IF(AND(ISNUMBER(OFFSET('Water Data'!$D$7,0,10*ROW('Water Data'!D11))),'Data Summary'!BW17="Yes"),OFFSET('Water Data'!$D$7,0,10*ROW('Water Data'!D11)),NA())</f>
        <v>#N/A</v>
      </c>
      <c r="I17" s="53" t="e">
        <f ca="true">+IF(AND(ISNUMBER(OFFSET('Water Data'!$D$10,0,10*ROW('Water Data'!D11))),'Data Summary'!BX17="Yes"),OFFSET('Water Data'!$D$10,0,10*ROW('Water Data'!D11)),NA())</f>
        <v>#N/A</v>
      </c>
      <c r="J17" s="53" t="e">
        <f ca="true">+IF(AND(ISNUMBER(OFFSET('Water Data'!$E$5,0,10*ROW('Water Data'!E11))),'Data Summary'!BY17="Yes"),100-OFFSET('Water Data'!$E$5,0,10*ROW('Water Data'!E11)),NA())</f>
        <v>#N/A</v>
      </c>
      <c r="K17" s="53" t="e">
        <f ca="true">+IF(AND(ISNUMBER(OFFSET('Water Data'!$E$7,0,10*ROW('Water Data'!E11))),'Data Summary'!BZ17="Yes"),OFFSET('Water Data'!$E$7,0,10*ROW('Water Data'!E11)),NA())</f>
        <v>#N/A</v>
      </c>
      <c r="L17" s="53" t="e">
        <f ca="true">+IF(AND(ISNUMBER(OFFSET('Water Data'!$E$10,0,10*ROW('Water Data'!E11))),'Data Summary'!CA17="Yes"),OFFSET('Water Data'!$E$10,0,10*ROW('Water Data'!E11)),NA())</f>
        <v>#N/A</v>
      </c>
      <c r="M17" s="53" t="e">
        <f ca="true">+IF(AND(ISNUMBER(OFFSET('Water Data'!$F$5,0,10*ROW('Water Data'!F11))),'Data Summary'!CB17="Yes"),100-OFFSET('Water Data'!$F$5,0,10*ROW('Water Data'!F11)),NA())</f>
        <v>#N/A</v>
      </c>
      <c r="N17" s="53" t="e">
        <f ca="true">+IF(AND(ISNUMBER(OFFSET('Water Data'!$F$7,0,10*ROW('Water Data'!F11))),'Data Summary'!CC17="Yes"),OFFSET('Water Data'!$F$7,0,10*ROW('Water Data'!F11)),NA())</f>
        <v>#N/A</v>
      </c>
      <c r="O17" s="53" t="e">
        <f ca="true">+IF(AND(ISNUMBER(OFFSET('Water Data'!$F$10,0,10*ROW('Water Data'!F11))),'Data Summary'!CD17="Yes"),OFFSET('Water Data'!$F$10,0,10*ROW('Water Data'!F11)),NA())</f>
        <v>#N/A</v>
      </c>
      <c r="P17" s="53" t="e">
        <f ca="true">+IF(AND(ISNUMBER(OFFSET('Water Data'!$G$5,0,10*ROW('Water Data'!G11))),'Data Summary'!CE17="Yes"),100-OFFSET('Water Data'!$G$5,0,10*ROW('Water Data'!G11)),NA())</f>
        <v>#N/A</v>
      </c>
      <c r="Q17" s="53" t="e">
        <f ca="true">+IF(AND(ISNUMBER(OFFSET('Water Data'!$G$7,0,10*ROW('Water Data'!G11))),'Data Summary'!CF17="Yes"),OFFSET('Water Data'!$G$7,0,10*ROW('Water Data'!G11)),NA())</f>
        <v>#N/A</v>
      </c>
      <c r="R17" s="53" t="e">
        <f ca="true">+IF(AND(ISNUMBER(OFFSET('Water Data'!$G$10,0,10*ROW('Water Data'!G11))),'Data Summary'!CG17="Yes"),OFFSET('Water Data'!$G$10,0,10*ROW('Water Data'!G11)),NA())</f>
        <v>#N/A</v>
      </c>
      <c r="S17" s="53" t="e">
        <f ca="true">+IF(AND(ISNUMBER(OFFSET('Water Data'!$H$5,0,10*ROW('Water Data'!H11))),'Data Summary'!CH17="Yes"),100-OFFSET('Water Data'!$H$5,0,10*ROW('Water Data'!H11)),NA())</f>
        <v>#N/A</v>
      </c>
      <c r="T17" s="53" t="e">
        <f ca="true">+IF(AND(ISNUMBER(OFFSET('Water Data'!$H$7,0,10*ROW('Water Data'!H11))),'Data Summary'!CI17="Yes"),OFFSET('Water Data'!$H$7,0,10*ROW('Water Data'!H11)),NA())</f>
        <v>#N/A</v>
      </c>
      <c r="U17" s="53" t="e">
        <f ca="true">+IF(AND(ISNUMBER(OFFSET('Water Data'!$H$10,0,10*ROW('Water Data'!H11))),'Data Summary'!CJ17="Yes"),OFFSET('Water Data'!$H$10,0,10*ROW('Water Data'!H11)),NA())</f>
        <v>#N/A</v>
      </c>
      <c r="V17" s="99" t="e">
        <f ca="true">+IF(AND(ISNUMBER(OFFSET('Sanitation Data'!$C$5,0,10*ROW('Sanitation Data'!C11))),'Data Summary'!CK17="Yes"),100-OFFSET('Sanitation Data'!$C$5,0,10*ROW('Sanitation Data'!C11)),NA())</f>
        <v>#N/A</v>
      </c>
      <c r="W17" s="99" t="e">
        <f ca="true">+IF(AND(ISNUMBER(OFFSET('Sanitation Data'!$C$7,0,10*ROW('Sanitation Data'!C11))),'Data Summary'!CL17="Yes"),OFFSET('Sanitation Data'!$C$7,0,10*ROW('Sanitation Data'!C11)),NA())</f>
        <v>#N/A</v>
      </c>
      <c r="X17" s="99" t="e">
        <f ca="true">+IF(AND(ISNUMBER(OFFSET('Sanitation Data'!$C$11,0,10*ROW('Sanitation Data'!C11))),'Data Summary'!CM17="Yes"),OFFSET('Sanitation Data'!$C$11,0,10*ROW('Sanitation Data'!C11)),NA())</f>
        <v>#N/A</v>
      </c>
      <c r="Y17" s="99" t="e">
        <f ca="true">+IF(AND(ISNUMBER(OFFSET('Sanitation Data'!$C$12,0,10*ROW('Sanitation Data'!C11))),'Data Summary'!CN17="Yes"),OFFSET('Sanitation Data'!$C$12,0,10*ROW('Sanitation Data'!C11)),NA())</f>
        <v>#N/A</v>
      </c>
      <c r="Z17" s="99" t="e">
        <f ca="true">+IF(AND(ISNUMBER(OFFSET('Sanitation Data'!$C$13,0,10*ROW('Sanitation Data'!C11))),'Data Summary'!CO17="Yes"),OFFSET('Sanitation Data'!$C$13,0,10*ROW('Sanitation Data'!C11)),NA())</f>
        <v>#N/A</v>
      </c>
      <c r="AA17" s="99" t="e">
        <f ca="true">+IF(AND(ISNUMBER(OFFSET('Sanitation Data'!$D$5,0,10*ROW('Sanitation Data'!D11))),'Data Summary'!CP17="Yes"),100-OFFSET('Sanitation Data'!$D$5,0,10*ROW('Sanitation Data'!D11)),NA())</f>
        <v>#N/A</v>
      </c>
      <c r="AB17" s="99" t="e">
        <f ca="true">+IF(AND(ISNUMBER(OFFSET('Sanitation Data'!$D$7,0,10*ROW('Sanitation Data'!D11))),'Data Summary'!CQ17="Yes"),OFFSET('Sanitation Data'!$D$7,0,10*ROW('Sanitation Data'!D11)),NA())</f>
        <v>#N/A</v>
      </c>
      <c r="AC17" s="99" t="e">
        <f ca="true">+IF(AND(ISNUMBER(OFFSET('Sanitation Data'!$D$11,0,10*ROW('Sanitation Data'!D11))),'Data Summary'!CR17="Yes"),OFFSET('Sanitation Data'!$D$11,0,10*ROW('Sanitation Data'!D11)),NA())</f>
        <v>#N/A</v>
      </c>
      <c r="AD17" s="99" t="e">
        <f ca="true">+IF(AND(ISNUMBER(OFFSET('Sanitation Data'!$D$12,0,10*ROW('Sanitation Data'!D11))),'Data Summary'!CS17="Yes"),OFFSET('Sanitation Data'!$D$12,0,10*ROW('Sanitation Data'!D11)),NA())</f>
        <v>#N/A</v>
      </c>
      <c r="AE17" s="99" t="e">
        <f ca="true">+IF(AND(ISNUMBER(OFFSET('Sanitation Data'!$D$13,0,10*ROW('Sanitation Data'!D11))),'Data Summary'!CT17="Yes"),OFFSET('Sanitation Data'!$D$13,0,10*ROW('Sanitation Data'!D11)),NA())</f>
        <v>#N/A</v>
      </c>
      <c r="AF17" s="99" t="e">
        <f ca="true">+IF(AND(ISNUMBER(OFFSET('Sanitation Data'!$E$5,0,10*ROW('Sanitation Data'!E11))),'Data Summary'!CU17="Yes"),100-OFFSET('Sanitation Data'!$E$5,0,10*ROW('Sanitation Data'!E11)),NA())</f>
        <v>#N/A</v>
      </c>
      <c r="AG17" s="99" t="e">
        <f ca="true">+IF(AND(ISNUMBER(OFFSET('Sanitation Data'!$E$7,0,10*ROW('Sanitation Data'!E11))),'Data Summary'!CV17="Yes"),OFFSET('Sanitation Data'!$E$7,0,10*ROW('Sanitation Data'!E11)),NA())</f>
        <v>#N/A</v>
      </c>
      <c r="AH17" s="99" t="e">
        <f ca="true">+IF(AND(ISNUMBER(OFFSET('Sanitation Data'!$E$11,0,10*ROW('Sanitation Data'!E11))),'Data Summary'!CW17="Yes"),OFFSET('Sanitation Data'!$E$11,0,10*ROW('Sanitation Data'!E11)),NA())</f>
        <v>#N/A</v>
      </c>
      <c r="AI17" s="99" t="e">
        <f ca="true">+IF(AND(ISNUMBER(OFFSET('Sanitation Data'!$E$12,0,10*ROW('Sanitation Data'!E11))),'Data Summary'!CX17="Yes"),OFFSET('Sanitation Data'!$E$12,0,10*ROW('Sanitation Data'!E11)),NA())</f>
        <v>#N/A</v>
      </c>
      <c r="AJ17" s="99" t="e">
        <f ca="true">+IF(AND(ISNUMBER(OFFSET('Sanitation Data'!$E$13,0,10*ROW('Sanitation Data'!E11))),'Data Summary'!CY17="Yes"),OFFSET('Sanitation Data'!$E$13,0,10*ROW('Sanitation Data'!E11)),NA())</f>
        <v>#N/A</v>
      </c>
      <c r="AK17" s="99" t="e">
        <f ca="true">+IF(AND(ISNUMBER(OFFSET('Sanitation Data'!$F$5,0,10*ROW('Sanitation Data'!F11))),'Data Summary'!CZ17="Yes"),100-OFFSET('Sanitation Data'!$F$5,0,10*ROW('Sanitation Data'!F11)),NA())</f>
        <v>#N/A</v>
      </c>
      <c r="AL17" s="99" t="e">
        <f ca="true">+IF(AND(ISNUMBER(OFFSET('Sanitation Data'!$F$7,0,10*ROW('Sanitation Data'!F11))),'Data Summary'!DA17="Yes"),OFFSET('Sanitation Data'!$F$7,0,10*ROW('Sanitation Data'!F11)),NA())</f>
        <v>#N/A</v>
      </c>
      <c r="AM17" s="99" t="e">
        <f ca="true">+IF(AND(ISNUMBER(OFFSET('Sanitation Data'!$F$11,0,10*ROW('Sanitation Data'!F11))),'Data Summary'!DB17="Yes"),OFFSET('Sanitation Data'!$F$11,0,10*ROW('Sanitation Data'!F11)),NA())</f>
        <v>#N/A</v>
      </c>
      <c r="AN17" s="99" t="e">
        <f ca="true">+IF(AND(ISNUMBER(OFFSET('Sanitation Data'!$F$12,0,10*ROW('Sanitation Data'!F11))),'Data Summary'!DC17="Yes"),OFFSET('Sanitation Data'!$F$12,0,10*ROW('Sanitation Data'!F11)),NA())</f>
        <v>#N/A</v>
      </c>
      <c r="AO17" s="99" t="e">
        <f ca="true">+IF(AND(ISNUMBER(OFFSET('Sanitation Data'!$F$13,0,10*ROW('Sanitation Data'!F11))),'Data Summary'!DD17="Yes"),OFFSET('Sanitation Data'!$F$13,0,10*ROW('Sanitation Data'!F11)),NA())</f>
        <v>#N/A</v>
      </c>
      <c r="AP17" s="99" t="e">
        <f ca="true">+IF(AND(ISNUMBER(OFFSET('Sanitation Data'!$G$5,0,10*ROW('Sanitation Data'!G11))),'Data Summary'!DE17="Yes"),100-OFFSET('Sanitation Data'!$G$5,0,10*ROW('Sanitation Data'!G11)),NA())</f>
        <v>#N/A</v>
      </c>
      <c r="AQ17" s="99" t="e">
        <f ca="true">+IF(AND(ISNUMBER(OFFSET('Sanitation Data'!$G$7,0,10*ROW('Sanitation Data'!G11))),'Data Summary'!DF17="Yes"),OFFSET('Sanitation Data'!$G$7,0,10*ROW('Sanitation Data'!G11)),NA())</f>
        <v>#N/A</v>
      </c>
      <c r="AR17" s="99" t="e">
        <f ca="true">+IF(AND(ISNUMBER(OFFSET('Sanitation Data'!$G$11,0,10*ROW('Sanitation Data'!G11))),'Data Summary'!DG17="Yes"),OFFSET('Sanitation Data'!$G$11,0,10*ROW('Sanitation Data'!G11)),NA())</f>
        <v>#N/A</v>
      </c>
      <c r="AS17" s="99" t="e">
        <f ca="true">+IF(AND(ISNUMBER(OFFSET('Sanitation Data'!$G$12,0,10*ROW('Sanitation Data'!G11))),'Data Summary'!DH17="Yes"),OFFSET('Sanitation Data'!$G$12,0,10*ROW('Sanitation Data'!G11)),NA())</f>
        <v>#N/A</v>
      </c>
      <c r="AT17" s="99" t="e">
        <f ca="true">+IF(AND(ISNUMBER(OFFSET('Sanitation Data'!$G$13,0,10*ROW('Sanitation Data'!G11))),'Data Summary'!DI17="Yes"),OFFSET('Sanitation Data'!$G$13,0,10*ROW('Sanitation Data'!G11)),NA())</f>
        <v>#N/A</v>
      </c>
      <c r="AU17" s="99" t="e">
        <f ca="true">+IF(AND(ISNUMBER(OFFSET('Sanitation Data'!$H$5,0,10*ROW('Sanitation Data'!H11))),'Data Summary'!DJ17="Yes"),100-OFFSET('Sanitation Data'!$H$5,0,10*ROW('Sanitation Data'!H11)),NA())</f>
        <v>#N/A</v>
      </c>
      <c r="AV17" s="99" t="e">
        <f ca="true">+IF(AND(ISNUMBER(OFFSET('Sanitation Data'!$H$7,0,10*ROW('Sanitation Data'!H11))),'Data Summary'!DK17="Yes"),OFFSET('Sanitation Data'!$H$7,0,10*ROW('Sanitation Data'!H11)),NA())</f>
        <v>#N/A</v>
      </c>
      <c r="AW17" s="99" t="e">
        <f ca="true">+IF(AND(ISNUMBER(OFFSET('Sanitation Data'!$H$11,0,10*ROW('Sanitation Data'!H11))),'Data Summary'!DL17="Yes"),OFFSET('Sanitation Data'!$H$11,0,10*ROW('Sanitation Data'!H11)),NA())</f>
        <v>#N/A</v>
      </c>
      <c r="AX17" s="99" t="e">
        <f ca="true">+IF(AND(ISNUMBER(OFFSET('Sanitation Data'!$H$12,0,10*ROW('Sanitation Data'!H11))),'Data Summary'!DM17="Yes"),OFFSET('Sanitation Data'!$H$12,0,10*ROW('Sanitation Data'!H11)),NA())</f>
        <v>#N/A</v>
      </c>
      <c r="AY17" s="99" t="e">
        <f ca="true">+IF(AND(ISNUMBER(OFFSET('Sanitation Data'!$H$13,0,10*ROW('Sanitation Data'!H11))),'Data Summary'!DN17="Yes"),OFFSET('Sanitation Data'!$H$13,0,10*ROW('Sanitation Data'!H11)),NA())</f>
        <v>#N/A</v>
      </c>
      <c r="AZ17" s="104" t="e">
        <f ca="true">+IF(AND(ISNUMBER(OFFSET('Hygiene Data'!$C$6,0,10*ROW('Hygiene Data'!C11))),'Data Summary'!DO17="Yes"),OFFSET('Hygiene Data'!$C$6,0,10*ROW('Hygiene Data'!C11)),NA())</f>
        <v>#N/A</v>
      </c>
      <c r="BA17" s="104" t="e">
        <f ca="true">+IF(AND(ISNUMBER(OFFSET('Hygiene Data'!$C$8,0,10*ROW('Hygiene Data'!C11))),'Data Summary'!DP17="Yes"),OFFSET('Hygiene Data'!$C$8,0,10*ROW('Hygiene Data'!C11)),NA())</f>
        <v>#N/A</v>
      </c>
      <c r="BB17" s="104" t="e">
        <f ca="true">+IF(AND(ISNUMBER(OFFSET('Hygiene Data'!$C$10,0,10*ROW('Hygiene Data'!C11))),'Data Summary'!DQ17="Yes"),OFFSET('Hygiene Data'!$C$10,0,10*ROW('Hygiene Data'!C11)),NA())</f>
        <v>#N/A</v>
      </c>
      <c r="BC17" s="104" t="e">
        <f ca="true">+IF(AND(ISNUMBER(OFFSET('Hygiene Data'!$D$6,0,10*ROW('Hygiene Data'!D11))),'Data Summary'!DR17="Yes"),OFFSET('Hygiene Data'!$D$6,0,10*ROW('Hygiene Data'!D11)),NA())</f>
        <v>#N/A</v>
      </c>
      <c r="BD17" s="104" t="e">
        <f ca="true">+IF(AND(ISNUMBER(OFFSET('Hygiene Data'!$D$8,0,10*ROW('Hygiene Data'!D11))),'Data Summary'!DS17="Yes"),OFFSET('Hygiene Data'!$D$8,0,10*ROW('Hygiene Data'!D11)),NA())</f>
        <v>#N/A</v>
      </c>
      <c r="BE17" s="104" t="e">
        <f ca="true">+IF(AND(ISNUMBER(OFFSET('Hygiene Data'!$D$10,0,10*ROW('Hygiene Data'!D11))),'Data Summary'!DT17="Yes"),OFFSET('Hygiene Data'!$D$10,0,10*ROW('Hygiene Data'!D11)),NA())</f>
        <v>#N/A</v>
      </c>
      <c r="BF17" s="104" t="e">
        <f ca="true">+IF(AND(ISNUMBER(OFFSET('Hygiene Data'!$E$6,0,10*ROW('Hygiene Data'!E11))),'Data Summary'!DU17="Yes"),OFFSET('Hygiene Data'!$E$6,0,10*ROW('Hygiene Data'!E11)),NA())</f>
        <v>#N/A</v>
      </c>
      <c r="BG17" s="104" t="e">
        <f ca="true">+IF(AND(ISNUMBER(OFFSET('Hygiene Data'!$E$8,0,10*ROW('Hygiene Data'!E11))),'Data Summary'!DV17="Yes"),OFFSET('Hygiene Data'!$E$8,0,10*ROW('Hygiene Data'!E11)),NA())</f>
        <v>#N/A</v>
      </c>
      <c r="BH17" s="104" t="e">
        <f ca="true">+IF(AND(ISNUMBER(OFFSET('Hygiene Data'!$E$10,0,10*ROW('Hygiene Data'!E11))),'Data Summary'!DW17="Yes"),OFFSET('Hygiene Data'!$E$10,0,10*ROW('Hygiene Data'!E11)),NA())</f>
        <v>#N/A</v>
      </c>
      <c r="BI17" s="104" t="e">
        <f ca="true">+IF(AND(ISNUMBER(OFFSET('Hygiene Data'!$F$6,0,10*ROW('Hygiene Data'!F11))),'Data Summary'!DX17="Yes"),OFFSET('Hygiene Data'!$F$6,0,10*ROW('Hygiene Data'!F11)),NA())</f>
        <v>#N/A</v>
      </c>
      <c r="BJ17" s="104" t="e">
        <f ca="true">+IF(AND(ISNUMBER(OFFSET('Hygiene Data'!$F$8,0,10*ROW('Hygiene Data'!F11))),'Data Summary'!DY17="Yes"),OFFSET('Hygiene Data'!$F$8,0,10*ROW('Hygiene Data'!F11)),NA())</f>
        <v>#N/A</v>
      </c>
      <c r="BK17" s="104" t="e">
        <f ca="true">+IF(AND(ISNUMBER(OFFSET('Hygiene Data'!$F$10,0,10*ROW('Hygiene Data'!F11))),'Data Summary'!DZ17="Yes"),OFFSET('Hygiene Data'!$F$10,0,10*ROW('Hygiene Data'!F11)),NA())</f>
        <v>#N/A</v>
      </c>
      <c r="BL17" s="104" t="e">
        <f ca="true">+IF(AND(ISNUMBER(OFFSET('Hygiene Data'!$G$6,0,10*ROW('Hygiene Data'!G11))),'Data Summary'!EA17="Yes"),OFFSET('Hygiene Data'!$G$6,0,10*ROW('Hygiene Data'!G11)),NA())</f>
        <v>#N/A</v>
      </c>
      <c r="BM17" s="104" t="e">
        <f ca="true">+IF(AND(ISNUMBER(OFFSET('Hygiene Data'!$G$8,0,10*ROW('Hygiene Data'!G11))),'Data Summary'!EB17="Yes"),OFFSET('Hygiene Data'!$G$8,0,10*ROW('Hygiene Data'!G11)),NA())</f>
        <v>#N/A</v>
      </c>
      <c r="BN17" s="104" t="e">
        <f ca="true">+IF(AND(ISNUMBER(OFFSET('Hygiene Data'!$G$10,0,10*ROW('Hygiene Data'!G11))),'Data Summary'!EC17="Yes"),OFFSET('Hygiene Data'!$G$10,0,10*ROW('Hygiene Data'!G11)),NA())</f>
        <v>#N/A</v>
      </c>
      <c r="BO17" s="104" t="e">
        <f ca="true">+IF(AND(ISNUMBER(OFFSET('Hygiene Data'!$H$6,0,10*ROW('Hygiene Data'!H11))),'Data Summary'!ED17="Yes"),OFFSET('Hygiene Data'!$H$6,0,10*ROW('Hygiene Data'!H11)),NA())</f>
        <v>#N/A</v>
      </c>
      <c r="BP17" s="104" t="e">
        <f ca="true">+IF(AND(ISNUMBER(OFFSET('Hygiene Data'!$H$8,0,10*ROW('Hygiene Data'!H11))),'Data Summary'!EE17="Yes"),OFFSET('Hygiene Data'!$H$8,0,10*ROW('Hygiene Data'!H11)),NA())</f>
        <v>#N/A</v>
      </c>
      <c r="BQ17" s="104" t="e">
        <f ca="true">+IF(AND(ISNUMBER(OFFSET('Hygiene Data'!$H$10,0,10*ROW('Hygiene Data'!H11))),'Data Summary'!EF17="Yes"),OFFSET('Hygiene Data'!$H$10,0,10*ROW('Hygiene Data'!H11)),NA())</f>
        <v>#N/A</v>
      </c>
    </row>
    <row r="18" x14ac:dyDescent="0.2">
      <c r="A18" s="52" t="e">
        <f ca="true">+IF(OFFSET('Water Data'!$B$1,0,10*ROW('Water Data'!B12))="",NA(),OFFSET('Water Data'!$B$1,0,10*ROW('Water Data'!B12)))</f>
        <v>#N/A</v>
      </c>
      <c r="B18" s="52" t="e">
        <f ca="true">+IF(OFFSET('Water Data'!$A$3,0,10*ROW('Water Data'!A12))="",NA(),OFFSET('Water Data'!$A$3,0,10*ROW('Water Data'!A12)))</f>
        <v>#N/A</v>
      </c>
      <c r="C18" s="52" t="e">
        <f ca="true">+IF(OFFSET('Water Data'!$C$3,0,10*ROW('Water Data'!C12))="",NA(),OFFSET('Water Data'!$C$3,0,10*ROW('Water Data'!C12)))</f>
        <v>#N/A</v>
      </c>
      <c r="D18" s="53" t="e">
        <f ca="true">+IF(AND(ISNUMBER(OFFSET('Water Data'!$C$5,0,10*ROW('Water Data'!C12))),'Data Summary'!BS18="Yes"),100-OFFSET('Water Data'!$C$5,0,10*ROW('Water Data'!C12)),NA())</f>
        <v>#N/A</v>
      </c>
      <c r="E18" s="53" t="e">
        <f ca="true">+IF(AND(ISNUMBER(OFFSET('Water Data'!$C$7,0,10*ROW('Water Data'!C12))),'Data Summary'!BT18="Yes"),OFFSET('Water Data'!$C$7,0,10*ROW('Water Data'!C12)),NA())</f>
        <v>#N/A</v>
      </c>
      <c r="F18" s="53" t="e">
        <f ca="true">+IF(AND(ISNUMBER(OFFSET('Water Data'!$C$10,0,10*ROW('Water Data'!C12))),'Data Summary'!BU18="Yes"),OFFSET('Water Data'!$C$10,0,10*ROW('Water Data'!C12)),NA())</f>
        <v>#N/A</v>
      </c>
      <c r="G18" s="53" t="e">
        <f ca="true">+IF(AND(ISNUMBER(OFFSET('Water Data'!$D$5,0,10*ROW('Water Data'!D12))),'Data Summary'!BV18="Yes"),100-OFFSET('Water Data'!$D$5,0,10*ROW('Water Data'!D12)),NA())</f>
        <v>#N/A</v>
      </c>
      <c r="H18" s="53" t="e">
        <f ca="true">+IF(AND(ISNUMBER(OFFSET('Water Data'!$D$7,0,10*ROW('Water Data'!D12))),'Data Summary'!BW18="Yes"),OFFSET('Water Data'!$D$7,0,10*ROW('Water Data'!D12)),NA())</f>
        <v>#N/A</v>
      </c>
      <c r="I18" s="53" t="e">
        <f ca="true">+IF(AND(ISNUMBER(OFFSET('Water Data'!$D$10,0,10*ROW('Water Data'!D12))),'Data Summary'!BX18="Yes"),OFFSET('Water Data'!$D$10,0,10*ROW('Water Data'!D12)),NA())</f>
        <v>#N/A</v>
      </c>
      <c r="J18" s="53" t="e">
        <f ca="true">+IF(AND(ISNUMBER(OFFSET('Water Data'!$E$5,0,10*ROW('Water Data'!E12))),'Data Summary'!BY18="Yes"),100-OFFSET('Water Data'!$E$5,0,10*ROW('Water Data'!E12)),NA())</f>
        <v>#N/A</v>
      </c>
      <c r="K18" s="53" t="e">
        <f ca="true">+IF(AND(ISNUMBER(OFFSET('Water Data'!$E$7,0,10*ROW('Water Data'!E12))),'Data Summary'!BZ18="Yes"),OFFSET('Water Data'!$E$7,0,10*ROW('Water Data'!E12)),NA())</f>
        <v>#N/A</v>
      </c>
      <c r="L18" s="53" t="e">
        <f ca="true">+IF(AND(ISNUMBER(OFFSET('Water Data'!$E$10,0,10*ROW('Water Data'!E12))),'Data Summary'!CA18="Yes"),OFFSET('Water Data'!$E$10,0,10*ROW('Water Data'!E12)),NA())</f>
        <v>#N/A</v>
      </c>
      <c r="M18" s="53" t="e">
        <f ca="true">+IF(AND(ISNUMBER(OFFSET('Water Data'!$F$5,0,10*ROW('Water Data'!F12))),'Data Summary'!CB18="Yes"),100-OFFSET('Water Data'!$F$5,0,10*ROW('Water Data'!F12)),NA())</f>
        <v>#N/A</v>
      </c>
      <c r="N18" s="53" t="e">
        <f ca="true">+IF(AND(ISNUMBER(OFFSET('Water Data'!$F$7,0,10*ROW('Water Data'!F12))),'Data Summary'!CC18="Yes"),OFFSET('Water Data'!$F$7,0,10*ROW('Water Data'!F12)),NA())</f>
        <v>#N/A</v>
      </c>
      <c r="O18" s="53" t="e">
        <f ca="true">+IF(AND(ISNUMBER(OFFSET('Water Data'!$F$10,0,10*ROW('Water Data'!F12))),'Data Summary'!CD18="Yes"),OFFSET('Water Data'!$F$10,0,10*ROW('Water Data'!F12)),NA())</f>
        <v>#N/A</v>
      </c>
      <c r="P18" s="53" t="e">
        <f ca="true">+IF(AND(ISNUMBER(OFFSET('Water Data'!$G$5,0,10*ROW('Water Data'!G12))),'Data Summary'!CE18="Yes"),100-OFFSET('Water Data'!$G$5,0,10*ROW('Water Data'!G12)),NA())</f>
        <v>#N/A</v>
      </c>
      <c r="Q18" s="53" t="e">
        <f ca="true">+IF(AND(ISNUMBER(OFFSET('Water Data'!$G$7,0,10*ROW('Water Data'!G12))),'Data Summary'!CF18="Yes"),OFFSET('Water Data'!$G$7,0,10*ROW('Water Data'!G12)),NA())</f>
        <v>#N/A</v>
      </c>
      <c r="R18" s="53" t="e">
        <f ca="true">+IF(AND(ISNUMBER(OFFSET('Water Data'!$G$10,0,10*ROW('Water Data'!G12))),'Data Summary'!CG18="Yes"),OFFSET('Water Data'!$G$10,0,10*ROW('Water Data'!G12)),NA())</f>
        <v>#N/A</v>
      </c>
      <c r="S18" s="53" t="e">
        <f ca="true">+IF(AND(ISNUMBER(OFFSET('Water Data'!$H$5,0,10*ROW('Water Data'!H12))),'Data Summary'!CH18="Yes"),100-OFFSET('Water Data'!$H$5,0,10*ROW('Water Data'!H12)),NA())</f>
        <v>#N/A</v>
      </c>
      <c r="T18" s="53" t="e">
        <f ca="true">+IF(AND(ISNUMBER(OFFSET('Water Data'!$H$7,0,10*ROW('Water Data'!H12))),'Data Summary'!CI18="Yes"),OFFSET('Water Data'!$H$7,0,10*ROW('Water Data'!H12)),NA())</f>
        <v>#N/A</v>
      </c>
      <c r="U18" s="53" t="e">
        <f ca="true">+IF(AND(ISNUMBER(OFFSET('Water Data'!$H$10,0,10*ROW('Water Data'!H12))),'Data Summary'!CJ18="Yes"),OFFSET('Water Data'!$H$10,0,10*ROW('Water Data'!H12)),NA())</f>
        <v>#N/A</v>
      </c>
      <c r="V18" s="99" t="e">
        <f ca="true">+IF(AND(ISNUMBER(OFFSET('Sanitation Data'!$C$5,0,10*ROW('Sanitation Data'!C12))),'Data Summary'!CK18="Yes"),100-OFFSET('Sanitation Data'!$C$5,0,10*ROW('Sanitation Data'!C12)),NA())</f>
        <v>#N/A</v>
      </c>
      <c r="W18" s="99" t="e">
        <f ca="true">+IF(AND(ISNUMBER(OFFSET('Sanitation Data'!$C$7,0,10*ROW('Sanitation Data'!C12))),'Data Summary'!CL18="Yes"),OFFSET('Sanitation Data'!$C$7,0,10*ROW('Sanitation Data'!C12)),NA())</f>
        <v>#N/A</v>
      </c>
      <c r="X18" s="99" t="e">
        <f ca="true">+IF(AND(ISNUMBER(OFFSET('Sanitation Data'!$C$11,0,10*ROW('Sanitation Data'!C12))),'Data Summary'!CM18="Yes"),OFFSET('Sanitation Data'!$C$11,0,10*ROW('Sanitation Data'!C12)),NA())</f>
        <v>#N/A</v>
      </c>
      <c r="Y18" s="99" t="e">
        <f ca="true">+IF(AND(ISNUMBER(OFFSET('Sanitation Data'!$C$12,0,10*ROW('Sanitation Data'!C12))),'Data Summary'!CN18="Yes"),OFFSET('Sanitation Data'!$C$12,0,10*ROW('Sanitation Data'!C12)),NA())</f>
        <v>#N/A</v>
      </c>
      <c r="Z18" s="99" t="e">
        <f ca="true">+IF(AND(ISNUMBER(OFFSET('Sanitation Data'!$C$13,0,10*ROW('Sanitation Data'!C12))),'Data Summary'!CO18="Yes"),OFFSET('Sanitation Data'!$C$13,0,10*ROW('Sanitation Data'!C12)),NA())</f>
        <v>#N/A</v>
      </c>
      <c r="AA18" s="99" t="e">
        <f ca="true">+IF(AND(ISNUMBER(OFFSET('Sanitation Data'!$D$5,0,10*ROW('Sanitation Data'!D12))),'Data Summary'!CP18="Yes"),100-OFFSET('Sanitation Data'!$D$5,0,10*ROW('Sanitation Data'!D12)),NA())</f>
        <v>#N/A</v>
      </c>
      <c r="AB18" s="99" t="e">
        <f ca="true">+IF(AND(ISNUMBER(OFFSET('Sanitation Data'!$D$7,0,10*ROW('Sanitation Data'!D12))),'Data Summary'!CQ18="Yes"),OFFSET('Sanitation Data'!$D$7,0,10*ROW('Sanitation Data'!D12)),NA())</f>
        <v>#N/A</v>
      </c>
      <c r="AC18" s="99" t="e">
        <f ca="true">+IF(AND(ISNUMBER(OFFSET('Sanitation Data'!$D$11,0,10*ROW('Sanitation Data'!D12))),'Data Summary'!CR18="Yes"),OFFSET('Sanitation Data'!$D$11,0,10*ROW('Sanitation Data'!D12)),NA())</f>
        <v>#N/A</v>
      </c>
      <c r="AD18" s="99" t="e">
        <f ca="true">+IF(AND(ISNUMBER(OFFSET('Sanitation Data'!$D$12,0,10*ROW('Sanitation Data'!D12))),'Data Summary'!CS18="Yes"),OFFSET('Sanitation Data'!$D$12,0,10*ROW('Sanitation Data'!D12)),NA())</f>
        <v>#N/A</v>
      </c>
      <c r="AE18" s="99" t="e">
        <f ca="true">+IF(AND(ISNUMBER(OFFSET('Sanitation Data'!$D$13,0,10*ROW('Sanitation Data'!D12))),'Data Summary'!CT18="Yes"),OFFSET('Sanitation Data'!$D$13,0,10*ROW('Sanitation Data'!D12)),NA())</f>
        <v>#N/A</v>
      </c>
      <c r="AF18" s="99" t="e">
        <f ca="true">+IF(AND(ISNUMBER(OFFSET('Sanitation Data'!$E$5,0,10*ROW('Sanitation Data'!E12))),'Data Summary'!CU18="Yes"),100-OFFSET('Sanitation Data'!$E$5,0,10*ROW('Sanitation Data'!E12)),NA())</f>
        <v>#N/A</v>
      </c>
      <c r="AG18" s="99" t="e">
        <f ca="true">+IF(AND(ISNUMBER(OFFSET('Sanitation Data'!$E$7,0,10*ROW('Sanitation Data'!E12))),'Data Summary'!CV18="Yes"),OFFSET('Sanitation Data'!$E$7,0,10*ROW('Sanitation Data'!E12)),NA())</f>
        <v>#N/A</v>
      </c>
      <c r="AH18" s="99" t="e">
        <f ca="true">+IF(AND(ISNUMBER(OFFSET('Sanitation Data'!$E$11,0,10*ROW('Sanitation Data'!E12))),'Data Summary'!CW18="Yes"),OFFSET('Sanitation Data'!$E$11,0,10*ROW('Sanitation Data'!E12)),NA())</f>
        <v>#N/A</v>
      </c>
      <c r="AI18" s="99" t="e">
        <f ca="true">+IF(AND(ISNUMBER(OFFSET('Sanitation Data'!$E$12,0,10*ROW('Sanitation Data'!E12))),'Data Summary'!CX18="Yes"),OFFSET('Sanitation Data'!$E$12,0,10*ROW('Sanitation Data'!E12)),NA())</f>
        <v>#N/A</v>
      </c>
      <c r="AJ18" s="99" t="e">
        <f ca="true">+IF(AND(ISNUMBER(OFFSET('Sanitation Data'!$E$13,0,10*ROW('Sanitation Data'!E12))),'Data Summary'!CY18="Yes"),OFFSET('Sanitation Data'!$E$13,0,10*ROW('Sanitation Data'!E12)),NA())</f>
        <v>#N/A</v>
      </c>
      <c r="AK18" s="99" t="e">
        <f ca="true">+IF(AND(ISNUMBER(OFFSET('Sanitation Data'!$F$5,0,10*ROW('Sanitation Data'!F12))),'Data Summary'!CZ18="Yes"),100-OFFSET('Sanitation Data'!$F$5,0,10*ROW('Sanitation Data'!F12)),NA())</f>
        <v>#N/A</v>
      </c>
      <c r="AL18" s="99" t="e">
        <f ca="true">+IF(AND(ISNUMBER(OFFSET('Sanitation Data'!$F$7,0,10*ROW('Sanitation Data'!F12))),'Data Summary'!DA18="Yes"),OFFSET('Sanitation Data'!$F$7,0,10*ROW('Sanitation Data'!F12)),NA())</f>
        <v>#N/A</v>
      </c>
      <c r="AM18" s="99" t="e">
        <f ca="true">+IF(AND(ISNUMBER(OFFSET('Sanitation Data'!$F$11,0,10*ROW('Sanitation Data'!F12))),'Data Summary'!DB18="Yes"),OFFSET('Sanitation Data'!$F$11,0,10*ROW('Sanitation Data'!F12)),NA())</f>
        <v>#N/A</v>
      </c>
      <c r="AN18" s="99" t="e">
        <f ca="true">+IF(AND(ISNUMBER(OFFSET('Sanitation Data'!$F$12,0,10*ROW('Sanitation Data'!F12))),'Data Summary'!DC18="Yes"),OFFSET('Sanitation Data'!$F$12,0,10*ROW('Sanitation Data'!F12)),NA())</f>
        <v>#N/A</v>
      </c>
      <c r="AO18" s="99" t="e">
        <f ca="true">+IF(AND(ISNUMBER(OFFSET('Sanitation Data'!$F$13,0,10*ROW('Sanitation Data'!F12))),'Data Summary'!DD18="Yes"),OFFSET('Sanitation Data'!$F$13,0,10*ROW('Sanitation Data'!F12)),NA())</f>
        <v>#N/A</v>
      </c>
      <c r="AP18" s="99" t="e">
        <f ca="true">+IF(AND(ISNUMBER(OFFSET('Sanitation Data'!$G$5,0,10*ROW('Sanitation Data'!G12))),'Data Summary'!DE18="Yes"),100-OFFSET('Sanitation Data'!$G$5,0,10*ROW('Sanitation Data'!G12)),NA())</f>
        <v>#N/A</v>
      </c>
      <c r="AQ18" s="99" t="e">
        <f ca="true">+IF(AND(ISNUMBER(OFFSET('Sanitation Data'!$G$7,0,10*ROW('Sanitation Data'!G12))),'Data Summary'!DF18="Yes"),OFFSET('Sanitation Data'!$G$7,0,10*ROW('Sanitation Data'!G12)),NA())</f>
        <v>#N/A</v>
      </c>
      <c r="AR18" s="99" t="e">
        <f ca="true">+IF(AND(ISNUMBER(OFFSET('Sanitation Data'!$G$11,0,10*ROW('Sanitation Data'!G12))),'Data Summary'!DG18="Yes"),OFFSET('Sanitation Data'!$G$11,0,10*ROW('Sanitation Data'!G12)),NA())</f>
        <v>#N/A</v>
      </c>
      <c r="AS18" s="99" t="e">
        <f ca="true">+IF(AND(ISNUMBER(OFFSET('Sanitation Data'!$G$12,0,10*ROW('Sanitation Data'!G12))),'Data Summary'!DH18="Yes"),OFFSET('Sanitation Data'!$G$12,0,10*ROW('Sanitation Data'!G12)),NA())</f>
        <v>#N/A</v>
      </c>
      <c r="AT18" s="99" t="e">
        <f ca="true">+IF(AND(ISNUMBER(OFFSET('Sanitation Data'!$G$13,0,10*ROW('Sanitation Data'!G12))),'Data Summary'!DI18="Yes"),OFFSET('Sanitation Data'!$G$13,0,10*ROW('Sanitation Data'!G12)),NA())</f>
        <v>#N/A</v>
      </c>
      <c r="AU18" s="99" t="e">
        <f ca="true">+IF(AND(ISNUMBER(OFFSET('Sanitation Data'!$H$5,0,10*ROW('Sanitation Data'!H12))),'Data Summary'!DJ18="Yes"),100-OFFSET('Sanitation Data'!$H$5,0,10*ROW('Sanitation Data'!H12)),NA())</f>
        <v>#N/A</v>
      </c>
      <c r="AV18" s="99" t="e">
        <f ca="true">+IF(AND(ISNUMBER(OFFSET('Sanitation Data'!$H$7,0,10*ROW('Sanitation Data'!H12))),'Data Summary'!DK18="Yes"),OFFSET('Sanitation Data'!$H$7,0,10*ROW('Sanitation Data'!H12)),NA())</f>
        <v>#N/A</v>
      </c>
      <c r="AW18" s="99" t="e">
        <f ca="true">+IF(AND(ISNUMBER(OFFSET('Sanitation Data'!$H$11,0,10*ROW('Sanitation Data'!H12))),'Data Summary'!DL18="Yes"),OFFSET('Sanitation Data'!$H$11,0,10*ROW('Sanitation Data'!H12)),NA())</f>
        <v>#N/A</v>
      </c>
      <c r="AX18" s="99" t="e">
        <f ca="true">+IF(AND(ISNUMBER(OFFSET('Sanitation Data'!$H$12,0,10*ROW('Sanitation Data'!H12))),'Data Summary'!DM18="Yes"),OFFSET('Sanitation Data'!$H$12,0,10*ROW('Sanitation Data'!H12)),NA())</f>
        <v>#N/A</v>
      </c>
      <c r="AY18" s="99" t="e">
        <f ca="true">+IF(AND(ISNUMBER(OFFSET('Sanitation Data'!$H$13,0,10*ROW('Sanitation Data'!H12))),'Data Summary'!DN18="Yes"),OFFSET('Sanitation Data'!$H$13,0,10*ROW('Sanitation Data'!H12)),NA())</f>
        <v>#N/A</v>
      </c>
      <c r="AZ18" s="104" t="e">
        <f ca="true">+IF(AND(ISNUMBER(OFFSET('Hygiene Data'!$C$6,0,10*ROW('Hygiene Data'!C12))),'Data Summary'!DO18="Yes"),OFFSET('Hygiene Data'!$C$6,0,10*ROW('Hygiene Data'!C12)),NA())</f>
        <v>#N/A</v>
      </c>
      <c r="BA18" s="104" t="e">
        <f ca="true">+IF(AND(ISNUMBER(OFFSET('Hygiene Data'!$C$8,0,10*ROW('Hygiene Data'!C12))),'Data Summary'!DP18="Yes"),OFFSET('Hygiene Data'!$C$8,0,10*ROW('Hygiene Data'!C12)),NA())</f>
        <v>#N/A</v>
      </c>
      <c r="BB18" s="104" t="e">
        <f ca="true">+IF(AND(ISNUMBER(OFFSET('Hygiene Data'!$C$10,0,10*ROW('Hygiene Data'!C12))),'Data Summary'!DQ18="Yes"),OFFSET('Hygiene Data'!$C$10,0,10*ROW('Hygiene Data'!C12)),NA())</f>
        <v>#N/A</v>
      </c>
      <c r="BC18" s="104" t="e">
        <f ca="true">+IF(AND(ISNUMBER(OFFSET('Hygiene Data'!$D$6,0,10*ROW('Hygiene Data'!D12))),'Data Summary'!DR18="Yes"),OFFSET('Hygiene Data'!$D$6,0,10*ROW('Hygiene Data'!D12)),NA())</f>
        <v>#N/A</v>
      </c>
      <c r="BD18" s="104" t="e">
        <f ca="true">+IF(AND(ISNUMBER(OFFSET('Hygiene Data'!$D$8,0,10*ROW('Hygiene Data'!D12))),'Data Summary'!DS18="Yes"),OFFSET('Hygiene Data'!$D$8,0,10*ROW('Hygiene Data'!D12)),NA())</f>
        <v>#N/A</v>
      </c>
      <c r="BE18" s="104" t="e">
        <f ca="true">+IF(AND(ISNUMBER(OFFSET('Hygiene Data'!$D$10,0,10*ROW('Hygiene Data'!D12))),'Data Summary'!DT18="Yes"),OFFSET('Hygiene Data'!$D$10,0,10*ROW('Hygiene Data'!D12)),NA())</f>
        <v>#N/A</v>
      </c>
      <c r="BF18" s="104" t="e">
        <f ca="true">+IF(AND(ISNUMBER(OFFSET('Hygiene Data'!$E$6,0,10*ROW('Hygiene Data'!E12))),'Data Summary'!DU18="Yes"),OFFSET('Hygiene Data'!$E$6,0,10*ROW('Hygiene Data'!E12)),NA())</f>
        <v>#N/A</v>
      </c>
      <c r="BG18" s="104" t="e">
        <f ca="true">+IF(AND(ISNUMBER(OFFSET('Hygiene Data'!$E$8,0,10*ROW('Hygiene Data'!E12))),'Data Summary'!DV18="Yes"),OFFSET('Hygiene Data'!$E$8,0,10*ROW('Hygiene Data'!E12)),NA())</f>
        <v>#N/A</v>
      </c>
      <c r="BH18" s="104" t="e">
        <f ca="true">+IF(AND(ISNUMBER(OFFSET('Hygiene Data'!$E$10,0,10*ROW('Hygiene Data'!E12))),'Data Summary'!DW18="Yes"),OFFSET('Hygiene Data'!$E$10,0,10*ROW('Hygiene Data'!E12)),NA())</f>
        <v>#N/A</v>
      </c>
      <c r="BI18" s="104" t="e">
        <f ca="true">+IF(AND(ISNUMBER(OFFSET('Hygiene Data'!$F$6,0,10*ROW('Hygiene Data'!F12))),'Data Summary'!DX18="Yes"),OFFSET('Hygiene Data'!$F$6,0,10*ROW('Hygiene Data'!F12)),NA())</f>
        <v>#N/A</v>
      </c>
      <c r="BJ18" s="104" t="e">
        <f ca="true">+IF(AND(ISNUMBER(OFFSET('Hygiene Data'!$F$8,0,10*ROW('Hygiene Data'!F12))),'Data Summary'!DY18="Yes"),OFFSET('Hygiene Data'!$F$8,0,10*ROW('Hygiene Data'!F12)),NA())</f>
        <v>#N/A</v>
      </c>
      <c r="BK18" s="104" t="e">
        <f ca="true">+IF(AND(ISNUMBER(OFFSET('Hygiene Data'!$F$10,0,10*ROW('Hygiene Data'!F12))),'Data Summary'!DZ18="Yes"),OFFSET('Hygiene Data'!$F$10,0,10*ROW('Hygiene Data'!F12)),NA())</f>
        <v>#N/A</v>
      </c>
      <c r="BL18" s="104" t="e">
        <f ca="true">+IF(AND(ISNUMBER(OFFSET('Hygiene Data'!$G$6,0,10*ROW('Hygiene Data'!G12))),'Data Summary'!EA18="Yes"),OFFSET('Hygiene Data'!$G$6,0,10*ROW('Hygiene Data'!G12)),NA())</f>
        <v>#N/A</v>
      </c>
      <c r="BM18" s="104" t="e">
        <f ca="true">+IF(AND(ISNUMBER(OFFSET('Hygiene Data'!$G$8,0,10*ROW('Hygiene Data'!G12))),'Data Summary'!EB18="Yes"),OFFSET('Hygiene Data'!$G$8,0,10*ROW('Hygiene Data'!G12)),NA())</f>
        <v>#N/A</v>
      </c>
      <c r="BN18" s="104" t="e">
        <f ca="true">+IF(AND(ISNUMBER(OFFSET('Hygiene Data'!$G$10,0,10*ROW('Hygiene Data'!G12))),'Data Summary'!EC18="Yes"),OFFSET('Hygiene Data'!$G$10,0,10*ROW('Hygiene Data'!G12)),NA())</f>
        <v>#N/A</v>
      </c>
      <c r="BO18" s="104" t="e">
        <f ca="true">+IF(AND(ISNUMBER(OFFSET('Hygiene Data'!$H$6,0,10*ROW('Hygiene Data'!H12))),'Data Summary'!ED18="Yes"),OFFSET('Hygiene Data'!$H$6,0,10*ROW('Hygiene Data'!H12)),NA())</f>
        <v>#N/A</v>
      </c>
      <c r="BP18" s="104" t="e">
        <f ca="true">+IF(AND(ISNUMBER(OFFSET('Hygiene Data'!$H$8,0,10*ROW('Hygiene Data'!H12))),'Data Summary'!EE18="Yes"),OFFSET('Hygiene Data'!$H$8,0,10*ROW('Hygiene Data'!H12)),NA())</f>
        <v>#N/A</v>
      </c>
      <c r="BQ18" s="104" t="e">
        <f ca="true">+IF(AND(ISNUMBER(OFFSET('Hygiene Data'!$H$10,0,10*ROW('Hygiene Data'!H12))),'Data Summary'!EF18="Yes"),OFFSET('Hygiene Data'!$H$10,0,10*ROW('Hygiene Data'!H12)),NA())</f>
        <v>#N/A</v>
      </c>
    </row>
    <row r="19" x14ac:dyDescent="0.2">
      <c r="A19" s="52" t="e">
        <f ca="true">+IF(OFFSET('Water Data'!$B$1,0,10*ROW('Water Data'!B13))="",NA(),OFFSET('Water Data'!$B$1,0,10*ROW('Water Data'!B13)))</f>
        <v>#N/A</v>
      </c>
      <c r="B19" s="52" t="e">
        <f ca="true">+IF(OFFSET('Water Data'!$A$3,0,10*ROW('Water Data'!A13))="",NA(),OFFSET('Water Data'!$A$3,0,10*ROW('Water Data'!A13)))</f>
        <v>#N/A</v>
      </c>
      <c r="C19" s="52" t="e">
        <f ca="true">+IF(OFFSET('Water Data'!$C$3,0,10*ROW('Water Data'!C13))="",NA(),OFFSET('Water Data'!$C$3,0,10*ROW('Water Data'!C13)))</f>
        <v>#N/A</v>
      </c>
      <c r="D19" s="53" t="e">
        <f ca="true">+IF(AND(ISNUMBER(OFFSET('Water Data'!$C$5,0,10*ROW('Water Data'!C13))),'Data Summary'!BS19="Yes"),100-OFFSET('Water Data'!$C$5,0,10*ROW('Water Data'!C13)),NA())</f>
        <v>#N/A</v>
      </c>
      <c r="E19" s="53" t="e">
        <f ca="true">+IF(AND(ISNUMBER(OFFSET('Water Data'!$C$7,0,10*ROW('Water Data'!C13))),'Data Summary'!BT19="Yes"),OFFSET('Water Data'!$C$7,0,10*ROW('Water Data'!C13)),NA())</f>
        <v>#N/A</v>
      </c>
      <c r="F19" s="53" t="e">
        <f ca="true">+IF(AND(ISNUMBER(OFFSET('Water Data'!$C$10,0,10*ROW('Water Data'!C13))),'Data Summary'!BU19="Yes"),OFFSET('Water Data'!$C$10,0,10*ROW('Water Data'!C13)),NA())</f>
        <v>#N/A</v>
      </c>
      <c r="G19" s="53" t="e">
        <f ca="true">+IF(AND(ISNUMBER(OFFSET('Water Data'!$D$5,0,10*ROW('Water Data'!D13))),'Data Summary'!BV19="Yes"),100-OFFSET('Water Data'!$D$5,0,10*ROW('Water Data'!D13)),NA())</f>
        <v>#N/A</v>
      </c>
      <c r="H19" s="53" t="e">
        <f ca="true">+IF(AND(ISNUMBER(OFFSET('Water Data'!$D$7,0,10*ROW('Water Data'!D13))),'Data Summary'!BW19="Yes"),OFFSET('Water Data'!$D$7,0,10*ROW('Water Data'!D13)),NA())</f>
        <v>#N/A</v>
      </c>
      <c r="I19" s="53" t="e">
        <f ca="true">+IF(AND(ISNUMBER(OFFSET('Water Data'!$D$10,0,10*ROW('Water Data'!D13))),'Data Summary'!BX19="Yes"),OFFSET('Water Data'!$D$10,0,10*ROW('Water Data'!D13)),NA())</f>
        <v>#N/A</v>
      </c>
      <c r="J19" s="53" t="e">
        <f ca="true">+IF(AND(ISNUMBER(OFFSET('Water Data'!$E$5,0,10*ROW('Water Data'!E13))),'Data Summary'!BY19="Yes"),100-OFFSET('Water Data'!$E$5,0,10*ROW('Water Data'!E13)),NA())</f>
        <v>#N/A</v>
      </c>
      <c r="K19" s="53" t="e">
        <f ca="true">+IF(AND(ISNUMBER(OFFSET('Water Data'!$E$7,0,10*ROW('Water Data'!E13))),'Data Summary'!BZ19="Yes"),OFFSET('Water Data'!$E$7,0,10*ROW('Water Data'!E13)),NA())</f>
        <v>#N/A</v>
      </c>
      <c r="L19" s="53" t="e">
        <f ca="true">+IF(AND(ISNUMBER(OFFSET('Water Data'!$E$10,0,10*ROW('Water Data'!E13))),'Data Summary'!CA19="Yes"),OFFSET('Water Data'!$E$10,0,10*ROW('Water Data'!E13)),NA())</f>
        <v>#N/A</v>
      </c>
      <c r="M19" s="53" t="e">
        <f ca="true">+IF(AND(ISNUMBER(OFFSET('Water Data'!$F$5,0,10*ROW('Water Data'!F13))),'Data Summary'!CB19="Yes"),100-OFFSET('Water Data'!$F$5,0,10*ROW('Water Data'!F13)),NA())</f>
        <v>#N/A</v>
      </c>
      <c r="N19" s="53" t="e">
        <f ca="true">+IF(AND(ISNUMBER(OFFSET('Water Data'!$F$7,0,10*ROW('Water Data'!F13))),'Data Summary'!CC19="Yes"),OFFSET('Water Data'!$F$7,0,10*ROW('Water Data'!F13)),NA())</f>
        <v>#N/A</v>
      </c>
      <c r="O19" s="53" t="e">
        <f ca="true">+IF(AND(ISNUMBER(OFFSET('Water Data'!$F$10,0,10*ROW('Water Data'!F13))),'Data Summary'!CD19="Yes"),OFFSET('Water Data'!$F$10,0,10*ROW('Water Data'!F13)),NA())</f>
        <v>#N/A</v>
      </c>
      <c r="P19" s="53" t="e">
        <f ca="true">+IF(AND(ISNUMBER(OFFSET('Water Data'!$G$5,0,10*ROW('Water Data'!G13))),'Data Summary'!CE19="Yes"),100-OFFSET('Water Data'!$G$5,0,10*ROW('Water Data'!G13)),NA())</f>
        <v>#N/A</v>
      </c>
      <c r="Q19" s="53" t="e">
        <f ca="true">+IF(AND(ISNUMBER(OFFSET('Water Data'!$G$7,0,10*ROW('Water Data'!G13))),'Data Summary'!CF19="Yes"),OFFSET('Water Data'!$G$7,0,10*ROW('Water Data'!G13)),NA())</f>
        <v>#N/A</v>
      </c>
      <c r="R19" s="53" t="e">
        <f ca="true">+IF(AND(ISNUMBER(OFFSET('Water Data'!$G$10,0,10*ROW('Water Data'!G13))),'Data Summary'!CG19="Yes"),OFFSET('Water Data'!$G$10,0,10*ROW('Water Data'!G13)),NA())</f>
        <v>#N/A</v>
      </c>
      <c r="S19" s="53" t="e">
        <f ca="true">+IF(AND(ISNUMBER(OFFSET('Water Data'!$H$5,0,10*ROW('Water Data'!H13))),'Data Summary'!CH19="Yes"),100-OFFSET('Water Data'!$H$5,0,10*ROW('Water Data'!H13)),NA())</f>
        <v>#N/A</v>
      </c>
      <c r="T19" s="53" t="e">
        <f ca="true">+IF(AND(ISNUMBER(OFFSET('Water Data'!$H$7,0,10*ROW('Water Data'!H13))),'Data Summary'!CI19="Yes"),OFFSET('Water Data'!$H$7,0,10*ROW('Water Data'!H13)),NA())</f>
        <v>#N/A</v>
      </c>
      <c r="U19" s="53" t="e">
        <f ca="true">+IF(AND(ISNUMBER(OFFSET('Water Data'!$H$10,0,10*ROW('Water Data'!H13))),'Data Summary'!CJ19="Yes"),OFFSET('Water Data'!$H$10,0,10*ROW('Water Data'!H13)),NA())</f>
        <v>#N/A</v>
      </c>
      <c r="V19" s="99" t="e">
        <f ca="true">+IF(AND(ISNUMBER(OFFSET('Sanitation Data'!$C$5,0,10*ROW('Sanitation Data'!C13))),'Data Summary'!CK19="Yes"),100-OFFSET('Sanitation Data'!$C$5,0,10*ROW('Sanitation Data'!C13)),NA())</f>
        <v>#N/A</v>
      </c>
      <c r="W19" s="99" t="e">
        <f ca="true">+IF(AND(ISNUMBER(OFFSET('Sanitation Data'!$C$7,0,10*ROW('Sanitation Data'!C13))),'Data Summary'!CL19="Yes"),OFFSET('Sanitation Data'!$C$7,0,10*ROW('Sanitation Data'!C13)),NA())</f>
        <v>#N/A</v>
      </c>
      <c r="X19" s="99" t="e">
        <f ca="true">+IF(AND(ISNUMBER(OFFSET('Sanitation Data'!$C$11,0,10*ROW('Sanitation Data'!C13))),'Data Summary'!CM19="Yes"),OFFSET('Sanitation Data'!$C$11,0,10*ROW('Sanitation Data'!C13)),NA())</f>
        <v>#N/A</v>
      </c>
      <c r="Y19" s="99" t="e">
        <f ca="true">+IF(AND(ISNUMBER(OFFSET('Sanitation Data'!$C$12,0,10*ROW('Sanitation Data'!C13))),'Data Summary'!CN19="Yes"),OFFSET('Sanitation Data'!$C$12,0,10*ROW('Sanitation Data'!C13)),NA())</f>
        <v>#N/A</v>
      </c>
      <c r="Z19" s="99" t="e">
        <f ca="true">+IF(AND(ISNUMBER(OFFSET('Sanitation Data'!$C$13,0,10*ROW('Sanitation Data'!C13))),'Data Summary'!CO19="Yes"),OFFSET('Sanitation Data'!$C$13,0,10*ROW('Sanitation Data'!C13)),NA())</f>
        <v>#N/A</v>
      </c>
      <c r="AA19" s="99" t="e">
        <f ca="true">+IF(AND(ISNUMBER(OFFSET('Sanitation Data'!$D$5,0,10*ROW('Sanitation Data'!D13))),'Data Summary'!CP19="Yes"),100-OFFSET('Sanitation Data'!$D$5,0,10*ROW('Sanitation Data'!D13)),NA())</f>
        <v>#N/A</v>
      </c>
      <c r="AB19" s="99" t="e">
        <f ca="true">+IF(AND(ISNUMBER(OFFSET('Sanitation Data'!$D$7,0,10*ROW('Sanitation Data'!D13))),'Data Summary'!CQ19="Yes"),OFFSET('Sanitation Data'!$D$7,0,10*ROW('Sanitation Data'!D13)),NA())</f>
        <v>#N/A</v>
      </c>
      <c r="AC19" s="99" t="e">
        <f ca="true">+IF(AND(ISNUMBER(OFFSET('Sanitation Data'!$D$11,0,10*ROW('Sanitation Data'!D13))),'Data Summary'!CR19="Yes"),OFFSET('Sanitation Data'!$D$11,0,10*ROW('Sanitation Data'!D13)),NA())</f>
        <v>#N/A</v>
      </c>
      <c r="AD19" s="99" t="e">
        <f ca="true">+IF(AND(ISNUMBER(OFFSET('Sanitation Data'!$D$12,0,10*ROW('Sanitation Data'!D13))),'Data Summary'!CS19="Yes"),OFFSET('Sanitation Data'!$D$12,0,10*ROW('Sanitation Data'!D13)),NA())</f>
        <v>#N/A</v>
      </c>
      <c r="AE19" s="99" t="e">
        <f ca="true">+IF(AND(ISNUMBER(OFFSET('Sanitation Data'!$D$13,0,10*ROW('Sanitation Data'!D13))),'Data Summary'!CT19="Yes"),OFFSET('Sanitation Data'!$D$13,0,10*ROW('Sanitation Data'!D13)),NA())</f>
        <v>#N/A</v>
      </c>
      <c r="AF19" s="99" t="e">
        <f ca="true">+IF(AND(ISNUMBER(OFFSET('Sanitation Data'!$E$5,0,10*ROW('Sanitation Data'!E13))),'Data Summary'!CU19="Yes"),100-OFFSET('Sanitation Data'!$E$5,0,10*ROW('Sanitation Data'!E13)),NA())</f>
        <v>#N/A</v>
      </c>
      <c r="AG19" s="99" t="e">
        <f ca="true">+IF(AND(ISNUMBER(OFFSET('Sanitation Data'!$E$7,0,10*ROW('Sanitation Data'!E13))),'Data Summary'!CV19="Yes"),OFFSET('Sanitation Data'!$E$7,0,10*ROW('Sanitation Data'!E13)),NA())</f>
        <v>#N/A</v>
      </c>
      <c r="AH19" s="99" t="e">
        <f ca="true">+IF(AND(ISNUMBER(OFFSET('Sanitation Data'!$E$11,0,10*ROW('Sanitation Data'!E13))),'Data Summary'!CW19="Yes"),OFFSET('Sanitation Data'!$E$11,0,10*ROW('Sanitation Data'!E13)),NA())</f>
        <v>#N/A</v>
      </c>
      <c r="AI19" s="99" t="e">
        <f ca="true">+IF(AND(ISNUMBER(OFFSET('Sanitation Data'!$E$12,0,10*ROW('Sanitation Data'!E13))),'Data Summary'!CX19="Yes"),OFFSET('Sanitation Data'!$E$12,0,10*ROW('Sanitation Data'!E13)),NA())</f>
        <v>#N/A</v>
      </c>
      <c r="AJ19" s="99" t="e">
        <f ca="true">+IF(AND(ISNUMBER(OFFSET('Sanitation Data'!$E$13,0,10*ROW('Sanitation Data'!E13))),'Data Summary'!CY19="Yes"),OFFSET('Sanitation Data'!$E$13,0,10*ROW('Sanitation Data'!E13)),NA())</f>
        <v>#N/A</v>
      </c>
      <c r="AK19" s="99" t="e">
        <f ca="true">+IF(AND(ISNUMBER(OFFSET('Sanitation Data'!$F$5,0,10*ROW('Sanitation Data'!F13))),'Data Summary'!CZ19="Yes"),100-OFFSET('Sanitation Data'!$F$5,0,10*ROW('Sanitation Data'!F13)),NA())</f>
        <v>#N/A</v>
      </c>
      <c r="AL19" s="99" t="e">
        <f ca="true">+IF(AND(ISNUMBER(OFFSET('Sanitation Data'!$F$7,0,10*ROW('Sanitation Data'!F13))),'Data Summary'!DA19="Yes"),OFFSET('Sanitation Data'!$F$7,0,10*ROW('Sanitation Data'!F13)),NA())</f>
        <v>#N/A</v>
      </c>
      <c r="AM19" s="99" t="e">
        <f ca="true">+IF(AND(ISNUMBER(OFFSET('Sanitation Data'!$F$11,0,10*ROW('Sanitation Data'!F13))),'Data Summary'!DB19="Yes"),OFFSET('Sanitation Data'!$F$11,0,10*ROW('Sanitation Data'!F13)),NA())</f>
        <v>#N/A</v>
      </c>
      <c r="AN19" s="99" t="e">
        <f ca="true">+IF(AND(ISNUMBER(OFFSET('Sanitation Data'!$F$12,0,10*ROW('Sanitation Data'!F13))),'Data Summary'!DC19="Yes"),OFFSET('Sanitation Data'!$F$12,0,10*ROW('Sanitation Data'!F13)),NA())</f>
        <v>#N/A</v>
      </c>
      <c r="AO19" s="99" t="e">
        <f ca="true">+IF(AND(ISNUMBER(OFFSET('Sanitation Data'!$F$13,0,10*ROW('Sanitation Data'!F13))),'Data Summary'!DD19="Yes"),OFFSET('Sanitation Data'!$F$13,0,10*ROW('Sanitation Data'!F13)),NA())</f>
        <v>#N/A</v>
      </c>
      <c r="AP19" s="99" t="e">
        <f ca="true">+IF(AND(ISNUMBER(OFFSET('Sanitation Data'!$G$5,0,10*ROW('Sanitation Data'!G13))),'Data Summary'!DE19="Yes"),100-OFFSET('Sanitation Data'!$G$5,0,10*ROW('Sanitation Data'!G13)),NA())</f>
        <v>#N/A</v>
      </c>
      <c r="AQ19" s="99" t="e">
        <f ca="true">+IF(AND(ISNUMBER(OFFSET('Sanitation Data'!$G$7,0,10*ROW('Sanitation Data'!G13))),'Data Summary'!DF19="Yes"),OFFSET('Sanitation Data'!$G$7,0,10*ROW('Sanitation Data'!G13)),NA())</f>
        <v>#N/A</v>
      </c>
      <c r="AR19" s="99" t="e">
        <f ca="true">+IF(AND(ISNUMBER(OFFSET('Sanitation Data'!$G$11,0,10*ROW('Sanitation Data'!G13))),'Data Summary'!DG19="Yes"),OFFSET('Sanitation Data'!$G$11,0,10*ROW('Sanitation Data'!G13)),NA())</f>
        <v>#N/A</v>
      </c>
      <c r="AS19" s="99" t="e">
        <f ca="true">+IF(AND(ISNUMBER(OFFSET('Sanitation Data'!$G$12,0,10*ROW('Sanitation Data'!G13))),'Data Summary'!DH19="Yes"),OFFSET('Sanitation Data'!$G$12,0,10*ROW('Sanitation Data'!G13)),NA())</f>
        <v>#N/A</v>
      </c>
      <c r="AT19" s="99" t="e">
        <f ca="true">+IF(AND(ISNUMBER(OFFSET('Sanitation Data'!$G$13,0,10*ROW('Sanitation Data'!G13))),'Data Summary'!DI19="Yes"),OFFSET('Sanitation Data'!$G$13,0,10*ROW('Sanitation Data'!G13)),NA())</f>
        <v>#N/A</v>
      </c>
      <c r="AU19" s="99" t="e">
        <f ca="true">+IF(AND(ISNUMBER(OFFSET('Sanitation Data'!$H$5,0,10*ROW('Sanitation Data'!H13))),'Data Summary'!DJ19="Yes"),100-OFFSET('Sanitation Data'!$H$5,0,10*ROW('Sanitation Data'!H13)),NA())</f>
        <v>#N/A</v>
      </c>
      <c r="AV19" s="99" t="e">
        <f ca="true">+IF(AND(ISNUMBER(OFFSET('Sanitation Data'!$H$7,0,10*ROW('Sanitation Data'!H13))),'Data Summary'!DK19="Yes"),OFFSET('Sanitation Data'!$H$7,0,10*ROW('Sanitation Data'!H13)),NA())</f>
        <v>#N/A</v>
      </c>
      <c r="AW19" s="99" t="e">
        <f ca="true">+IF(AND(ISNUMBER(OFFSET('Sanitation Data'!$H$11,0,10*ROW('Sanitation Data'!H13))),'Data Summary'!DL19="Yes"),OFFSET('Sanitation Data'!$H$11,0,10*ROW('Sanitation Data'!H13)),NA())</f>
        <v>#N/A</v>
      </c>
      <c r="AX19" s="99" t="e">
        <f ca="true">+IF(AND(ISNUMBER(OFFSET('Sanitation Data'!$H$12,0,10*ROW('Sanitation Data'!H13))),'Data Summary'!DM19="Yes"),OFFSET('Sanitation Data'!$H$12,0,10*ROW('Sanitation Data'!H13)),NA())</f>
        <v>#N/A</v>
      </c>
      <c r="AY19" s="99" t="e">
        <f ca="true">+IF(AND(ISNUMBER(OFFSET('Sanitation Data'!$H$13,0,10*ROW('Sanitation Data'!H13))),'Data Summary'!DN19="Yes"),OFFSET('Sanitation Data'!$H$13,0,10*ROW('Sanitation Data'!H13)),NA())</f>
        <v>#N/A</v>
      </c>
      <c r="AZ19" s="104" t="e">
        <f ca="true">+IF(AND(ISNUMBER(OFFSET('Hygiene Data'!$C$6,0,10*ROW('Hygiene Data'!C13))),'Data Summary'!DO19="Yes"),OFFSET('Hygiene Data'!$C$6,0,10*ROW('Hygiene Data'!C13)),NA())</f>
        <v>#N/A</v>
      </c>
      <c r="BA19" s="104" t="e">
        <f ca="true">+IF(AND(ISNUMBER(OFFSET('Hygiene Data'!$C$8,0,10*ROW('Hygiene Data'!C13))),'Data Summary'!DP19="Yes"),OFFSET('Hygiene Data'!$C$8,0,10*ROW('Hygiene Data'!C13)),NA())</f>
        <v>#N/A</v>
      </c>
      <c r="BB19" s="104" t="e">
        <f ca="true">+IF(AND(ISNUMBER(OFFSET('Hygiene Data'!$C$10,0,10*ROW('Hygiene Data'!C13))),'Data Summary'!DQ19="Yes"),OFFSET('Hygiene Data'!$C$10,0,10*ROW('Hygiene Data'!C13)),NA())</f>
        <v>#N/A</v>
      </c>
      <c r="BC19" s="104" t="e">
        <f ca="true">+IF(AND(ISNUMBER(OFFSET('Hygiene Data'!$D$6,0,10*ROW('Hygiene Data'!D13))),'Data Summary'!DR19="Yes"),OFFSET('Hygiene Data'!$D$6,0,10*ROW('Hygiene Data'!D13)),NA())</f>
        <v>#N/A</v>
      </c>
      <c r="BD19" s="104" t="e">
        <f ca="true">+IF(AND(ISNUMBER(OFFSET('Hygiene Data'!$D$8,0,10*ROW('Hygiene Data'!D13))),'Data Summary'!DS19="Yes"),OFFSET('Hygiene Data'!$D$8,0,10*ROW('Hygiene Data'!D13)),NA())</f>
        <v>#N/A</v>
      </c>
      <c r="BE19" s="104" t="e">
        <f ca="true">+IF(AND(ISNUMBER(OFFSET('Hygiene Data'!$D$10,0,10*ROW('Hygiene Data'!D13))),'Data Summary'!DT19="Yes"),OFFSET('Hygiene Data'!$D$10,0,10*ROW('Hygiene Data'!D13)),NA())</f>
        <v>#N/A</v>
      </c>
      <c r="BF19" s="104" t="e">
        <f ca="true">+IF(AND(ISNUMBER(OFFSET('Hygiene Data'!$E$6,0,10*ROW('Hygiene Data'!E13))),'Data Summary'!DU19="Yes"),OFFSET('Hygiene Data'!$E$6,0,10*ROW('Hygiene Data'!E13)),NA())</f>
        <v>#N/A</v>
      </c>
      <c r="BG19" s="104" t="e">
        <f ca="true">+IF(AND(ISNUMBER(OFFSET('Hygiene Data'!$E$8,0,10*ROW('Hygiene Data'!E13))),'Data Summary'!DV19="Yes"),OFFSET('Hygiene Data'!$E$8,0,10*ROW('Hygiene Data'!E13)),NA())</f>
        <v>#N/A</v>
      </c>
      <c r="BH19" s="104" t="e">
        <f ca="true">+IF(AND(ISNUMBER(OFFSET('Hygiene Data'!$E$10,0,10*ROW('Hygiene Data'!E13))),'Data Summary'!DW19="Yes"),OFFSET('Hygiene Data'!$E$10,0,10*ROW('Hygiene Data'!E13)),NA())</f>
        <v>#N/A</v>
      </c>
      <c r="BI19" s="104" t="e">
        <f ca="true">+IF(AND(ISNUMBER(OFFSET('Hygiene Data'!$F$6,0,10*ROW('Hygiene Data'!F13))),'Data Summary'!DX19="Yes"),OFFSET('Hygiene Data'!$F$6,0,10*ROW('Hygiene Data'!F13)),NA())</f>
        <v>#N/A</v>
      </c>
      <c r="BJ19" s="104" t="e">
        <f ca="true">+IF(AND(ISNUMBER(OFFSET('Hygiene Data'!$F$8,0,10*ROW('Hygiene Data'!F13))),'Data Summary'!DY19="Yes"),OFFSET('Hygiene Data'!$F$8,0,10*ROW('Hygiene Data'!F13)),NA())</f>
        <v>#N/A</v>
      </c>
      <c r="BK19" s="104" t="e">
        <f ca="true">+IF(AND(ISNUMBER(OFFSET('Hygiene Data'!$F$10,0,10*ROW('Hygiene Data'!F13))),'Data Summary'!DZ19="Yes"),OFFSET('Hygiene Data'!$F$10,0,10*ROW('Hygiene Data'!F13)),NA())</f>
        <v>#N/A</v>
      </c>
      <c r="BL19" s="104" t="e">
        <f ca="true">+IF(AND(ISNUMBER(OFFSET('Hygiene Data'!$G$6,0,10*ROW('Hygiene Data'!G13))),'Data Summary'!EA19="Yes"),OFFSET('Hygiene Data'!$G$6,0,10*ROW('Hygiene Data'!G13)),NA())</f>
        <v>#N/A</v>
      </c>
      <c r="BM19" s="104" t="e">
        <f ca="true">+IF(AND(ISNUMBER(OFFSET('Hygiene Data'!$G$8,0,10*ROW('Hygiene Data'!G13))),'Data Summary'!EB19="Yes"),OFFSET('Hygiene Data'!$G$8,0,10*ROW('Hygiene Data'!G13)),NA())</f>
        <v>#N/A</v>
      </c>
      <c r="BN19" s="104" t="e">
        <f ca="true">+IF(AND(ISNUMBER(OFFSET('Hygiene Data'!$G$10,0,10*ROW('Hygiene Data'!G13))),'Data Summary'!EC19="Yes"),OFFSET('Hygiene Data'!$G$10,0,10*ROW('Hygiene Data'!G13)),NA())</f>
        <v>#N/A</v>
      </c>
      <c r="BO19" s="104" t="e">
        <f ca="true">+IF(AND(ISNUMBER(OFFSET('Hygiene Data'!$H$6,0,10*ROW('Hygiene Data'!H13))),'Data Summary'!ED19="Yes"),OFFSET('Hygiene Data'!$H$6,0,10*ROW('Hygiene Data'!H13)),NA())</f>
        <v>#N/A</v>
      </c>
      <c r="BP19" s="104" t="e">
        <f ca="true">+IF(AND(ISNUMBER(OFFSET('Hygiene Data'!$H$8,0,10*ROW('Hygiene Data'!H13))),'Data Summary'!EE19="Yes"),OFFSET('Hygiene Data'!$H$8,0,10*ROW('Hygiene Data'!H13)),NA())</f>
        <v>#N/A</v>
      </c>
      <c r="BQ19" s="104" t="e">
        <f ca="true">+IF(AND(ISNUMBER(OFFSET('Hygiene Data'!$H$10,0,10*ROW('Hygiene Data'!H13))),'Data Summary'!EF19="Yes"),OFFSET('Hygiene Data'!$H$10,0,10*ROW('Hygiene Data'!H13)),NA())</f>
        <v>#N/A</v>
      </c>
    </row>
    <row r="20" x14ac:dyDescent="0.2">
      <c r="A20" s="52" t="e">
        <f ca="true">+IF(OFFSET('Water Data'!$B$1,0,10*ROW('Water Data'!B14))="",NA(),OFFSET('Water Data'!$B$1,0,10*ROW('Water Data'!B14)))</f>
        <v>#N/A</v>
      </c>
      <c r="B20" s="52" t="e">
        <f ca="true">+IF(OFFSET('Water Data'!$A$3,0,10*ROW('Water Data'!A14))="",NA(),OFFSET('Water Data'!$A$3,0,10*ROW('Water Data'!A14)))</f>
        <v>#N/A</v>
      </c>
      <c r="C20" s="52" t="e">
        <f ca="true">+IF(OFFSET('Water Data'!$C$3,0,10*ROW('Water Data'!C14))="",NA(),OFFSET('Water Data'!$C$3,0,10*ROW('Water Data'!C14)))</f>
        <v>#N/A</v>
      </c>
      <c r="D20" s="53" t="e">
        <f ca="true">+IF(AND(ISNUMBER(OFFSET('Water Data'!$C$5,0,10*ROW('Water Data'!C14))),'Data Summary'!BS20="Yes"),100-OFFSET('Water Data'!$C$5,0,10*ROW('Water Data'!C14)),NA())</f>
        <v>#N/A</v>
      </c>
      <c r="E20" s="53" t="e">
        <f ca="true">+IF(AND(ISNUMBER(OFFSET('Water Data'!$C$7,0,10*ROW('Water Data'!C14))),'Data Summary'!BT20="Yes"),OFFSET('Water Data'!$C$7,0,10*ROW('Water Data'!C14)),NA())</f>
        <v>#N/A</v>
      </c>
      <c r="F20" s="53" t="e">
        <f ca="true">+IF(AND(ISNUMBER(OFFSET('Water Data'!$C$10,0,10*ROW('Water Data'!C14))),'Data Summary'!BU20="Yes"),OFFSET('Water Data'!$C$10,0,10*ROW('Water Data'!C14)),NA())</f>
        <v>#N/A</v>
      </c>
      <c r="G20" s="53" t="e">
        <f ca="true">+IF(AND(ISNUMBER(OFFSET('Water Data'!$D$5,0,10*ROW('Water Data'!D14))),'Data Summary'!BV20="Yes"),100-OFFSET('Water Data'!$D$5,0,10*ROW('Water Data'!D14)),NA())</f>
        <v>#N/A</v>
      </c>
      <c r="H20" s="53" t="e">
        <f ca="true">+IF(AND(ISNUMBER(OFFSET('Water Data'!$D$7,0,10*ROW('Water Data'!D14))),'Data Summary'!BW20="Yes"),OFFSET('Water Data'!$D$7,0,10*ROW('Water Data'!D14)),NA())</f>
        <v>#N/A</v>
      </c>
      <c r="I20" s="53" t="e">
        <f ca="true">+IF(AND(ISNUMBER(OFFSET('Water Data'!$D$10,0,10*ROW('Water Data'!D14))),'Data Summary'!BX20="Yes"),OFFSET('Water Data'!$D$10,0,10*ROW('Water Data'!D14)),NA())</f>
        <v>#N/A</v>
      </c>
      <c r="J20" s="53" t="e">
        <f ca="true">+IF(AND(ISNUMBER(OFFSET('Water Data'!$E$5,0,10*ROW('Water Data'!E14))),'Data Summary'!BY20="Yes"),100-OFFSET('Water Data'!$E$5,0,10*ROW('Water Data'!E14)),NA())</f>
        <v>#N/A</v>
      </c>
      <c r="K20" s="53" t="e">
        <f ca="true">+IF(AND(ISNUMBER(OFFSET('Water Data'!$E$7,0,10*ROW('Water Data'!E14))),'Data Summary'!BZ20="Yes"),OFFSET('Water Data'!$E$7,0,10*ROW('Water Data'!E14)),NA())</f>
        <v>#N/A</v>
      </c>
      <c r="L20" s="53" t="e">
        <f ca="true">+IF(AND(ISNUMBER(OFFSET('Water Data'!$E$10,0,10*ROW('Water Data'!E14))),'Data Summary'!CA20="Yes"),OFFSET('Water Data'!$E$10,0,10*ROW('Water Data'!E14)),NA())</f>
        <v>#N/A</v>
      </c>
      <c r="M20" s="53" t="e">
        <f ca="true">+IF(AND(ISNUMBER(OFFSET('Water Data'!$F$5,0,10*ROW('Water Data'!F14))),'Data Summary'!CB20="Yes"),100-OFFSET('Water Data'!$F$5,0,10*ROW('Water Data'!F14)),NA())</f>
        <v>#N/A</v>
      </c>
      <c r="N20" s="53" t="e">
        <f ca="true">+IF(AND(ISNUMBER(OFFSET('Water Data'!$F$7,0,10*ROW('Water Data'!F14))),'Data Summary'!CC20="Yes"),OFFSET('Water Data'!$F$7,0,10*ROW('Water Data'!F14)),NA())</f>
        <v>#N/A</v>
      </c>
      <c r="O20" s="53" t="e">
        <f ca="true">+IF(AND(ISNUMBER(OFFSET('Water Data'!$F$10,0,10*ROW('Water Data'!F14))),'Data Summary'!CD20="Yes"),OFFSET('Water Data'!$F$10,0,10*ROW('Water Data'!F14)),NA())</f>
        <v>#N/A</v>
      </c>
      <c r="P20" s="53" t="e">
        <f ca="true">+IF(AND(ISNUMBER(OFFSET('Water Data'!$G$5,0,10*ROW('Water Data'!G14))),'Data Summary'!CE20="Yes"),100-OFFSET('Water Data'!$G$5,0,10*ROW('Water Data'!G14)),NA())</f>
        <v>#N/A</v>
      </c>
      <c r="Q20" s="53" t="e">
        <f ca="true">+IF(AND(ISNUMBER(OFFSET('Water Data'!$G$7,0,10*ROW('Water Data'!G14))),'Data Summary'!CF20="Yes"),OFFSET('Water Data'!$G$7,0,10*ROW('Water Data'!G14)),NA())</f>
        <v>#N/A</v>
      </c>
      <c r="R20" s="53" t="e">
        <f ca="true">+IF(AND(ISNUMBER(OFFSET('Water Data'!$G$10,0,10*ROW('Water Data'!G14))),'Data Summary'!CG20="Yes"),OFFSET('Water Data'!$G$10,0,10*ROW('Water Data'!G14)),NA())</f>
        <v>#N/A</v>
      </c>
      <c r="S20" s="53" t="e">
        <f ca="true">+IF(AND(ISNUMBER(OFFSET('Water Data'!$H$5,0,10*ROW('Water Data'!H14))),'Data Summary'!CH20="Yes"),100-OFFSET('Water Data'!$H$5,0,10*ROW('Water Data'!H14)),NA())</f>
        <v>#N/A</v>
      </c>
      <c r="T20" s="53" t="e">
        <f ca="true">+IF(AND(ISNUMBER(OFFSET('Water Data'!$H$7,0,10*ROW('Water Data'!H14))),'Data Summary'!CI20="Yes"),OFFSET('Water Data'!$H$7,0,10*ROW('Water Data'!H14)),NA())</f>
        <v>#N/A</v>
      </c>
      <c r="U20" s="53" t="e">
        <f ca="true">+IF(AND(ISNUMBER(OFFSET('Water Data'!$H$10,0,10*ROW('Water Data'!H14))),'Data Summary'!CJ20="Yes"),OFFSET('Water Data'!$H$10,0,10*ROW('Water Data'!H14)),NA())</f>
        <v>#N/A</v>
      </c>
      <c r="V20" s="99" t="e">
        <f ca="true">+IF(AND(ISNUMBER(OFFSET('Sanitation Data'!$C$5,0,10*ROW('Sanitation Data'!C14))),'Data Summary'!CK20="Yes"),100-OFFSET('Sanitation Data'!$C$5,0,10*ROW('Sanitation Data'!C14)),NA())</f>
        <v>#N/A</v>
      </c>
      <c r="W20" s="99" t="e">
        <f ca="true">+IF(AND(ISNUMBER(OFFSET('Sanitation Data'!$C$7,0,10*ROW('Sanitation Data'!C14))),'Data Summary'!CL20="Yes"),OFFSET('Sanitation Data'!$C$7,0,10*ROW('Sanitation Data'!C14)),NA())</f>
        <v>#N/A</v>
      </c>
      <c r="X20" s="99" t="e">
        <f ca="true">+IF(AND(ISNUMBER(OFFSET('Sanitation Data'!$C$11,0,10*ROW('Sanitation Data'!C14))),'Data Summary'!CM20="Yes"),OFFSET('Sanitation Data'!$C$11,0,10*ROW('Sanitation Data'!C14)),NA())</f>
        <v>#N/A</v>
      </c>
      <c r="Y20" s="99" t="e">
        <f ca="true">+IF(AND(ISNUMBER(OFFSET('Sanitation Data'!$C$12,0,10*ROW('Sanitation Data'!C14))),'Data Summary'!CN20="Yes"),OFFSET('Sanitation Data'!$C$12,0,10*ROW('Sanitation Data'!C14)),NA())</f>
        <v>#N/A</v>
      </c>
      <c r="Z20" s="99" t="e">
        <f ca="true">+IF(AND(ISNUMBER(OFFSET('Sanitation Data'!$C$13,0,10*ROW('Sanitation Data'!C14))),'Data Summary'!CO20="Yes"),OFFSET('Sanitation Data'!$C$13,0,10*ROW('Sanitation Data'!C14)),NA())</f>
        <v>#N/A</v>
      </c>
      <c r="AA20" s="99" t="e">
        <f ca="true">+IF(AND(ISNUMBER(OFFSET('Sanitation Data'!$D$5,0,10*ROW('Sanitation Data'!D14))),'Data Summary'!CP20="Yes"),100-OFFSET('Sanitation Data'!$D$5,0,10*ROW('Sanitation Data'!D14)),NA())</f>
        <v>#N/A</v>
      </c>
      <c r="AB20" s="99" t="e">
        <f ca="true">+IF(AND(ISNUMBER(OFFSET('Sanitation Data'!$D$7,0,10*ROW('Sanitation Data'!D14))),'Data Summary'!CQ20="Yes"),OFFSET('Sanitation Data'!$D$7,0,10*ROW('Sanitation Data'!D14)),NA())</f>
        <v>#N/A</v>
      </c>
      <c r="AC20" s="99" t="e">
        <f ca="true">+IF(AND(ISNUMBER(OFFSET('Sanitation Data'!$D$11,0,10*ROW('Sanitation Data'!D14))),'Data Summary'!CR20="Yes"),OFFSET('Sanitation Data'!$D$11,0,10*ROW('Sanitation Data'!D14)),NA())</f>
        <v>#N/A</v>
      </c>
      <c r="AD20" s="99" t="e">
        <f ca="true">+IF(AND(ISNUMBER(OFFSET('Sanitation Data'!$D$12,0,10*ROW('Sanitation Data'!D14))),'Data Summary'!CS20="Yes"),OFFSET('Sanitation Data'!$D$12,0,10*ROW('Sanitation Data'!D14)),NA())</f>
        <v>#N/A</v>
      </c>
      <c r="AE20" s="99" t="e">
        <f ca="true">+IF(AND(ISNUMBER(OFFSET('Sanitation Data'!$D$13,0,10*ROW('Sanitation Data'!D14))),'Data Summary'!CT20="Yes"),OFFSET('Sanitation Data'!$D$13,0,10*ROW('Sanitation Data'!D14)),NA())</f>
        <v>#N/A</v>
      </c>
      <c r="AF20" s="99" t="e">
        <f ca="true">+IF(AND(ISNUMBER(OFFSET('Sanitation Data'!$E$5,0,10*ROW('Sanitation Data'!E14))),'Data Summary'!CU20="Yes"),100-OFFSET('Sanitation Data'!$E$5,0,10*ROW('Sanitation Data'!E14)),NA())</f>
        <v>#N/A</v>
      </c>
      <c r="AG20" s="99" t="e">
        <f ca="true">+IF(AND(ISNUMBER(OFFSET('Sanitation Data'!$E$7,0,10*ROW('Sanitation Data'!E14))),'Data Summary'!CV20="Yes"),OFFSET('Sanitation Data'!$E$7,0,10*ROW('Sanitation Data'!E14)),NA())</f>
        <v>#N/A</v>
      </c>
      <c r="AH20" s="99" t="e">
        <f ca="true">+IF(AND(ISNUMBER(OFFSET('Sanitation Data'!$E$11,0,10*ROW('Sanitation Data'!E14))),'Data Summary'!CW20="Yes"),OFFSET('Sanitation Data'!$E$11,0,10*ROW('Sanitation Data'!E14)),NA())</f>
        <v>#N/A</v>
      </c>
      <c r="AI20" s="99" t="e">
        <f ca="true">+IF(AND(ISNUMBER(OFFSET('Sanitation Data'!$E$12,0,10*ROW('Sanitation Data'!E14))),'Data Summary'!CX20="Yes"),OFFSET('Sanitation Data'!$E$12,0,10*ROW('Sanitation Data'!E14)),NA())</f>
        <v>#N/A</v>
      </c>
      <c r="AJ20" s="99" t="e">
        <f ca="true">+IF(AND(ISNUMBER(OFFSET('Sanitation Data'!$E$13,0,10*ROW('Sanitation Data'!E14))),'Data Summary'!CY20="Yes"),OFFSET('Sanitation Data'!$E$13,0,10*ROW('Sanitation Data'!E14)),NA())</f>
        <v>#N/A</v>
      </c>
      <c r="AK20" s="99" t="e">
        <f ca="true">+IF(AND(ISNUMBER(OFFSET('Sanitation Data'!$F$5,0,10*ROW('Sanitation Data'!F14))),'Data Summary'!CZ20="Yes"),100-OFFSET('Sanitation Data'!$F$5,0,10*ROW('Sanitation Data'!F14)),NA())</f>
        <v>#N/A</v>
      </c>
      <c r="AL20" s="99" t="e">
        <f ca="true">+IF(AND(ISNUMBER(OFFSET('Sanitation Data'!$F$7,0,10*ROW('Sanitation Data'!F14))),'Data Summary'!DA20="Yes"),OFFSET('Sanitation Data'!$F$7,0,10*ROW('Sanitation Data'!F14)),NA())</f>
        <v>#N/A</v>
      </c>
      <c r="AM20" s="99" t="e">
        <f ca="true">+IF(AND(ISNUMBER(OFFSET('Sanitation Data'!$F$11,0,10*ROW('Sanitation Data'!F14))),'Data Summary'!DB20="Yes"),OFFSET('Sanitation Data'!$F$11,0,10*ROW('Sanitation Data'!F14)),NA())</f>
        <v>#N/A</v>
      </c>
      <c r="AN20" s="99" t="e">
        <f ca="true">+IF(AND(ISNUMBER(OFFSET('Sanitation Data'!$F$12,0,10*ROW('Sanitation Data'!F14))),'Data Summary'!DC20="Yes"),OFFSET('Sanitation Data'!$F$12,0,10*ROW('Sanitation Data'!F14)),NA())</f>
        <v>#N/A</v>
      </c>
      <c r="AO20" s="99" t="e">
        <f ca="true">+IF(AND(ISNUMBER(OFFSET('Sanitation Data'!$F$13,0,10*ROW('Sanitation Data'!F14))),'Data Summary'!DD20="Yes"),OFFSET('Sanitation Data'!$F$13,0,10*ROW('Sanitation Data'!F14)),NA())</f>
        <v>#N/A</v>
      </c>
      <c r="AP20" s="99" t="e">
        <f ca="true">+IF(AND(ISNUMBER(OFFSET('Sanitation Data'!$G$5,0,10*ROW('Sanitation Data'!G14))),'Data Summary'!DE20="Yes"),100-OFFSET('Sanitation Data'!$G$5,0,10*ROW('Sanitation Data'!G14)),NA())</f>
        <v>#N/A</v>
      </c>
      <c r="AQ20" s="99" t="e">
        <f ca="true">+IF(AND(ISNUMBER(OFFSET('Sanitation Data'!$G$7,0,10*ROW('Sanitation Data'!G14))),'Data Summary'!DF20="Yes"),OFFSET('Sanitation Data'!$G$7,0,10*ROW('Sanitation Data'!G14)),NA())</f>
        <v>#N/A</v>
      </c>
      <c r="AR20" s="99" t="e">
        <f ca="true">+IF(AND(ISNUMBER(OFFSET('Sanitation Data'!$G$11,0,10*ROW('Sanitation Data'!G14))),'Data Summary'!DG20="Yes"),OFFSET('Sanitation Data'!$G$11,0,10*ROW('Sanitation Data'!G14)),NA())</f>
        <v>#N/A</v>
      </c>
      <c r="AS20" s="99" t="e">
        <f ca="true">+IF(AND(ISNUMBER(OFFSET('Sanitation Data'!$G$12,0,10*ROW('Sanitation Data'!G14))),'Data Summary'!DH20="Yes"),OFFSET('Sanitation Data'!$G$12,0,10*ROW('Sanitation Data'!G14)),NA())</f>
        <v>#N/A</v>
      </c>
      <c r="AT20" s="99" t="e">
        <f ca="true">+IF(AND(ISNUMBER(OFFSET('Sanitation Data'!$G$13,0,10*ROW('Sanitation Data'!G14))),'Data Summary'!DI20="Yes"),OFFSET('Sanitation Data'!$G$13,0,10*ROW('Sanitation Data'!G14)),NA())</f>
        <v>#N/A</v>
      </c>
      <c r="AU20" s="99" t="e">
        <f ca="true">+IF(AND(ISNUMBER(OFFSET('Sanitation Data'!$H$5,0,10*ROW('Sanitation Data'!H14))),'Data Summary'!DJ20="Yes"),100-OFFSET('Sanitation Data'!$H$5,0,10*ROW('Sanitation Data'!H14)),NA())</f>
        <v>#N/A</v>
      </c>
      <c r="AV20" s="99" t="e">
        <f ca="true">+IF(AND(ISNUMBER(OFFSET('Sanitation Data'!$H$7,0,10*ROW('Sanitation Data'!H14))),'Data Summary'!DK20="Yes"),OFFSET('Sanitation Data'!$H$7,0,10*ROW('Sanitation Data'!H14)),NA())</f>
        <v>#N/A</v>
      </c>
      <c r="AW20" s="99" t="e">
        <f ca="true">+IF(AND(ISNUMBER(OFFSET('Sanitation Data'!$H$11,0,10*ROW('Sanitation Data'!H14))),'Data Summary'!DL20="Yes"),OFFSET('Sanitation Data'!$H$11,0,10*ROW('Sanitation Data'!H14)),NA())</f>
        <v>#N/A</v>
      </c>
      <c r="AX20" s="99" t="e">
        <f ca="true">+IF(AND(ISNUMBER(OFFSET('Sanitation Data'!$H$12,0,10*ROW('Sanitation Data'!H14))),'Data Summary'!DM20="Yes"),OFFSET('Sanitation Data'!$H$12,0,10*ROW('Sanitation Data'!H14)),NA())</f>
        <v>#N/A</v>
      </c>
      <c r="AY20" s="99" t="e">
        <f ca="true">+IF(AND(ISNUMBER(OFFSET('Sanitation Data'!$H$13,0,10*ROW('Sanitation Data'!H14))),'Data Summary'!DN20="Yes"),OFFSET('Sanitation Data'!$H$13,0,10*ROW('Sanitation Data'!H14)),NA())</f>
        <v>#N/A</v>
      </c>
      <c r="AZ20" s="104" t="e">
        <f ca="true">+IF(AND(ISNUMBER(OFFSET('Hygiene Data'!$C$6,0,10*ROW('Hygiene Data'!C14))),'Data Summary'!DO20="Yes"),OFFSET('Hygiene Data'!$C$6,0,10*ROW('Hygiene Data'!C14)),NA())</f>
        <v>#N/A</v>
      </c>
      <c r="BA20" s="104" t="e">
        <f ca="true">+IF(AND(ISNUMBER(OFFSET('Hygiene Data'!$C$8,0,10*ROW('Hygiene Data'!C14))),'Data Summary'!DP20="Yes"),OFFSET('Hygiene Data'!$C$8,0,10*ROW('Hygiene Data'!C14)),NA())</f>
        <v>#N/A</v>
      </c>
      <c r="BB20" s="104" t="e">
        <f ca="true">+IF(AND(ISNUMBER(OFFSET('Hygiene Data'!$C$10,0,10*ROW('Hygiene Data'!C14))),'Data Summary'!DQ20="Yes"),OFFSET('Hygiene Data'!$C$10,0,10*ROW('Hygiene Data'!C14)),NA())</f>
        <v>#N/A</v>
      </c>
      <c r="BC20" s="104" t="e">
        <f ca="true">+IF(AND(ISNUMBER(OFFSET('Hygiene Data'!$D$6,0,10*ROW('Hygiene Data'!D14))),'Data Summary'!DR20="Yes"),OFFSET('Hygiene Data'!$D$6,0,10*ROW('Hygiene Data'!D14)),NA())</f>
        <v>#N/A</v>
      </c>
      <c r="BD20" s="104" t="e">
        <f ca="true">+IF(AND(ISNUMBER(OFFSET('Hygiene Data'!$D$8,0,10*ROW('Hygiene Data'!D14))),'Data Summary'!DS20="Yes"),OFFSET('Hygiene Data'!$D$8,0,10*ROW('Hygiene Data'!D14)),NA())</f>
        <v>#N/A</v>
      </c>
      <c r="BE20" s="104" t="e">
        <f ca="true">+IF(AND(ISNUMBER(OFFSET('Hygiene Data'!$D$10,0,10*ROW('Hygiene Data'!D14))),'Data Summary'!DT20="Yes"),OFFSET('Hygiene Data'!$D$10,0,10*ROW('Hygiene Data'!D14)),NA())</f>
        <v>#N/A</v>
      </c>
      <c r="BF20" s="104" t="e">
        <f ca="true">+IF(AND(ISNUMBER(OFFSET('Hygiene Data'!$E$6,0,10*ROW('Hygiene Data'!E14))),'Data Summary'!DU20="Yes"),OFFSET('Hygiene Data'!$E$6,0,10*ROW('Hygiene Data'!E14)),NA())</f>
        <v>#N/A</v>
      </c>
      <c r="BG20" s="104" t="e">
        <f ca="true">+IF(AND(ISNUMBER(OFFSET('Hygiene Data'!$E$8,0,10*ROW('Hygiene Data'!E14))),'Data Summary'!DV20="Yes"),OFFSET('Hygiene Data'!$E$8,0,10*ROW('Hygiene Data'!E14)),NA())</f>
        <v>#N/A</v>
      </c>
      <c r="BH20" s="104" t="e">
        <f ca="true">+IF(AND(ISNUMBER(OFFSET('Hygiene Data'!$E$10,0,10*ROW('Hygiene Data'!E14))),'Data Summary'!DW20="Yes"),OFFSET('Hygiene Data'!$E$10,0,10*ROW('Hygiene Data'!E14)),NA())</f>
        <v>#N/A</v>
      </c>
      <c r="BI20" s="104" t="e">
        <f ca="true">+IF(AND(ISNUMBER(OFFSET('Hygiene Data'!$F$6,0,10*ROW('Hygiene Data'!F14))),'Data Summary'!DX20="Yes"),OFFSET('Hygiene Data'!$F$6,0,10*ROW('Hygiene Data'!F14)),NA())</f>
        <v>#N/A</v>
      </c>
      <c r="BJ20" s="104" t="e">
        <f ca="true">+IF(AND(ISNUMBER(OFFSET('Hygiene Data'!$F$8,0,10*ROW('Hygiene Data'!F14))),'Data Summary'!DY20="Yes"),OFFSET('Hygiene Data'!$F$8,0,10*ROW('Hygiene Data'!F14)),NA())</f>
        <v>#N/A</v>
      </c>
      <c r="BK20" s="104" t="e">
        <f ca="true">+IF(AND(ISNUMBER(OFFSET('Hygiene Data'!$F$10,0,10*ROW('Hygiene Data'!F14))),'Data Summary'!DZ20="Yes"),OFFSET('Hygiene Data'!$F$10,0,10*ROW('Hygiene Data'!F14)),NA())</f>
        <v>#N/A</v>
      </c>
      <c r="BL20" s="104" t="e">
        <f ca="true">+IF(AND(ISNUMBER(OFFSET('Hygiene Data'!$G$6,0,10*ROW('Hygiene Data'!G14))),'Data Summary'!EA20="Yes"),OFFSET('Hygiene Data'!$G$6,0,10*ROW('Hygiene Data'!G14)),NA())</f>
        <v>#N/A</v>
      </c>
      <c r="BM20" s="104" t="e">
        <f ca="true">+IF(AND(ISNUMBER(OFFSET('Hygiene Data'!$G$8,0,10*ROW('Hygiene Data'!G14))),'Data Summary'!EB20="Yes"),OFFSET('Hygiene Data'!$G$8,0,10*ROW('Hygiene Data'!G14)),NA())</f>
        <v>#N/A</v>
      </c>
      <c r="BN20" s="104" t="e">
        <f ca="true">+IF(AND(ISNUMBER(OFFSET('Hygiene Data'!$G$10,0,10*ROW('Hygiene Data'!G14))),'Data Summary'!EC20="Yes"),OFFSET('Hygiene Data'!$G$10,0,10*ROW('Hygiene Data'!G14)),NA())</f>
        <v>#N/A</v>
      </c>
      <c r="BO20" s="104" t="e">
        <f ca="true">+IF(AND(ISNUMBER(OFFSET('Hygiene Data'!$H$6,0,10*ROW('Hygiene Data'!H14))),'Data Summary'!ED20="Yes"),OFFSET('Hygiene Data'!$H$6,0,10*ROW('Hygiene Data'!H14)),NA())</f>
        <v>#N/A</v>
      </c>
      <c r="BP20" s="104" t="e">
        <f ca="true">+IF(AND(ISNUMBER(OFFSET('Hygiene Data'!$H$8,0,10*ROW('Hygiene Data'!H14))),'Data Summary'!EE20="Yes"),OFFSET('Hygiene Data'!$H$8,0,10*ROW('Hygiene Data'!H14)),NA())</f>
        <v>#N/A</v>
      </c>
      <c r="BQ20" s="104" t="e">
        <f ca="true">+IF(AND(ISNUMBER(OFFSET('Hygiene Data'!$H$10,0,10*ROW('Hygiene Data'!H14))),'Data Summary'!EF20="Yes"),OFFSET('Hygiene Data'!$H$10,0,10*ROW('Hygiene Data'!H14)),NA())</f>
        <v>#N/A</v>
      </c>
    </row>
    <row r="21" x14ac:dyDescent="0.2">
      <c r="A21" s="52" t="e">
        <f ca="true">+IF(OFFSET('Water Data'!$B$1,0,10*ROW('Water Data'!B15))="",NA(),OFFSET('Water Data'!$B$1,0,10*ROW('Water Data'!B15)))</f>
        <v>#N/A</v>
      </c>
      <c r="B21" s="52" t="e">
        <f ca="true">+IF(OFFSET('Water Data'!$A$3,0,10*ROW('Water Data'!A15))="",NA(),OFFSET('Water Data'!$A$3,0,10*ROW('Water Data'!A15)))</f>
        <v>#N/A</v>
      </c>
      <c r="C21" s="52" t="e">
        <f ca="true">+IF(OFFSET('Water Data'!$C$3,0,10*ROW('Water Data'!C15))="",NA(),OFFSET('Water Data'!$C$3,0,10*ROW('Water Data'!C15)))</f>
        <v>#N/A</v>
      </c>
      <c r="D21" s="53" t="e">
        <f ca="true">+IF(AND(ISNUMBER(OFFSET('Water Data'!$C$5,0,10*ROW('Water Data'!C15))),'Data Summary'!BS21="Yes"),100-OFFSET('Water Data'!$C$5,0,10*ROW('Water Data'!C15)),NA())</f>
        <v>#N/A</v>
      </c>
      <c r="E21" s="53" t="e">
        <f ca="true">+IF(AND(ISNUMBER(OFFSET('Water Data'!$C$7,0,10*ROW('Water Data'!C15))),'Data Summary'!BT21="Yes"),OFFSET('Water Data'!$C$7,0,10*ROW('Water Data'!C15)),NA())</f>
        <v>#N/A</v>
      </c>
      <c r="F21" s="53" t="e">
        <f ca="true">+IF(AND(ISNUMBER(OFFSET('Water Data'!$C$10,0,10*ROW('Water Data'!C15))),'Data Summary'!BU21="Yes"),OFFSET('Water Data'!$C$10,0,10*ROW('Water Data'!C15)),NA())</f>
        <v>#N/A</v>
      </c>
      <c r="G21" s="53" t="e">
        <f ca="true">+IF(AND(ISNUMBER(OFFSET('Water Data'!$D$5,0,10*ROW('Water Data'!D15))),'Data Summary'!BV21="Yes"),100-OFFSET('Water Data'!$D$5,0,10*ROW('Water Data'!D15)),NA())</f>
        <v>#N/A</v>
      </c>
      <c r="H21" s="53" t="e">
        <f ca="true">+IF(AND(ISNUMBER(OFFSET('Water Data'!$D$7,0,10*ROW('Water Data'!D15))),'Data Summary'!BW21="Yes"),OFFSET('Water Data'!$D$7,0,10*ROW('Water Data'!D15)),NA())</f>
        <v>#N/A</v>
      </c>
      <c r="I21" s="53" t="e">
        <f ca="true">+IF(AND(ISNUMBER(OFFSET('Water Data'!$D$10,0,10*ROW('Water Data'!D15))),'Data Summary'!BX21="Yes"),OFFSET('Water Data'!$D$10,0,10*ROW('Water Data'!D15)),NA())</f>
        <v>#N/A</v>
      </c>
      <c r="J21" s="53" t="e">
        <f ca="true">+IF(AND(ISNUMBER(OFFSET('Water Data'!$E$5,0,10*ROW('Water Data'!E15))),'Data Summary'!BY21="Yes"),100-OFFSET('Water Data'!$E$5,0,10*ROW('Water Data'!E15)),NA())</f>
        <v>#N/A</v>
      </c>
      <c r="K21" s="53" t="e">
        <f ca="true">+IF(AND(ISNUMBER(OFFSET('Water Data'!$E$7,0,10*ROW('Water Data'!E15))),'Data Summary'!BZ21="Yes"),OFFSET('Water Data'!$E$7,0,10*ROW('Water Data'!E15)),NA())</f>
        <v>#N/A</v>
      </c>
      <c r="L21" s="53" t="e">
        <f ca="true">+IF(AND(ISNUMBER(OFFSET('Water Data'!$E$10,0,10*ROW('Water Data'!E15))),'Data Summary'!CA21="Yes"),OFFSET('Water Data'!$E$10,0,10*ROW('Water Data'!E15)),NA())</f>
        <v>#N/A</v>
      </c>
      <c r="M21" s="53" t="e">
        <f ca="true">+IF(AND(ISNUMBER(OFFSET('Water Data'!$F$5,0,10*ROW('Water Data'!F15))),'Data Summary'!CB21="Yes"),100-OFFSET('Water Data'!$F$5,0,10*ROW('Water Data'!F15)),NA())</f>
        <v>#N/A</v>
      </c>
      <c r="N21" s="53" t="e">
        <f ca="true">+IF(AND(ISNUMBER(OFFSET('Water Data'!$F$7,0,10*ROW('Water Data'!F15))),'Data Summary'!CC21="Yes"),OFFSET('Water Data'!$F$7,0,10*ROW('Water Data'!F15)),NA())</f>
        <v>#N/A</v>
      </c>
      <c r="O21" s="53" t="e">
        <f ca="true">+IF(AND(ISNUMBER(OFFSET('Water Data'!$F$10,0,10*ROW('Water Data'!F15))),'Data Summary'!CD21="Yes"),OFFSET('Water Data'!$F$10,0,10*ROW('Water Data'!F15)),NA())</f>
        <v>#N/A</v>
      </c>
      <c r="P21" s="53" t="e">
        <f ca="true">+IF(AND(ISNUMBER(OFFSET('Water Data'!$G$5,0,10*ROW('Water Data'!G15))),'Data Summary'!CE21="Yes"),100-OFFSET('Water Data'!$G$5,0,10*ROW('Water Data'!G15)),NA())</f>
        <v>#N/A</v>
      </c>
      <c r="Q21" s="53" t="e">
        <f ca="true">+IF(AND(ISNUMBER(OFFSET('Water Data'!$G$7,0,10*ROW('Water Data'!G15))),'Data Summary'!CF21="Yes"),OFFSET('Water Data'!$G$7,0,10*ROW('Water Data'!G15)),NA())</f>
        <v>#N/A</v>
      </c>
      <c r="R21" s="53" t="e">
        <f ca="true">+IF(AND(ISNUMBER(OFFSET('Water Data'!$G$10,0,10*ROW('Water Data'!G15))),'Data Summary'!CG21="Yes"),OFFSET('Water Data'!$G$10,0,10*ROW('Water Data'!G15)),NA())</f>
        <v>#N/A</v>
      </c>
      <c r="S21" s="53" t="e">
        <f ca="true">+IF(AND(ISNUMBER(OFFSET('Water Data'!$H$5,0,10*ROW('Water Data'!H15))),'Data Summary'!CH21="Yes"),100-OFFSET('Water Data'!$H$5,0,10*ROW('Water Data'!H15)),NA())</f>
        <v>#N/A</v>
      </c>
      <c r="T21" s="53" t="e">
        <f ca="true">+IF(AND(ISNUMBER(OFFSET('Water Data'!$H$7,0,10*ROW('Water Data'!H15))),'Data Summary'!CI21="Yes"),OFFSET('Water Data'!$H$7,0,10*ROW('Water Data'!H15)),NA())</f>
        <v>#N/A</v>
      </c>
      <c r="U21" s="53" t="e">
        <f ca="true">+IF(AND(ISNUMBER(OFFSET('Water Data'!$H$10,0,10*ROW('Water Data'!H15))),'Data Summary'!CJ21="Yes"),OFFSET('Water Data'!$H$10,0,10*ROW('Water Data'!H15)),NA())</f>
        <v>#N/A</v>
      </c>
      <c r="V21" s="99" t="e">
        <f ca="true">+IF(AND(ISNUMBER(OFFSET('Sanitation Data'!$C$5,0,10*ROW('Sanitation Data'!C15))),'Data Summary'!CK21="Yes"),100-OFFSET('Sanitation Data'!$C$5,0,10*ROW('Sanitation Data'!C15)),NA())</f>
        <v>#N/A</v>
      </c>
      <c r="W21" s="99" t="e">
        <f ca="true">+IF(AND(ISNUMBER(OFFSET('Sanitation Data'!$C$7,0,10*ROW('Sanitation Data'!C15))),'Data Summary'!CL21="Yes"),OFFSET('Sanitation Data'!$C$7,0,10*ROW('Sanitation Data'!C15)),NA())</f>
        <v>#N/A</v>
      </c>
      <c r="X21" s="99" t="e">
        <f ca="true">+IF(AND(ISNUMBER(OFFSET('Sanitation Data'!$C$11,0,10*ROW('Sanitation Data'!C15))),'Data Summary'!CM21="Yes"),OFFSET('Sanitation Data'!$C$11,0,10*ROW('Sanitation Data'!C15)),NA())</f>
        <v>#N/A</v>
      </c>
      <c r="Y21" s="99" t="e">
        <f ca="true">+IF(AND(ISNUMBER(OFFSET('Sanitation Data'!$C$12,0,10*ROW('Sanitation Data'!C15))),'Data Summary'!CN21="Yes"),OFFSET('Sanitation Data'!$C$12,0,10*ROW('Sanitation Data'!C15)),NA())</f>
        <v>#N/A</v>
      </c>
      <c r="Z21" s="99" t="e">
        <f ca="true">+IF(AND(ISNUMBER(OFFSET('Sanitation Data'!$C$13,0,10*ROW('Sanitation Data'!C15))),'Data Summary'!CO21="Yes"),OFFSET('Sanitation Data'!$C$13,0,10*ROW('Sanitation Data'!C15)),NA())</f>
        <v>#N/A</v>
      </c>
      <c r="AA21" s="99" t="e">
        <f ca="true">+IF(AND(ISNUMBER(OFFSET('Sanitation Data'!$D$5,0,10*ROW('Sanitation Data'!D15))),'Data Summary'!CP21="Yes"),100-OFFSET('Sanitation Data'!$D$5,0,10*ROW('Sanitation Data'!D15)),NA())</f>
        <v>#N/A</v>
      </c>
      <c r="AB21" s="99" t="e">
        <f ca="true">+IF(AND(ISNUMBER(OFFSET('Sanitation Data'!$D$7,0,10*ROW('Sanitation Data'!D15))),'Data Summary'!CQ21="Yes"),OFFSET('Sanitation Data'!$D$7,0,10*ROW('Sanitation Data'!D15)),NA())</f>
        <v>#N/A</v>
      </c>
      <c r="AC21" s="99" t="e">
        <f ca="true">+IF(AND(ISNUMBER(OFFSET('Sanitation Data'!$D$11,0,10*ROW('Sanitation Data'!D15))),'Data Summary'!CR21="Yes"),OFFSET('Sanitation Data'!$D$11,0,10*ROW('Sanitation Data'!D15)),NA())</f>
        <v>#N/A</v>
      </c>
      <c r="AD21" s="99" t="e">
        <f ca="true">+IF(AND(ISNUMBER(OFFSET('Sanitation Data'!$D$12,0,10*ROW('Sanitation Data'!D15))),'Data Summary'!CS21="Yes"),OFFSET('Sanitation Data'!$D$12,0,10*ROW('Sanitation Data'!D15)),NA())</f>
        <v>#N/A</v>
      </c>
      <c r="AE21" s="99" t="e">
        <f ca="true">+IF(AND(ISNUMBER(OFFSET('Sanitation Data'!$D$13,0,10*ROW('Sanitation Data'!D15))),'Data Summary'!CT21="Yes"),OFFSET('Sanitation Data'!$D$13,0,10*ROW('Sanitation Data'!D15)),NA())</f>
        <v>#N/A</v>
      </c>
      <c r="AF21" s="99" t="e">
        <f ca="true">+IF(AND(ISNUMBER(OFFSET('Sanitation Data'!$E$5,0,10*ROW('Sanitation Data'!E15))),'Data Summary'!CU21="Yes"),100-OFFSET('Sanitation Data'!$E$5,0,10*ROW('Sanitation Data'!E15)),NA())</f>
        <v>#N/A</v>
      </c>
      <c r="AG21" s="99" t="e">
        <f ca="true">+IF(AND(ISNUMBER(OFFSET('Sanitation Data'!$E$7,0,10*ROW('Sanitation Data'!E15))),'Data Summary'!CV21="Yes"),OFFSET('Sanitation Data'!$E$7,0,10*ROW('Sanitation Data'!E15)),NA())</f>
        <v>#N/A</v>
      </c>
      <c r="AH21" s="99" t="e">
        <f ca="true">+IF(AND(ISNUMBER(OFFSET('Sanitation Data'!$E$11,0,10*ROW('Sanitation Data'!E15))),'Data Summary'!CW21="Yes"),OFFSET('Sanitation Data'!$E$11,0,10*ROW('Sanitation Data'!E15)),NA())</f>
        <v>#N/A</v>
      </c>
      <c r="AI21" s="99" t="e">
        <f ca="true">+IF(AND(ISNUMBER(OFFSET('Sanitation Data'!$E$12,0,10*ROW('Sanitation Data'!E15))),'Data Summary'!CX21="Yes"),OFFSET('Sanitation Data'!$E$12,0,10*ROW('Sanitation Data'!E15)),NA())</f>
        <v>#N/A</v>
      </c>
      <c r="AJ21" s="99" t="e">
        <f ca="true">+IF(AND(ISNUMBER(OFFSET('Sanitation Data'!$E$13,0,10*ROW('Sanitation Data'!E15))),'Data Summary'!CY21="Yes"),OFFSET('Sanitation Data'!$E$13,0,10*ROW('Sanitation Data'!E15)),NA())</f>
        <v>#N/A</v>
      </c>
      <c r="AK21" s="99" t="e">
        <f ca="true">+IF(AND(ISNUMBER(OFFSET('Sanitation Data'!$F$5,0,10*ROW('Sanitation Data'!F15))),'Data Summary'!CZ21="Yes"),100-OFFSET('Sanitation Data'!$F$5,0,10*ROW('Sanitation Data'!F15)),NA())</f>
        <v>#N/A</v>
      </c>
      <c r="AL21" s="99" t="e">
        <f ca="true">+IF(AND(ISNUMBER(OFFSET('Sanitation Data'!$F$7,0,10*ROW('Sanitation Data'!F15))),'Data Summary'!DA21="Yes"),OFFSET('Sanitation Data'!$F$7,0,10*ROW('Sanitation Data'!F15)),NA())</f>
        <v>#N/A</v>
      </c>
      <c r="AM21" s="99" t="e">
        <f ca="true">+IF(AND(ISNUMBER(OFFSET('Sanitation Data'!$F$11,0,10*ROW('Sanitation Data'!F15))),'Data Summary'!DB21="Yes"),OFFSET('Sanitation Data'!$F$11,0,10*ROW('Sanitation Data'!F15)),NA())</f>
        <v>#N/A</v>
      </c>
      <c r="AN21" s="99" t="e">
        <f ca="true">+IF(AND(ISNUMBER(OFFSET('Sanitation Data'!$F$12,0,10*ROW('Sanitation Data'!F15))),'Data Summary'!DC21="Yes"),OFFSET('Sanitation Data'!$F$12,0,10*ROW('Sanitation Data'!F15)),NA())</f>
        <v>#N/A</v>
      </c>
      <c r="AO21" s="99" t="e">
        <f ca="true">+IF(AND(ISNUMBER(OFFSET('Sanitation Data'!$F$13,0,10*ROW('Sanitation Data'!F15))),'Data Summary'!DD21="Yes"),OFFSET('Sanitation Data'!$F$13,0,10*ROW('Sanitation Data'!F15)),NA())</f>
        <v>#N/A</v>
      </c>
      <c r="AP21" s="99" t="e">
        <f ca="true">+IF(AND(ISNUMBER(OFFSET('Sanitation Data'!$G$5,0,10*ROW('Sanitation Data'!G15))),'Data Summary'!DE21="Yes"),100-OFFSET('Sanitation Data'!$G$5,0,10*ROW('Sanitation Data'!G15)),NA())</f>
        <v>#N/A</v>
      </c>
      <c r="AQ21" s="99" t="e">
        <f ca="true">+IF(AND(ISNUMBER(OFFSET('Sanitation Data'!$G$7,0,10*ROW('Sanitation Data'!G15))),'Data Summary'!DF21="Yes"),OFFSET('Sanitation Data'!$G$7,0,10*ROW('Sanitation Data'!G15)),NA())</f>
        <v>#N/A</v>
      </c>
      <c r="AR21" s="99" t="e">
        <f ca="true">+IF(AND(ISNUMBER(OFFSET('Sanitation Data'!$G$11,0,10*ROW('Sanitation Data'!G15))),'Data Summary'!DG21="Yes"),OFFSET('Sanitation Data'!$G$11,0,10*ROW('Sanitation Data'!G15)),NA())</f>
        <v>#N/A</v>
      </c>
      <c r="AS21" s="99" t="e">
        <f ca="true">+IF(AND(ISNUMBER(OFFSET('Sanitation Data'!$G$12,0,10*ROW('Sanitation Data'!G15))),'Data Summary'!DH21="Yes"),OFFSET('Sanitation Data'!$G$12,0,10*ROW('Sanitation Data'!G15)),NA())</f>
        <v>#N/A</v>
      </c>
      <c r="AT21" s="99" t="e">
        <f ca="true">+IF(AND(ISNUMBER(OFFSET('Sanitation Data'!$G$13,0,10*ROW('Sanitation Data'!G15))),'Data Summary'!DI21="Yes"),OFFSET('Sanitation Data'!$G$13,0,10*ROW('Sanitation Data'!G15)),NA())</f>
        <v>#N/A</v>
      </c>
      <c r="AU21" s="99" t="e">
        <f ca="true">+IF(AND(ISNUMBER(OFFSET('Sanitation Data'!$H$5,0,10*ROW('Sanitation Data'!H15))),'Data Summary'!DJ21="Yes"),100-OFFSET('Sanitation Data'!$H$5,0,10*ROW('Sanitation Data'!H15)),NA())</f>
        <v>#N/A</v>
      </c>
      <c r="AV21" s="99" t="e">
        <f ca="true">+IF(AND(ISNUMBER(OFFSET('Sanitation Data'!$H$7,0,10*ROW('Sanitation Data'!H15))),'Data Summary'!DK21="Yes"),OFFSET('Sanitation Data'!$H$7,0,10*ROW('Sanitation Data'!H15)),NA())</f>
        <v>#N/A</v>
      </c>
      <c r="AW21" s="99" t="e">
        <f ca="true">+IF(AND(ISNUMBER(OFFSET('Sanitation Data'!$H$11,0,10*ROW('Sanitation Data'!H15))),'Data Summary'!DL21="Yes"),OFFSET('Sanitation Data'!$H$11,0,10*ROW('Sanitation Data'!H15)),NA())</f>
        <v>#N/A</v>
      </c>
      <c r="AX21" s="99" t="e">
        <f ca="true">+IF(AND(ISNUMBER(OFFSET('Sanitation Data'!$H$12,0,10*ROW('Sanitation Data'!H15))),'Data Summary'!DM21="Yes"),OFFSET('Sanitation Data'!$H$12,0,10*ROW('Sanitation Data'!H15)),NA())</f>
        <v>#N/A</v>
      </c>
      <c r="AY21" s="99" t="e">
        <f ca="true">+IF(AND(ISNUMBER(OFFSET('Sanitation Data'!$H$13,0,10*ROW('Sanitation Data'!H15))),'Data Summary'!DN21="Yes"),OFFSET('Sanitation Data'!$H$13,0,10*ROW('Sanitation Data'!H15)),NA())</f>
        <v>#N/A</v>
      </c>
      <c r="AZ21" s="104" t="e">
        <f ca="true">+IF(AND(ISNUMBER(OFFSET('Hygiene Data'!$C$6,0,10*ROW('Hygiene Data'!C15))),'Data Summary'!DO21="Yes"),OFFSET('Hygiene Data'!$C$6,0,10*ROW('Hygiene Data'!C15)),NA())</f>
        <v>#N/A</v>
      </c>
      <c r="BA21" s="104" t="e">
        <f ca="true">+IF(AND(ISNUMBER(OFFSET('Hygiene Data'!$C$8,0,10*ROW('Hygiene Data'!C15))),'Data Summary'!DP21="Yes"),OFFSET('Hygiene Data'!$C$8,0,10*ROW('Hygiene Data'!C15)),NA())</f>
        <v>#N/A</v>
      </c>
      <c r="BB21" s="104" t="e">
        <f ca="true">+IF(AND(ISNUMBER(OFFSET('Hygiene Data'!$C$10,0,10*ROW('Hygiene Data'!C15))),'Data Summary'!DQ21="Yes"),OFFSET('Hygiene Data'!$C$10,0,10*ROW('Hygiene Data'!C15)),NA())</f>
        <v>#N/A</v>
      </c>
      <c r="BC21" s="104" t="e">
        <f ca="true">+IF(AND(ISNUMBER(OFFSET('Hygiene Data'!$D$6,0,10*ROW('Hygiene Data'!D15))),'Data Summary'!DR21="Yes"),OFFSET('Hygiene Data'!$D$6,0,10*ROW('Hygiene Data'!D15)),NA())</f>
        <v>#N/A</v>
      </c>
      <c r="BD21" s="104" t="e">
        <f ca="true">+IF(AND(ISNUMBER(OFFSET('Hygiene Data'!$D$8,0,10*ROW('Hygiene Data'!D15))),'Data Summary'!DS21="Yes"),OFFSET('Hygiene Data'!$D$8,0,10*ROW('Hygiene Data'!D15)),NA())</f>
        <v>#N/A</v>
      </c>
      <c r="BE21" s="104" t="e">
        <f ca="true">+IF(AND(ISNUMBER(OFFSET('Hygiene Data'!$D$10,0,10*ROW('Hygiene Data'!D15))),'Data Summary'!DT21="Yes"),OFFSET('Hygiene Data'!$D$10,0,10*ROW('Hygiene Data'!D15)),NA())</f>
        <v>#N/A</v>
      </c>
      <c r="BF21" s="104" t="e">
        <f ca="true">+IF(AND(ISNUMBER(OFFSET('Hygiene Data'!$E$6,0,10*ROW('Hygiene Data'!E15))),'Data Summary'!DU21="Yes"),OFFSET('Hygiene Data'!$E$6,0,10*ROW('Hygiene Data'!E15)),NA())</f>
        <v>#N/A</v>
      </c>
      <c r="BG21" s="104" t="e">
        <f ca="true">+IF(AND(ISNUMBER(OFFSET('Hygiene Data'!$E$8,0,10*ROW('Hygiene Data'!E15))),'Data Summary'!DV21="Yes"),OFFSET('Hygiene Data'!$E$8,0,10*ROW('Hygiene Data'!E15)),NA())</f>
        <v>#N/A</v>
      </c>
      <c r="BH21" s="104" t="e">
        <f ca="true">+IF(AND(ISNUMBER(OFFSET('Hygiene Data'!$E$10,0,10*ROW('Hygiene Data'!E15))),'Data Summary'!DW21="Yes"),OFFSET('Hygiene Data'!$E$10,0,10*ROW('Hygiene Data'!E15)),NA())</f>
        <v>#N/A</v>
      </c>
      <c r="BI21" s="104" t="e">
        <f ca="true">+IF(AND(ISNUMBER(OFFSET('Hygiene Data'!$F$6,0,10*ROW('Hygiene Data'!F15))),'Data Summary'!DX21="Yes"),OFFSET('Hygiene Data'!$F$6,0,10*ROW('Hygiene Data'!F15)),NA())</f>
        <v>#N/A</v>
      </c>
      <c r="BJ21" s="104" t="e">
        <f ca="true">+IF(AND(ISNUMBER(OFFSET('Hygiene Data'!$F$8,0,10*ROW('Hygiene Data'!F15))),'Data Summary'!DY21="Yes"),OFFSET('Hygiene Data'!$F$8,0,10*ROW('Hygiene Data'!F15)),NA())</f>
        <v>#N/A</v>
      </c>
      <c r="BK21" s="104" t="e">
        <f ca="true">+IF(AND(ISNUMBER(OFFSET('Hygiene Data'!$F$10,0,10*ROW('Hygiene Data'!F15))),'Data Summary'!DZ21="Yes"),OFFSET('Hygiene Data'!$F$10,0,10*ROW('Hygiene Data'!F15)),NA())</f>
        <v>#N/A</v>
      </c>
      <c r="BL21" s="104" t="e">
        <f ca="true">+IF(AND(ISNUMBER(OFFSET('Hygiene Data'!$G$6,0,10*ROW('Hygiene Data'!G15))),'Data Summary'!EA21="Yes"),OFFSET('Hygiene Data'!$G$6,0,10*ROW('Hygiene Data'!G15)),NA())</f>
        <v>#N/A</v>
      </c>
      <c r="BM21" s="104" t="e">
        <f ca="true">+IF(AND(ISNUMBER(OFFSET('Hygiene Data'!$G$8,0,10*ROW('Hygiene Data'!G15))),'Data Summary'!EB21="Yes"),OFFSET('Hygiene Data'!$G$8,0,10*ROW('Hygiene Data'!G15)),NA())</f>
        <v>#N/A</v>
      </c>
      <c r="BN21" s="104" t="e">
        <f ca="true">+IF(AND(ISNUMBER(OFFSET('Hygiene Data'!$G$10,0,10*ROW('Hygiene Data'!G15))),'Data Summary'!EC21="Yes"),OFFSET('Hygiene Data'!$G$10,0,10*ROW('Hygiene Data'!G15)),NA())</f>
        <v>#N/A</v>
      </c>
      <c r="BO21" s="104" t="e">
        <f ca="true">+IF(AND(ISNUMBER(OFFSET('Hygiene Data'!$H$6,0,10*ROW('Hygiene Data'!H15))),'Data Summary'!ED21="Yes"),OFFSET('Hygiene Data'!$H$6,0,10*ROW('Hygiene Data'!H15)),NA())</f>
        <v>#N/A</v>
      </c>
      <c r="BP21" s="104" t="e">
        <f ca="true">+IF(AND(ISNUMBER(OFFSET('Hygiene Data'!$H$8,0,10*ROW('Hygiene Data'!H15))),'Data Summary'!EE21="Yes"),OFFSET('Hygiene Data'!$H$8,0,10*ROW('Hygiene Data'!H15)),NA())</f>
        <v>#N/A</v>
      </c>
      <c r="BQ21" s="104" t="e">
        <f ca="true">+IF(AND(ISNUMBER(OFFSET('Hygiene Data'!$H$10,0,10*ROW('Hygiene Data'!H15))),'Data Summary'!EF21="Yes"),OFFSET('Hygiene Data'!$H$10,0,10*ROW('Hygiene Data'!H15)),NA())</f>
        <v>#N/A</v>
      </c>
    </row>
    <row r="22" x14ac:dyDescent="0.2">
      <c r="A22" s="52" t="e">
        <f ca="true">+IF(OFFSET('Water Data'!$B$1,0,10*ROW('Water Data'!B16))="",NA(),OFFSET('Water Data'!$B$1,0,10*ROW('Water Data'!B16)))</f>
        <v>#N/A</v>
      </c>
      <c r="B22" s="52" t="e">
        <f ca="true">+IF(OFFSET('Water Data'!$A$3,0,10*ROW('Water Data'!A16))="",NA(),OFFSET('Water Data'!$A$3,0,10*ROW('Water Data'!A16)))</f>
        <v>#N/A</v>
      </c>
      <c r="C22" s="52" t="e">
        <f ca="true">+IF(OFFSET('Water Data'!$C$3,0,10*ROW('Water Data'!C16))="",NA(),OFFSET('Water Data'!$C$3,0,10*ROW('Water Data'!C16)))</f>
        <v>#N/A</v>
      </c>
      <c r="D22" s="53" t="e">
        <f ca="true">+IF(AND(ISNUMBER(OFFSET('Water Data'!$C$5,0,10*ROW('Water Data'!C16))),'Data Summary'!BS22="Yes"),100-OFFSET('Water Data'!$C$5,0,10*ROW('Water Data'!C16)),NA())</f>
        <v>#N/A</v>
      </c>
      <c r="E22" s="53" t="e">
        <f ca="true">+IF(AND(ISNUMBER(OFFSET('Water Data'!$C$7,0,10*ROW('Water Data'!C16))),'Data Summary'!BT22="Yes"),OFFSET('Water Data'!$C$7,0,10*ROW('Water Data'!C16)),NA())</f>
        <v>#N/A</v>
      </c>
      <c r="F22" s="53" t="e">
        <f ca="true">+IF(AND(ISNUMBER(OFFSET('Water Data'!$C$10,0,10*ROW('Water Data'!C16))),'Data Summary'!BU22="Yes"),OFFSET('Water Data'!$C$10,0,10*ROW('Water Data'!C16)),NA())</f>
        <v>#N/A</v>
      </c>
      <c r="G22" s="53" t="e">
        <f ca="true">+IF(AND(ISNUMBER(OFFSET('Water Data'!$D$5,0,10*ROW('Water Data'!D16))),'Data Summary'!BV22="Yes"),100-OFFSET('Water Data'!$D$5,0,10*ROW('Water Data'!D16)),NA())</f>
        <v>#N/A</v>
      </c>
      <c r="H22" s="53" t="e">
        <f ca="true">+IF(AND(ISNUMBER(OFFSET('Water Data'!$D$7,0,10*ROW('Water Data'!D16))),'Data Summary'!BW22="Yes"),OFFSET('Water Data'!$D$7,0,10*ROW('Water Data'!D16)),NA())</f>
        <v>#N/A</v>
      </c>
      <c r="I22" s="53" t="e">
        <f ca="true">+IF(AND(ISNUMBER(OFFSET('Water Data'!$D$10,0,10*ROW('Water Data'!D16))),'Data Summary'!BX22="Yes"),OFFSET('Water Data'!$D$10,0,10*ROW('Water Data'!D16)),NA())</f>
        <v>#N/A</v>
      </c>
      <c r="J22" s="53" t="e">
        <f ca="true">+IF(AND(ISNUMBER(OFFSET('Water Data'!$E$5,0,10*ROW('Water Data'!E16))),'Data Summary'!BY22="Yes"),100-OFFSET('Water Data'!$E$5,0,10*ROW('Water Data'!E16)),NA())</f>
        <v>#N/A</v>
      </c>
      <c r="K22" s="53" t="e">
        <f ca="true">+IF(AND(ISNUMBER(OFFSET('Water Data'!$E$7,0,10*ROW('Water Data'!E16))),'Data Summary'!BZ22="Yes"),OFFSET('Water Data'!$E$7,0,10*ROW('Water Data'!E16)),NA())</f>
        <v>#N/A</v>
      </c>
      <c r="L22" s="53" t="e">
        <f ca="true">+IF(AND(ISNUMBER(OFFSET('Water Data'!$E$10,0,10*ROW('Water Data'!E16))),'Data Summary'!CA22="Yes"),OFFSET('Water Data'!$E$10,0,10*ROW('Water Data'!E16)),NA())</f>
        <v>#N/A</v>
      </c>
      <c r="M22" s="53" t="e">
        <f ca="true">+IF(AND(ISNUMBER(OFFSET('Water Data'!$F$5,0,10*ROW('Water Data'!F16))),'Data Summary'!CB22="Yes"),100-OFFSET('Water Data'!$F$5,0,10*ROW('Water Data'!F16)),NA())</f>
        <v>#N/A</v>
      </c>
      <c r="N22" s="53" t="e">
        <f ca="true">+IF(AND(ISNUMBER(OFFSET('Water Data'!$F$7,0,10*ROW('Water Data'!F16))),'Data Summary'!CC22="Yes"),OFFSET('Water Data'!$F$7,0,10*ROW('Water Data'!F16)),NA())</f>
        <v>#N/A</v>
      </c>
      <c r="O22" s="53" t="e">
        <f ca="true">+IF(AND(ISNUMBER(OFFSET('Water Data'!$F$10,0,10*ROW('Water Data'!F16))),'Data Summary'!CD22="Yes"),OFFSET('Water Data'!$F$10,0,10*ROW('Water Data'!F16)),NA())</f>
        <v>#N/A</v>
      </c>
      <c r="P22" s="53" t="e">
        <f ca="true">+IF(AND(ISNUMBER(OFFSET('Water Data'!$G$5,0,10*ROW('Water Data'!G16))),'Data Summary'!CE22="Yes"),100-OFFSET('Water Data'!$G$5,0,10*ROW('Water Data'!G16)),NA())</f>
        <v>#N/A</v>
      </c>
      <c r="Q22" s="53" t="e">
        <f ca="true">+IF(AND(ISNUMBER(OFFSET('Water Data'!$G$7,0,10*ROW('Water Data'!G16))),'Data Summary'!CF22="Yes"),OFFSET('Water Data'!$G$7,0,10*ROW('Water Data'!G16)),NA())</f>
        <v>#N/A</v>
      </c>
      <c r="R22" s="53" t="e">
        <f ca="true">+IF(AND(ISNUMBER(OFFSET('Water Data'!$G$10,0,10*ROW('Water Data'!G16))),'Data Summary'!CG22="Yes"),OFFSET('Water Data'!$G$10,0,10*ROW('Water Data'!G16)),NA())</f>
        <v>#N/A</v>
      </c>
      <c r="S22" s="53" t="e">
        <f ca="true">+IF(AND(ISNUMBER(OFFSET('Water Data'!$H$5,0,10*ROW('Water Data'!H16))),'Data Summary'!CH22="Yes"),100-OFFSET('Water Data'!$H$5,0,10*ROW('Water Data'!H16)),NA())</f>
        <v>#N/A</v>
      </c>
      <c r="T22" s="53" t="e">
        <f ca="true">+IF(AND(ISNUMBER(OFFSET('Water Data'!$H$7,0,10*ROW('Water Data'!H16))),'Data Summary'!CI22="Yes"),OFFSET('Water Data'!$H$7,0,10*ROW('Water Data'!H16)),NA())</f>
        <v>#N/A</v>
      </c>
      <c r="U22" s="53" t="e">
        <f ca="true">+IF(AND(ISNUMBER(OFFSET('Water Data'!$H$10,0,10*ROW('Water Data'!H16))),'Data Summary'!CJ22="Yes"),OFFSET('Water Data'!$H$10,0,10*ROW('Water Data'!H16)),NA())</f>
        <v>#N/A</v>
      </c>
      <c r="V22" s="99" t="e">
        <f ca="true">+IF(AND(ISNUMBER(OFFSET('Sanitation Data'!$C$5,0,10*ROW('Sanitation Data'!C16))),'Data Summary'!CK22="Yes"),100-OFFSET('Sanitation Data'!$C$5,0,10*ROW('Sanitation Data'!C16)),NA())</f>
        <v>#N/A</v>
      </c>
      <c r="W22" s="99" t="e">
        <f ca="true">+IF(AND(ISNUMBER(OFFSET('Sanitation Data'!$C$7,0,10*ROW('Sanitation Data'!C16))),'Data Summary'!CL22="Yes"),OFFSET('Sanitation Data'!$C$7,0,10*ROW('Sanitation Data'!C16)),NA())</f>
        <v>#N/A</v>
      </c>
      <c r="X22" s="99" t="e">
        <f ca="true">+IF(AND(ISNUMBER(OFFSET('Sanitation Data'!$C$11,0,10*ROW('Sanitation Data'!C16))),'Data Summary'!CM22="Yes"),OFFSET('Sanitation Data'!$C$11,0,10*ROW('Sanitation Data'!C16)),NA())</f>
        <v>#N/A</v>
      </c>
      <c r="Y22" s="99" t="e">
        <f ca="true">+IF(AND(ISNUMBER(OFFSET('Sanitation Data'!$C$12,0,10*ROW('Sanitation Data'!C16))),'Data Summary'!CN22="Yes"),OFFSET('Sanitation Data'!$C$12,0,10*ROW('Sanitation Data'!C16)),NA())</f>
        <v>#N/A</v>
      </c>
      <c r="Z22" s="99" t="e">
        <f ca="true">+IF(AND(ISNUMBER(OFFSET('Sanitation Data'!$C$13,0,10*ROW('Sanitation Data'!C16))),'Data Summary'!CO22="Yes"),OFFSET('Sanitation Data'!$C$13,0,10*ROW('Sanitation Data'!C16)),NA())</f>
        <v>#N/A</v>
      </c>
      <c r="AA22" s="99" t="e">
        <f ca="true">+IF(AND(ISNUMBER(OFFSET('Sanitation Data'!$D$5,0,10*ROW('Sanitation Data'!D16))),'Data Summary'!CP22="Yes"),100-OFFSET('Sanitation Data'!$D$5,0,10*ROW('Sanitation Data'!D16)),NA())</f>
        <v>#N/A</v>
      </c>
      <c r="AB22" s="99" t="e">
        <f ca="true">+IF(AND(ISNUMBER(OFFSET('Sanitation Data'!$D$7,0,10*ROW('Sanitation Data'!D16))),'Data Summary'!CQ22="Yes"),OFFSET('Sanitation Data'!$D$7,0,10*ROW('Sanitation Data'!D16)),NA())</f>
        <v>#N/A</v>
      </c>
      <c r="AC22" s="99" t="e">
        <f ca="true">+IF(AND(ISNUMBER(OFFSET('Sanitation Data'!$D$11,0,10*ROW('Sanitation Data'!D16))),'Data Summary'!CR22="Yes"),OFFSET('Sanitation Data'!$D$11,0,10*ROW('Sanitation Data'!D16)),NA())</f>
        <v>#N/A</v>
      </c>
      <c r="AD22" s="99" t="e">
        <f ca="true">+IF(AND(ISNUMBER(OFFSET('Sanitation Data'!$D$12,0,10*ROW('Sanitation Data'!D16))),'Data Summary'!CS22="Yes"),OFFSET('Sanitation Data'!$D$12,0,10*ROW('Sanitation Data'!D16)),NA())</f>
        <v>#N/A</v>
      </c>
      <c r="AE22" s="99" t="e">
        <f ca="true">+IF(AND(ISNUMBER(OFFSET('Sanitation Data'!$D$13,0,10*ROW('Sanitation Data'!D16))),'Data Summary'!CT22="Yes"),OFFSET('Sanitation Data'!$D$13,0,10*ROW('Sanitation Data'!D16)),NA())</f>
        <v>#N/A</v>
      </c>
      <c r="AF22" s="99" t="e">
        <f ca="true">+IF(AND(ISNUMBER(OFFSET('Sanitation Data'!$E$5,0,10*ROW('Sanitation Data'!E16))),'Data Summary'!CU22="Yes"),100-OFFSET('Sanitation Data'!$E$5,0,10*ROW('Sanitation Data'!E16)),NA())</f>
        <v>#N/A</v>
      </c>
      <c r="AG22" s="99" t="e">
        <f ca="true">+IF(AND(ISNUMBER(OFFSET('Sanitation Data'!$E$7,0,10*ROW('Sanitation Data'!E16))),'Data Summary'!CV22="Yes"),OFFSET('Sanitation Data'!$E$7,0,10*ROW('Sanitation Data'!E16)),NA())</f>
        <v>#N/A</v>
      </c>
      <c r="AH22" s="99" t="e">
        <f ca="true">+IF(AND(ISNUMBER(OFFSET('Sanitation Data'!$E$11,0,10*ROW('Sanitation Data'!E16))),'Data Summary'!CW22="Yes"),OFFSET('Sanitation Data'!$E$11,0,10*ROW('Sanitation Data'!E16)),NA())</f>
        <v>#N/A</v>
      </c>
      <c r="AI22" s="99" t="e">
        <f ca="true">+IF(AND(ISNUMBER(OFFSET('Sanitation Data'!$E$12,0,10*ROW('Sanitation Data'!E16))),'Data Summary'!CX22="Yes"),OFFSET('Sanitation Data'!$E$12,0,10*ROW('Sanitation Data'!E16)),NA())</f>
        <v>#N/A</v>
      </c>
      <c r="AJ22" s="99" t="e">
        <f ca="true">+IF(AND(ISNUMBER(OFFSET('Sanitation Data'!$E$13,0,10*ROW('Sanitation Data'!E16))),'Data Summary'!CY22="Yes"),OFFSET('Sanitation Data'!$E$13,0,10*ROW('Sanitation Data'!E16)),NA())</f>
        <v>#N/A</v>
      </c>
      <c r="AK22" s="99" t="e">
        <f ca="true">+IF(AND(ISNUMBER(OFFSET('Sanitation Data'!$F$5,0,10*ROW('Sanitation Data'!F16))),'Data Summary'!CZ22="Yes"),100-OFFSET('Sanitation Data'!$F$5,0,10*ROW('Sanitation Data'!F16)),NA())</f>
        <v>#N/A</v>
      </c>
      <c r="AL22" s="99" t="e">
        <f ca="true">+IF(AND(ISNUMBER(OFFSET('Sanitation Data'!$F$7,0,10*ROW('Sanitation Data'!F16))),'Data Summary'!DA22="Yes"),OFFSET('Sanitation Data'!$F$7,0,10*ROW('Sanitation Data'!F16)),NA())</f>
        <v>#N/A</v>
      </c>
      <c r="AM22" s="99" t="e">
        <f ca="true">+IF(AND(ISNUMBER(OFFSET('Sanitation Data'!$F$11,0,10*ROW('Sanitation Data'!F16))),'Data Summary'!DB22="Yes"),OFFSET('Sanitation Data'!$F$11,0,10*ROW('Sanitation Data'!F16)),NA())</f>
        <v>#N/A</v>
      </c>
      <c r="AN22" s="99" t="e">
        <f ca="true">+IF(AND(ISNUMBER(OFFSET('Sanitation Data'!$F$12,0,10*ROW('Sanitation Data'!F16))),'Data Summary'!DC22="Yes"),OFFSET('Sanitation Data'!$F$12,0,10*ROW('Sanitation Data'!F16)),NA())</f>
        <v>#N/A</v>
      </c>
      <c r="AO22" s="99" t="e">
        <f ca="true">+IF(AND(ISNUMBER(OFFSET('Sanitation Data'!$F$13,0,10*ROW('Sanitation Data'!F16))),'Data Summary'!DD22="Yes"),OFFSET('Sanitation Data'!$F$13,0,10*ROW('Sanitation Data'!F16)),NA())</f>
        <v>#N/A</v>
      </c>
      <c r="AP22" s="99" t="e">
        <f ca="true">+IF(AND(ISNUMBER(OFFSET('Sanitation Data'!$G$5,0,10*ROW('Sanitation Data'!G16))),'Data Summary'!DE22="Yes"),100-OFFSET('Sanitation Data'!$G$5,0,10*ROW('Sanitation Data'!G16)),NA())</f>
        <v>#N/A</v>
      </c>
      <c r="AQ22" s="99" t="e">
        <f ca="true">+IF(AND(ISNUMBER(OFFSET('Sanitation Data'!$G$7,0,10*ROW('Sanitation Data'!G16))),'Data Summary'!DF22="Yes"),OFFSET('Sanitation Data'!$G$7,0,10*ROW('Sanitation Data'!G16)),NA())</f>
        <v>#N/A</v>
      </c>
      <c r="AR22" s="99" t="e">
        <f ca="true">+IF(AND(ISNUMBER(OFFSET('Sanitation Data'!$G$11,0,10*ROW('Sanitation Data'!G16))),'Data Summary'!DG22="Yes"),OFFSET('Sanitation Data'!$G$11,0,10*ROW('Sanitation Data'!G16)),NA())</f>
        <v>#N/A</v>
      </c>
      <c r="AS22" s="99" t="e">
        <f ca="true">+IF(AND(ISNUMBER(OFFSET('Sanitation Data'!$G$12,0,10*ROW('Sanitation Data'!G16))),'Data Summary'!DH22="Yes"),OFFSET('Sanitation Data'!$G$12,0,10*ROW('Sanitation Data'!G16)),NA())</f>
        <v>#N/A</v>
      </c>
      <c r="AT22" s="99" t="e">
        <f ca="true">+IF(AND(ISNUMBER(OFFSET('Sanitation Data'!$G$13,0,10*ROW('Sanitation Data'!G16))),'Data Summary'!DI22="Yes"),OFFSET('Sanitation Data'!$G$13,0,10*ROW('Sanitation Data'!G16)),NA())</f>
        <v>#N/A</v>
      </c>
      <c r="AU22" s="99" t="e">
        <f ca="true">+IF(AND(ISNUMBER(OFFSET('Sanitation Data'!$H$5,0,10*ROW('Sanitation Data'!H16))),'Data Summary'!DJ22="Yes"),100-OFFSET('Sanitation Data'!$H$5,0,10*ROW('Sanitation Data'!H16)),NA())</f>
        <v>#N/A</v>
      </c>
      <c r="AV22" s="99" t="e">
        <f ca="true">+IF(AND(ISNUMBER(OFFSET('Sanitation Data'!$H$7,0,10*ROW('Sanitation Data'!H16))),'Data Summary'!DK22="Yes"),OFFSET('Sanitation Data'!$H$7,0,10*ROW('Sanitation Data'!H16)),NA())</f>
        <v>#N/A</v>
      </c>
      <c r="AW22" s="99" t="e">
        <f ca="true">+IF(AND(ISNUMBER(OFFSET('Sanitation Data'!$H$11,0,10*ROW('Sanitation Data'!H16))),'Data Summary'!DL22="Yes"),OFFSET('Sanitation Data'!$H$11,0,10*ROW('Sanitation Data'!H16)),NA())</f>
        <v>#N/A</v>
      </c>
      <c r="AX22" s="99" t="e">
        <f ca="true">+IF(AND(ISNUMBER(OFFSET('Sanitation Data'!$H$12,0,10*ROW('Sanitation Data'!H16))),'Data Summary'!DM22="Yes"),OFFSET('Sanitation Data'!$H$12,0,10*ROW('Sanitation Data'!H16)),NA())</f>
        <v>#N/A</v>
      </c>
      <c r="AY22" s="99" t="e">
        <f ca="true">+IF(AND(ISNUMBER(OFFSET('Sanitation Data'!$H$13,0,10*ROW('Sanitation Data'!H16))),'Data Summary'!DN22="Yes"),OFFSET('Sanitation Data'!$H$13,0,10*ROW('Sanitation Data'!H16)),NA())</f>
        <v>#N/A</v>
      </c>
      <c r="AZ22" s="104" t="e">
        <f ca="true">+IF(AND(ISNUMBER(OFFSET('Hygiene Data'!$C$6,0,10*ROW('Hygiene Data'!C16))),'Data Summary'!DO22="Yes"),OFFSET('Hygiene Data'!$C$6,0,10*ROW('Hygiene Data'!C16)),NA())</f>
        <v>#N/A</v>
      </c>
      <c r="BA22" s="104" t="e">
        <f ca="true">+IF(AND(ISNUMBER(OFFSET('Hygiene Data'!$C$8,0,10*ROW('Hygiene Data'!C16))),'Data Summary'!DP22="Yes"),OFFSET('Hygiene Data'!$C$8,0,10*ROW('Hygiene Data'!C16)),NA())</f>
        <v>#N/A</v>
      </c>
      <c r="BB22" s="104" t="e">
        <f ca="true">+IF(AND(ISNUMBER(OFFSET('Hygiene Data'!$C$10,0,10*ROW('Hygiene Data'!C16))),'Data Summary'!DQ22="Yes"),OFFSET('Hygiene Data'!$C$10,0,10*ROW('Hygiene Data'!C16)),NA())</f>
        <v>#N/A</v>
      </c>
      <c r="BC22" s="104" t="e">
        <f ca="true">+IF(AND(ISNUMBER(OFFSET('Hygiene Data'!$D$6,0,10*ROW('Hygiene Data'!D16))),'Data Summary'!DR22="Yes"),OFFSET('Hygiene Data'!$D$6,0,10*ROW('Hygiene Data'!D16)),NA())</f>
        <v>#N/A</v>
      </c>
      <c r="BD22" s="104" t="e">
        <f ca="true">+IF(AND(ISNUMBER(OFFSET('Hygiene Data'!$D$8,0,10*ROW('Hygiene Data'!D16))),'Data Summary'!DS22="Yes"),OFFSET('Hygiene Data'!$D$8,0,10*ROW('Hygiene Data'!D16)),NA())</f>
        <v>#N/A</v>
      </c>
      <c r="BE22" s="104" t="e">
        <f ca="true">+IF(AND(ISNUMBER(OFFSET('Hygiene Data'!$D$10,0,10*ROW('Hygiene Data'!D16))),'Data Summary'!DT22="Yes"),OFFSET('Hygiene Data'!$D$10,0,10*ROW('Hygiene Data'!D16)),NA())</f>
        <v>#N/A</v>
      </c>
      <c r="BF22" s="104" t="e">
        <f ca="true">+IF(AND(ISNUMBER(OFFSET('Hygiene Data'!$E$6,0,10*ROW('Hygiene Data'!E16))),'Data Summary'!DU22="Yes"),OFFSET('Hygiene Data'!$E$6,0,10*ROW('Hygiene Data'!E16)),NA())</f>
        <v>#N/A</v>
      </c>
      <c r="BG22" s="104" t="e">
        <f ca="true">+IF(AND(ISNUMBER(OFFSET('Hygiene Data'!$E$8,0,10*ROW('Hygiene Data'!E16))),'Data Summary'!DV22="Yes"),OFFSET('Hygiene Data'!$E$8,0,10*ROW('Hygiene Data'!E16)),NA())</f>
        <v>#N/A</v>
      </c>
      <c r="BH22" s="104" t="e">
        <f ca="true">+IF(AND(ISNUMBER(OFFSET('Hygiene Data'!$E$10,0,10*ROW('Hygiene Data'!E16))),'Data Summary'!DW22="Yes"),OFFSET('Hygiene Data'!$E$10,0,10*ROW('Hygiene Data'!E16)),NA())</f>
        <v>#N/A</v>
      </c>
      <c r="BI22" s="104" t="e">
        <f ca="true">+IF(AND(ISNUMBER(OFFSET('Hygiene Data'!$F$6,0,10*ROW('Hygiene Data'!F16))),'Data Summary'!DX22="Yes"),OFFSET('Hygiene Data'!$F$6,0,10*ROW('Hygiene Data'!F16)),NA())</f>
        <v>#N/A</v>
      </c>
      <c r="BJ22" s="104" t="e">
        <f ca="true">+IF(AND(ISNUMBER(OFFSET('Hygiene Data'!$F$8,0,10*ROW('Hygiene Data'!F16))),'Data Summary'!DY22="Yes"),OFFSET('Hygiene Data'!$F$8,0,10*ROW('Hygiene Data'!F16)),NA())</f>
        <v>#N/A</v>
      </c>
      <c r="BK22" s="104" t="e">
        <f ca="true">+IF(AND(ISNUMBER(OFFSET('Hygiene Data'!$F$10,0,10*ROW('Hygiene Data'!F16))),'Data Summary'!DZ22="Yes"),OFFSET('Hygiene Data'!$F$10,0,10*ROW('Hygiene Data'!F16)),NA())</f>
        <v>#N/A</v>
      </c>
      <c r="BL22" s="104" t="e">
        <f ca="true">+IF(AND(ISNUMBER(OFFSET('Hygiene Data'!$G$6,0,10*ROW('Hygiene Data'!G16))),'Data Summary'!EA22="Yes"),OFFSET('Hygiene Data'!$G$6,0,10*ROW('Hygiene Data'!G16)),NA())</f>
        <v>#N/A</v>
      </c>
      <c r="BM22" s="104" t="e">
        <f ca="true">+IF(AND(ISNUMBER(OFFSET('Hygiene Data'!$G$8,0,10*ROW('Hygiene Data'!G16))),'Data Summary'!EB22="Yes"),OFFSET('Hygiene Data'!$G$8,0,10*ROW('Hygiene Data'!G16)),NA())</f>
        <v>#N/A</v>
      </c>
      <c r="BN22" s="104" t="e">
        <f ca="true">+IF(AND(ISNUMBER(OFFSET('Hygiene Data'!$G$10,0,10*ROW('Hygiene Data'!G16))),'Data Summary'!EC22="Yes"),OFFSET('Hygiene Data'!$G$10,0,10*ROW('Hygiene Data'!G16)),NA())</f>
        <v>#N/A</v>
      </c>
      <c r="BO22" s="104" t="e">
        <f ca="true">+IF(AND(ISNUMBER(OFFSET('Hygiene Data'!$H$6,0,10*ROW('Hygiene Data'!H16))),'Data Summary'!ED22="Yes"),OFFSET('Hygiene Data'!$H$6,0,10*ROW('Hygiene Data'!H16)),NA())</f>
        <v>#N/A</v>
      </c>
      <c r="BP22" s="104" t="e">
        <f ca="true">+IF(AND(ISNUMBER(OFFSET('Hygiene Data'!$H$8,0,10*ROW('Hygiene Data'!H16))),'Data Summary'!EE22="Yes"),OFFSET('Hygiene Data'!$H$8,0,10*ROW('Hygiene Data'!H16)),NA())</f>
        <v>#N/A</v>
      </c>
      <c r="BQ22" s="104" t="e">
        <f ca="true">+IF(AND(ISNUMBER(OFFSET('Hygiene Data'!$H$10,0,10*ROW('Hygiene Data'!H16))),'Data Summary'!EF22="Yes"),OFFSET('Hygiene Data'!$H$10,0,10*ROW('Hygiene Data'!H16)),NA())</f>
        <v>#N/A</v>
      </c>
    </row>
    <row r="23" x14ac:dyDescent="0.2">
      <c r="A23" s="52" t="e">
        <f ca="true">+IF(OFFSET('Water Data'!$B$1,0,10*ROW('Water Data'!B17))="",NA(),OFFSET('Water Data'!$B$1,0,10*ROW('Water Data'!B17)))</f>
        <v>#N/A</v>
      </c>
      <c r="B23" s="52" t="e">
        <f ca="true">+IF(OFFSET('Water Data'!$A$3,0,10*ROW('Water Data'!A17))="",NA(),OFFSET('Water Data'!$A$3,0,10*ROW('Water Data'!A17)))</f>
        <v>#N/A</v>
      </c>
      <c r="C23" s="52" t="e">
        <f ca="true">+IF(OFFSET('Water Data'!$C$3,0,10*ROW('Water Data'!C17))="",NA(),OFFSET('Water Data'!$C$3,0,10*ROW('Water Data'!C17)))</f>
        <v>#N/A</v>
      </c>
      <c r="D23" s="53" t="e">
        <f ca="true">+IF(AND(ISNUMBER(OFFSET('Water Data'!$C$5,0,10*ROW('Water Data'!C17))),'Data Summary'!BS23="Yes"),100-OFFSET('Water Data'!$C$5,0,10*ROW('Water Data'!C17)),NA())</f>
        <v>#N/A</v>
      </c>
      <c r="E23" s="53" t="e">
        <f ca="true">+IF(AND(ISNUMBER(OFFSET('Water Data'!$C$7,0,10*ROW('Water Data'!C17))),'Data Summary'!BT23="Yes"),OFFSET('Water Data'!$C$7,0,10*ROW('Water Data'!C17)),NA())</f>
        <v>#N/A</v>
      </c>
      <c r="F23" s="53" t="e">
        <f ca="true">+IF(AND(ISNUMBER(OFFSET('Water Data'!$C$10,0,10*ROW('Water Data'!C17))),'Data Summary'!BU23="Yes"),OFFSET('Water Data'!$C$10,0,10*ROW('Water Data'!C17)),NA())</f>
        <v>#N/A</v>
      </c>
      <c r="G23" s="53" t="e">
        <f ca="true">+IF(AND(ISNUMBER(OFFSET('Water Data'!$D$5,0,10*ROW('Water Data'!D17))),'Data Summary'!BV23="Yes"),100-OFFSET('Water Data'!$D$5,0,10*ROW('Water Data'!D17)),NA())</f>
        <v>#N/A</v>
      </c>
      <c r="H23" s="53" t="e">
        <f ca="true">+IF(AND(ISNUMBER(OFFSET('Water Data'!$D$7,0,10*ROW('Water Data'!D17))),'Data Summary'!BW23="Yes"),OFFSET('Water Data'!$D$7,0,10*ROW('Water Data'!D17)),NA())</f>
        <v>#N/A</v>
      </c>
      <c r="I23" s="53" t="e">
        <f ca="true">+IF(AND(ISNUMBER(OFFSET('Water Data'!$D$10,0,10*ROW('Water Data'!D17))),'Data Summary'!BX23="Yes"),OFFSET('Water Data'!$D$10,0,10*ROW('Water Data'!D17)),NA())</f>
        <v>#N/A</v>
      </c>
      <c r="J23" s="53" t="e">
        <f ca="true">+IF(AND(ISNUMBER(OFFSET('Water Data'!$E$5,0,10*ROW('Water Data'!E17))),'Data Summary'!BY23="Yes"),100-OFFSET('Water Data'!$E$5,0,10*ROW('Water Data'!E17)),NA())</f>
        <v>#N/A</v>
      </c>
      <c r="K23" s="53" t="e">
        <f ca="true">+IF(AND(ISNUMBER(OFFSET('Water Data'!$E$7,0,10*ROW('Water Data'!E17))),'Data Summary'!BZ23="Yes"),OFFSET('Water Data'!$E$7,0,10*ROW('Water Data'!E17)),NA())</f>
        <v>#N/A</v>
      </c>
      <c r="L23" s="53" t="e">
        <f ca="true">+IF(AND(ISNUMBER(OFFSET('Water Data'!$E$10,0,10*ROW('Water Data'!E17))),'Data Summary'!CA23="Yes"),OFFSET('Water Data'!$E$10,0,10*ROW('Water Data'!E17)),NA())</f>
        <v>#N/A</v>
      </c>
      <c r="M23" s="53" t="e">
        <f ca="true">+IF(AND(ISNUMBER(OFFSET('Water Data'!$F$5,0,10*ROW('Water Data'!F17))),'Data Summary'!CB23="Yes"),100-OFFSET('Water Data'!$F$5,0,10*ROW('Water Data'!F17)),NA())</f>
        <v>#N/A</v>
      </c>
      <c r="N23" s="53" t="e">
        <f ca="true">+IF(AND(ISNUMBER(OFFSET('Water Data'!$F$7,0,10*ROW('Water Data'!F17))),'Data Summary'!CC23="Yes"),OFFSET('Water Data'!$F$7,0,10*ROW('Water Data'!F17)),NA())</f>
        <v>#N/A</v>
      </c>
      <c r="O23" s="53" t="e">
        <f ca="true">+IF(AND(ISNUMBER(OFFSET('Water Data'!$F$10,0,10*ROW('Water Data'!F17))),'Data Summary'!CD23="Yes"),OFFSET('Water Data'!$F$10,0,10*ROW('Water Data'!F17)),NA())</f>
        <v>#N/A</v>
      </c>
      <c r="P23" s="53" t="e">
        <f ca="true">+IF(AND(ISNUMBER(OFFSET('Water Data'!$G$5,0,10*ROW('Water Data'!G17))),'Data Summary'!CE23="Yes"),100-OFFSET('Water Data'!$G$5,0,10*ROW('Water Data'!G17)),NA())</f>
        <v>#N/A</v>
      </c>
      <c r="Q23" s="53" t="e">
        <f ca="true">+IF(AND(ISNUMBER(OFFSET('Water Data'!$G$7,0,10*ROW('Water Data'!G17))),'Data Summary'!CF23="Yes"),OFFSET('Water Data'!$G$7,0,10*ROW('Water Data'!G17)),NA())</f>
        <v>#N/A</v>
      </c>
      <c r="R23" s="53" t="e">
        <f ca="true">+IF(AND(ISNUMBER(OFFSET('Water Data'!$G$10,0,10*ROW('Water Data'!G17))),'Data Summary'!CG23="Yes"),OFFSET('Water Data'!$G$10,0,10*ROW('Water Data'!G17)),NA())</f>
        <v>#N/A</v>
      </c>
      <c r="S23" s="53" t="e">
        <f ca="true">+IF(AND(ISNUMBER(OFFSET('Water Data'!$H$5,0,10*ROW('Water Data'!H17))),'Data Summary'!CH23="Yes"),100-OFFSET('Water Data'!$H$5,0,10*ROW('Water Data'!H17)),NA())</f>
        <v>#N/A</v>
      </c>
      <c r="T23" s="53" t="e">
        <f ca="true">+IF(AND(ISNUMBER(OFFSET('Water Data'!$H$7,0,10*ROW('Water Data'!H17))),'Data Summary'!CI23="Yes"),OFFSET('Water Data'!$H$7,0,10*ROW('Water Data'!H17)),NA())</f>
        <v>#N/A</v>
      </c>
      <c r="U23" s="53" t="e">
        <f ca="true">+IF(AND(ISNUMBER(OFFSET('Water Data'!$H$10,0,10*ROW('Water Data'!H17))),'Data Summary'!CJ23="Yes"),OFFSET('Water Data'!$H$10,0,10*ROW('Water Data'!H17)),NA())</f>
        <v>#N/A</v>
      </c>
      <c r="V23" s="99" t="e">
        <f ca="true">+IF(AND(ISNUMBER(OFFSET('Sanitation Data'!$C$5,0,10*ROW('Sanitation Data'!C17))),'Data Summary'!CK23="Yes"),100-OFFSET('Sanitation Data'!$C$5,0,10*ROW('Sanitation Data'!C17)),NA())</f>
        <v>#N/A</v>
      </c>
      <c r="W23" s="99" t="e">
        <f ca="true">+IF(AND(ISNUMBER(OFFSET('Sanitation Data'!$C$7,0,10*ROW('Sanitation Data'!C17))),'Data Summary'!CL23="Yes"),OFFSET('Sanitation Data'!$C$7,0,10*ROW('Sanitation Data'!C17)),NA())</f>
        <v>#N/A</v>
      </c>
      <c r="X23" s="99" t="e">
        <f ca="true">+IF(AND(ISNUMBER(OFFSET('Sanitation Data'!$C$11,0,10*ROW('Sanitation Data'!C17))),'Data Summary'!CM23="Yes"),OFFSET('Sanitation Data'!$C$11,0,10*ROW('Sanitation Data'!C17)),NA())</f>
        <v>#N/A</v>
      </c>
      <c r="Y23" s="99" t="e">
        <f ca="true">+IF(AND(ISNUMBER(OFFSET('Sanitation Data'!$C$12,0,10*ROW('Sanitation Data'!C17))),'Data Summary'!CN23="Yes"),OFFSET('Sanitation Data'!$C$12,0,10*ROW('Sanitation Data'!C17)),NA())</f>
        <v>#N/A</v>
      </c>
      <c r="Z23" s="99" t="e">
        <f ca="true">+IF(AND(ISNUMBER(OFFSET('Sanitation Data'!$C$13,0,10*ROW('Sanitation Data'!C17))),'Data Summary'!CO23="Yes"),OFFSET('Sanitation Data'!$C$13,0,10*ROW('Sanitation Data'!C17)),NA())</f>
        <v>#N/A</v>
      </c>
      <c r="AA23" s="99" t="e">
        <f ca="true">+IF(AND(ISNUMBER(OFFSET('Sanitation Data'!$D$5,0,10*ROW('Sanitation Data'!D17))),'Data Summary'!CP23="Yes"),100-OFFSET('Sanitation Data'!$D$5,0,10*ROW('Sanitation Data'!D17)),NA())</f>
        <v>#N/A</v>
      </c>
      <c r="AB23" s="99" t="e">
        <f ca="true">+IF(AND(ISNUMBER(OFFSET('Sanitation Data'!$D$7,0,10*ROW('Sanitation Data'!D17))),'Data Summary'!CQ23="Yes"),OFFSET('Sanitation Data'!$D$7,0,10*ROW('Sanitation Data'!D17)),NA())</f>
        <v>#N/A</v>
      </c>
      <c r="AC23" s="99" t="e">
        <f ca="true">+IF(AND(ISNUMBER(OFFSET('Sanitation Data'!$D$11,0,10*ROW('Sanitation Data'!D17))),'Data Summary'!CR23="Yes"),OFFSET('Sanitation Data'!$D$11,0,10*ROW('Sanitation Data'!D17)),NA())</f>
        <v>#N/A</v>
      </c>
      <c r="AD23" s="99" t="e">
        <f ca="true">+IF(AND(ISNUMBER(OFFSET('Sanitation Data'!$D$12,0,10*ROW('Sanitation Data'!D17))),'Data Summary'!CS23="Yes"),OFFSET('Sanitation Data'!$D$12,0,10*ROW('Sanitation Data'!D17)),NA())</f>
        <v>#N/A</v>
      </c>
      <c r="AE23" s="99" t="e">
        <f ca="true">+IF(AND(ISNUMBER(OFFSET('Sanitation Data'!$D$13,0,10*ROW('Sanitation Data'!D17))),'Data Summary'!CT23="Yes"),OFFSET('Sanitation Data'!$D$13,0,10*ROW('Sanitation Data'!D17)),NA())</f>
        <v>#N/A</v>
      </c>
      <c r="AF23" s="99" t="e">
        <f ca="true">+IF(AND(ISNUMBER(OFFSET('Sanitation Data'!$E$5,0,10*ROW('Sanitation Data'!E17))),'Data Summary'!CU23="Yes"),100-OFFSET('Sanitation Data'!$E$5,0,10*ROW('Sanitation Data'!E17)),NA())</f>
        <v>#N/A</v>
      </c>
      <c r="AG23" s="99" t="e">
        <f ca="true">+IF(AND(ISNUMBER(OFFSET('Sanitation Data'!$E$7,0,10*ROW('Sanitation Data'!E17))),'Data Summary'!CV23="Yes"),OFFSET('Sanitation Data'!$E$7,0,10*ROW('Sanitation Data'!E17)),NA())</f>
        <v>#N/A</v>
      </c>
      <c r="AH23" s="99" t="e">
        <f ca="true">+IF(AND(ISNUMBER(OFFSET('Sanitation Data'!$E$11,0,10*ROW('Sanitation Data'!E17))),'Data Summary'!CW23="Yes"),OFFSET('Sanitation Data'!$E$11,0,10*ROW('Sanitation Data'!E17)),NA())</f>
        <v>#N/A</v>
      </c>
      <c r="AI23" s="99" t="e">
        <f ca="true">+IF(AND(ISNUMBER(OFFSET('Sanitation Data'!$E$12,0,10*ROW('Sanitation Data'!E17))),'Data Summary'!CX23="Yes"),OFFSET('Sanitation Data'!$E$12,0,10*ROW('Sanitation Data'!E17)),NA())</f>
        <v>#N/A</v>
      </c>
      <c r="AJ23" s="99" t="e">
        <f ca="true">+IF(AND(ISNUMBER(OFFSET('Sanitation Data'!$E$13,0,10*ROW('Sanitation Data'!E17))),'Data Summary'!CY23="Yes"),OFFSET('Sanitation Data'!$E$13,0,10*ROW('Sanitation Data'!E17)),NA())</f>
        <v>#N/A</v>
      </c>
      <c r="AK23" s="99" t="e">
        <f ca="true">+IF(AND(ISNUMBER(OFFSET('Sanitation Data'!$F$5,0,10*ROW('Sanitation Data'!F17))),'Data Summary'!CZ23="Yes"),100-OFFSET('Sanitation Data'!$F$5,0,10*ROW('Sanitation Data'!F17)),NA())</f>
        <v>#N/A</v>
      </c>
      <c r="AL23" s="99" t="e">
        <f ca="true">+IF(AND(ISNUMBER(OFFSET('Sanitation Data'!$F$7,0,10*ROW('Sanitation Data'!F17))),'Data Summary'!DA23="Yes"),OFFSET('Sanitation Data'!$F$7,0,10*ROW('Sanitation Data'!F17)),NA())</f>
        <v>#N/A</v>
      </c>
      <c r="AM23" s="99" t="e">
        <f ca="true">+IF(AND(ISNUMBER(OFFSET('Sanitation Data'!$F$11,0,10*ROW('Sanitation Data'!F17))),'Data Summary'!DB23="Yes"),OFFSET('Sanitation Data'!$F$11,0,10*ROW('Sanitation Data'!F17)),NA())</f>
        <v>#N/A</v>
      </c>
      <c r="AN23" s="99" t="e">
        <f ca="true">+IF(AND(ISNUMBER(OFFSET('Sanitation Data'!$F$12,0,10*ROW('Sanitation Data'!F17))),'Data Summary'!DC23="Yes"),OFFSET('Sanitation Data'!$F$12,0,10*ROW('Sanitation Data'!F17)),NA())</f>
        <v>#N/A</v>
      </c>
      <c r="AO23" s="99" t="e">
        <f ca="true">+IF(AND(ISNUMBER(OFFSET('Sanitation Data'!$F$13,0,10*ROW('Sanitation Data'!F17))),'Data Summary'!DD23="Yes"),OFFSET('Sanitation Data'!$F$13,0,10*ROW('Sanitation Data'!F17)),NA())</f>
        <v>#N/A</v>
      </c>
      <c r="AP23" s="99" t="e">
        <f ca="true">+IF(AND(ISNUMBER(OFFSET('Sanitation Data'!$G$5,0,10*ROW('Sanitation Data'!G17))),'Data Summary'!DE23="Yes"),100-OFFSET('Sanitation Data'!$G$5,0,10*ROW('Sanitation Data'!G17)),NA())</f>
        <v>#N/A</v>
      </c>
      <c r="AQ23" s="99" t="e">
        <f ca="true">+IF(AND(ISNUMBER(OFFSET('Sanitation Data'!$G$7,0,10*ROW('Sanitation Data'!G17))),'Data Summary'!DF23="Yes"),OFFSET('Sanitation Data'!$G$7,0,10*ROW('Sanitation Data'!G17)),NA())</f>
        <v>#N/A</v>
      </c>
      <c r="AR23" s="99" t="e">
        <f ca="true">+IF(AND(ISNUMBER(OFFSET('Sanitation Data'!$G$11,0,10*ROW('Sanitation Data'!G17))),'Data Summary'!DG23="Yes"),OFFSET('Sanitation Data'!$G$11,0,10*ROW('Sanitation Data'!G17)),NA())</f>
        <v>#N/A</v>
      </c>
      <c r="AS23" s="99" t="e">
        <f ca="true">+IF(AND(ISNUMBER(OFFSET('Sanitation Data'!$G$12,0,10*ROW('Sanitation Data'!G17))),'Data Summary'!DH23="Yes"),OFFSET('Sanitation Data'!$G$12,0,10*ROW('Sanitation Data'!G17)),NA())</f>
        <v>#N/A</v>
      </c>
      <c r="AT23" s="99" t="e">
        <f ca="true">+IF(AND(ISNUMBER(OFFSET('Sanitation Data'!$G$13,0,10*ROW('Sanitation Data'!G17))),'Data Summary'!DI23="Yes"),OFFSET('Sanitation Data'!$G$13,0,10*ROW('Sanitation Data'!G17)),NA())</f>
        <v>#N/A</v>
      </c>
      <c r="AU23" s="99" t="e">
        <f ca="true">+IF(AND(ISNUMBER(OFFSET('Sanitation Data'!$H$5,0,10*ROW('Sanitation Data'!H17))),'Data Summary'!DJ23="Yes"),100-OFFSET('Sanitation Data'!$H$5,0,10*ROW('Sanitation Data'!H17)),NA())</f>
        <v>#N/A</v>
      </c>
      <c r="AV23" s="99" t="e">
        <f ca="true">+IF(AND(ISNUMBER(OFFSET('Sanitation Data'!$H$7,0,10*ROW('Sanitation Data'!H17))),'Data Summary'!DK23="Yes"),OFFSET('Sanitation Data'!$H$7,0,10*ROW('Sanitation Data'!H17)),NA())</f>
        <v>#N/A</v>
      </c>
      <c r="AW23" s="99" t="e">
        <f ca="true">+IF(AND(ISNUMBER(OFFSET('Sanitation Data'!$H$11,0,10*ROW('Sanitation Data'!H17))),'Data Summary'!DL23="Yes"),OFFSET('Sanitation Data'!$H$11,0,10*ROW('Sanitation Data'!H17)),NA())</f>
        <v>#N/A</v>
      </c>
      <c r="AX23" s="99" t="e">
        <f ca="true">+IF(AND(ISNUMBER(OFFSET('Sanitation Data'!$H$12,0,10*ROW('Sanitation Data'!H17))),'Data Summary'!DM23="Yes"),OFFSET('Sanitation Data'!$H$12,0,10*ROW('Sanitation Data'!H17)),NA())</f>
        <v>#N/A</v>
      </c>
      <c r="AY23" s="99" t="e">
        <f ca="true">+IF(AND(ISNUMBER(OFFSET('Sanitation Data'!$H$13,0,10*ROW('Sanitation Data'!H17))),'Data Summary'!DN23="Yes"),OFFSET('Sanitation Data'!$H$13,0,10*ROW('Sanitation Data'!H17)),NA())</f>
        <v>#N/A</v>
      </c>
      <c r="AZ23" s="104" t="e">
        <f ca="true">+IF(AND(ISNUMBER(OFFSET('Hygiene Data'!$C$6,0,10*ROW('Hygiene Data'!C17))),'Data Summary'!DO23="Yes"),OFFSET('Hygiene Data'!$C$6,0,10*ROW('Hygiene Data'!C17)),NA())</f>
        <v>#N/A</v>
      </c>
      <c r="BA23" s="104" t="e">
        <f ca="true">+IF(AND(ISNUMBER(OFFSET('Hygiene Data'!$C$8,0,10*ROW('Hygiene Data'!C17))),'Data Summary'!DP23="Yes"),OFFSET('Hygiene Data'!$C$8,0,10*ROW('Hygiene Data'!C17)),NA())</f>
        <v>#N/A</v>
      </c>
      <c r="BB23" s="104" t="e">
        <f ca="true">+IF(AND(ISNUMBER(OFFSET('Hygiene Data'!$C$10,0,10*ROW('Hygiene Data'!C17))),'Data Summary'!DQ23="Yes"),OFFSET('Hygiene Data'!$C$10,0,10*ROW('Hygiene Data'!C17)),NA())</f>
        <v>#N/A</v>
      </c>
      <c r="BC23" s="104" t="e">
        <f ca="true">+IF(AND(ISNUMBER(OFFSET('Hygiene Data'!$D$6,0,10*ROW('Hygiene Data'!D17))),'Data Summary'!DR23="Yes"),OFFSET('Hygiene Data'!$D$6,0,10*ROW('Hygiene Data'!D17)),NA())</f>
        <v>#N/A</v>
      </c>
      <c r="BD23" s="104" t="e">
        <f ca="true">+IF(AND(ISNUMBER(OFFSET('Hygiene Data'!$D$8,0,10*ROW('Hygiene Data'!D17))),'Data Summary'!DS23="Yes"),OFFSET('Hygiene Data'!$D$8,0,10*ROW('Hygiene Data'!D17)),NA())</f>
        <v>#N/A</v>
      </c>
      <c r="BE23" s="104" t="e">
        <f ca="true">+IF(AND(ISNUMBER(OFFSET('Hygiene Data'!$D$10,0,10*ROW('Hygiene Data'!D17))),'Data Summary'!DT23="Yes"),OFFSET('Hygiene Data'!$D$10,0,10*ROW('Hygiene Data'!D17)),NA())</f>
        <v>#N/A</v>
      </c>
      <c r="BF23" s="104" t="e">
        <f ca="true">+IF(AND(ISNUMBER(OFFSET('Hygiene Data'!$E$6,0,10*ROW('Hygiene Data'!E17))),'Data Summary'!DU23="Yes"),OFFSET('Hygiene Data'!$E$6,0,10*ROW('Hygiene Data'!E17)),NA())</f>
        <v>#N/A</v>
      </c>
      <c r="BG23" s="104" t="e">
        <f ca="true">+IF(AND(ISNUMBER(OFFSET('Hygiene Data'!$E$8,0,10*ROW('Hygiene Data'!E17))),'Data Summary'!DV23="Yes"),OFFSET('Hygiene Data'!$E$8,0,10*ROW('Hygiene Data'!E17)),NA())</f>
        <v>#N/A</v>
      </c>
      <c r="BH23" s="104" t="e">
        <f ca="true">+IF(AND(ISNUMBER(OFFSET('Hygiene Data'!$E$10,0,10*ROW('Hygiene Data'!E17))),'Data Summary'!DW23="Yes"),OFFSET('Hygiene Data'!$E$10,0,10*ROW('Hygiene Data'!E17)),NA())</f>
        <v>#N/A</v>
      </c>
      <c r="BI23" s="104" t="e">
        <f ca="true">+IF(AND(ISNUMBER(OFFSET('Hygiene Data'!$F$6,0,10*ROW('Hygiene Data'!F17))),'Data Summary'!DX23="Yes"),OFFSET('Hygiene Data'!$F$6,0,10*ROW('Hygiene Data'!F17)),NA())</f>
        <v>#N/A</v>
      </c>
      <c r="BJ23" s="104" t="e">
        <f ca="true">+IF(AND(ISNUMBER(OFFSET('Hygiene Data'!$F$8,0,10*ROW('Hygiene Data'!F17))),'Data Summary'!DY23="Yes"),OFFSET('Hygiene Data'!$F$8,0,10*ROW('Hygiene Data'!F17)),NA())</f>
        <v>#N/A</v>
      </c>
      <c r="BK23" s="104" t="e">
        <f ca="true">+IF(AND(ISNUMBER(OFFSET('Hygiene Data'!$F$10,0,10*ROW('Hygiene Data'!F17))),'Data Summary'!DZ23="Yes"),OFFSET('Hygiene Data'!$F$10,0,10*ROW('Hygiene Data'!F17)),NA())</f>
        <v>#N/A</v>
      </c>
      <c r="BL23" s="104" t="e">
        <f ca="true">+IF(AND(ISNUMBER(OFFSET('Hygiene Data'!$G$6,0,10*ROW('Hygiene Data'!G17))),'Data Summary'!EA23="Yes"),OFFSET('Hygiene Data'!$G$6,0,10*ROW('Hygiene Data'!G17)),NA())</f>
        <v>#N/A</v>
      </c>
      <c r="BM23" s="104" t="e">
        <f ca="true">+IF(AND(ISNUMBER(OFFSET('Hygiene Data'!$G$8,0,10*ROW('Hygiene Data'!G17))),'Data Summary'!EB23="Yes"),OFFSET('Hygiene Data'!$G$8,0,10*ROW('Hygiene Data'!G17)),NA())</f>
        <v>#N/A</v>
      </c>
      <c r="BN23" s="104" t="e">
        <f ca="true">+IF(AND(ISNUMBER(OFFSET('Hygiene Data'!$G$10,0,10*ROW('Hygiene Data'!G17))),'Data Summary'!EC23="Yes"),OFFSET('Hygiene Data'!$G$10,0,10*ROW('Hygiene Data'!G17)),NA())</f>
        <v>#N/A</v>
      </c>
      <c r="BO23" s="104" t="e">
        <f ca="true">+IF(AND(ISNUMBER(OFFSET('Hygiene Data'!$H$6,0,10*ROW('Hygiene Data'!H17))),'Data Summary'!ED23="Yes"),OFFSET('Hygiene Data'!$H$6,0,10*ROW('Hygiene Data'!H17)),NA())</f>
        <v>#N/A</v>
      </c>
      <c r="BP23" s="104" t="e">
        <f ca="true">+IF(AND(ISNUMBER(OFFSET('Hygiene Data'!$H$8,0,10*ROW('Hygiene Data'!H17))),'Data Summary'!EE23="Yes"),OFFSET('Hygiene Data'!$H$8,0,10*ROW('Hygiene Data'!H17)),NA())</f>
        <v>#N/A</v>
      </c>
      <c r="BQ23" s="104" t="e">
        <f ca="true">+IF(AND(ISNUMBER(OFFSET('Hygiene Data'!$H$10,0,10*ROW('Hygiene Data'!H17))),'Data Summary'!EF23="Yes"),OFFSET('Hygiene Data'!$H$10,0,10*ROW('Hygiene Data'!H17)),NA())</f>
        <v>#N/A</v>
      </c>
    </row>
    <row r="24" x14ac:dyDescent="0.2">
      <c r="A24" s="52" t="e">
        <f ca="true">+IF(OFFSET('Water Data'!$B$1,0,10*ROW('Water Data'!B18))="",NA(),OFFSET('Water Data'!$B$1,0,10*ROW('Water Data'!B18)))</f>
        <v>#N/A</v>
      </c>
      <c r="B24" s="52" t="e">
        <f ca="true">+IF(OFFSET('Water Data'!$A$3,0,10*ROW('Water Data'!A18))="",NA(),OFFSET('Water Data'!$A$3,0,10*ROW('Water Data'!A18)))</f>
        <v>#N/A</v>
      </c>
      <c r="C24" s="52" t="e">
        <f ca="true">+IF(OFFSET('Water Data'!$C$3,0,10*ROW('Water Data'!C18))="",NA(),OFFSET('Water Data'!$C$3,0,10*ROW('Water Data'!C18)))</f>
        <v>#N/A</v>
      </c>
      <c r="D24" s="53" t="e">
        <f ca="true">+IF(AND(ISNUMBER(OFFSET('Water Data'!$C$5,0,10*ROW('Water Data'!C18))),'Data Summary'!BS24="Yes"),100-OFFSET('Water Data'!$C$5,0,10*ROW('Water Data'!C18)),NA())</f>
        <v>#N/A</v>
      </c>
      <c r="E24" s="53" t="e">
        <f ca="true">+IF(AND(ISNUMBER(OFFSET('Water Data'!$C$7,0,10*ROW('Water Data'!C18))),'Data Summary'!BT24="Yes"),OFFSET('Water Data'!$C$7,0,10*ROW('Water Data'!C18)),NA())</f>
        <v>#N/A</v>
      </c>
      <c r="F24" s="53" t="e">
        <f ca="true">+IF(AND(ISNUMBER(OFFSET('Water Data'!$C$10,0,10*ROW('Water Data'!C18))),'Data Summary'!BU24="Yes"),OFFSET('Water Data'!$C$10,0,10*ROW('Water Data'!C18)),NA())</f>
        <v>#N/A</v>
      </c>
      <c r="G24" s="53" t="e">
        <f ca="true">+IF(AND(ISNUMBER(OFFSET('Water Data'!$D$5,0,10*ROW('Water Data'!D18))),'Data Summary'!BV24="Yes"),100-OFFSET('Water Data'!$D$5,0,10*ROW('Water Data'!D18)),NA())</f>
        <v>#N/A</v>
      </c>
      <c r="H24" s="53" t="e">
        <f ca="true">+IF(AND(ISNUMBER(OFFSET('Water Data'!$D$7,0,10*ROW('Water Data'!D18))),'Data Summary'!BW24="Yes"),OFFSET('Water Data'!$D$7,0,10*ROW('Water Data'!D18)),NA())</f>
        <v>#N/A</v>
      </c>
      <c r="I24" s="53" t="e">
        <f ca="true">+IF(AND(ISNUMBER(OFFSET('Water Data'!$D$10,0,10*ROW('Water Data'!D18))),'Data Summary'!BX24="Yes"),OFFSET('Water Data'!$D$10,0,10*ROW('Water Data'!D18)),NA())</f>
        <v>#N/A</v>
      </c>
      <c r="J24" s="53" t="e">
        <f ca="true">+IF(AND(ISNUMBER(OFFSET('Water Data'!$E$5,0,10*ROW('Water Data'!E18))),'Data Summary'!BY24="Yes"),100-OFFSET('Water Data'!$E$5,0,10*ROW('Water Data'!E18)),NA())</f>
        <v>#N/A</v>
      </c>
      <c r="K24" s="53" t="e">
        <f ca="true">+IF(AND(ISNUMBER(OFFSET('Water Data'!$E$7,0,10*ROW('Water Data'!E18))),'Data Summary'!BZ24="Yes"),OFFSET('Water Data'!$E$7,0,10*ROW('Water Data'!E18)),NA())</f>
        <v>#N/A</v>
      </c>
      <c r="L24" s="53" t="e">
        <f ca="true">+IF(AND(ISNUMBER(OFFSET('Water Data'!$E$10,0,10*ROW('Water Data'!E18))),'Data Summary'!CA24="Yes"),OFFSET('Water Data'!$E$10,0,10*ROW('Water Data'!E18)),NA())</f>
        <v>#N/A</v>
      </c>
      <c r="M24" s="53" t="e">
        <f ca="true">+IF(AND(ISNUMBER(OFFSET('Water Data'!$F$5,0,10*ROW('Water Data'!F18))),'Data Summary'!CB24="Yes"),100-OFFSET('Water Data'!$F$5,0,10*ROW('Water Data'!F18)),NA())</f>
        <v>#N/A</v>
      </c>
      <c r="N24" s="53" t="e">
        <f ca="true">+IF(AND(ISNUMBER(OFFSET('Water Data'!$F$7,0,10*ROW('Water Data'!F18))),'Data Summary'!CC24="Yes"),OFFSET('Water Data'!$F$7,0,10*ROW('Water Data'!F18)),NA())</f>
        <v>#N/A</v>
      </c>
      <c r="O24" s="53" t="e">
        <f ca="true">+IF(AND(ISNUMBER(OFFSET('Water Data'!$F$10,0,10*ROW('Water Data'!F18))),'Data Summary'!CD24="Yes"),OFFSET('Water Data'!$F$10,0,10*ROW('Water Data'!F18)),NA())</f>
        <v>#N/A</v>
      </c>
      <c r="P24" s="53" t="e">
        <f ca="true">+IF(AND(ISNUMBER(OFFSET('Water Data'!$G$5,0,10*ROW('Water Data'!G18))),'Data Summary'!CE24="Yes"),100-OFFSET('Water Data'!$G$5,0,10*ROW('Water Data'!G18)),NA())</f>
        <v>#N/A</v>
      </c>
      <c r="Q24" s="53" t="e">
        <f ca="true">+IF(AND(ISNUMBER(OFFSET('Water Data'!$G$7,0,10*ROW('Water Data'!G18))),'Data Summary'!CF24="Yes"),OFFSET('Water Data'!$G$7,0,10*ROW('Water Data'!G18)),NA())</f>
        <v>#N/A</v>
      </c>
      <c r="R24" s="53" t="e">
        <f ca="true">+IF(AND(ISNUMBER(OFFSET('Water Data'!$G$10,0,10*ROW('Water Data'!G18))),'Data Summary'!CG24="Yes"),OFFSET('Water Data'!$G$10,0,10*ROW('Water Data'!G18)),NA())</f>
        <v>#N/A</v>
      </c>
      <c r="S24" s="53" t="e">
        <f ca="true">+IF(AND(ISNUMBER(OFFSET('Water Data'!$H$5,0,10*ROW('Water Data'!H18))),'Data Summary'!CH24="Yes"),100-OFFSET('Water Data'!$H$5,0,10*ROW('Water Data'!H18)),NA())</f>
        <v>#N/A</v>
      </c>
      <c r="T24" s="53" t="e">
        <f ca="true">+IF(AND(ISNUMBER(OFFSET('Water Data'!$H$7,0,10*ROW('Water Data'!H18))),'Data Summary'!CI24="Yes"),OFFSET('Water Data'!$H$7,0,10*ROW('Water Data'!H18)),NA())</f>
        <v>#N/A</v>
      </c>
      <c r="U24" s="53" t="e">
        <f ca="true">+IF(AND(ISNUMBER(OFFSET('Water Data'!$H$10,0,10*ROW('Water Data'!H18))),'Data Summary'!CJ24="Yes"),OFFSET('Water Data'!$H$10,0,10*ROW('Water Data'!H18)),NA())</f>
        <v>#N/A</v>
      </c>
      <c r="V24" s="99" t="e">
        <f ca="true">+IF(AND(ISNUMBER(OFFSET('Sanitation Data'!$C$5,0,10*ROW('Sanitation Data'!C18))),'Data Summary'!CK24="Yes"),100-OFFSET('Sanitation Data'!$C$5,0,10*ROW('Sanitation Data'!C18)),NA())</f>
        <v>#N/A</v>
      </c>
      <c r="W24" s="99" t="e">
        <f ca="true">+IF(AND(ISNUMBER(OFFSET('Sanitation Data'!$C$7,0,10*ROW('Sanitation Data'!C18))),'Data Summary'!CL24="Yes"),OFFSET('Sanitation Data'!$C$7,0,10*ROW('Sanitation Data'!C18)),NA())</f>
        <v>#N/A</v>
      </c>
      <c r="X24" s="99" t="e">
        <f ca="true">+IF(AND(ISNUMBER(OFFSET('Sanitation Data'!$C$11,0,10*ROW('Sanitation Data'!C18))),'Data Summary'!CM24="Yes"),OFFSET('Sanitation Data'!$C$11,0,10*ROW('Sanitation Data'!C18)),NA())</f>
        <v>#N/A</v>
      </c>
      <c r="Y24" s="99" t="e">
        <f ca="true">+IF(AND(ISNUMBER(OFFSET('Sanitation Data'!$C$12,0,10*ROW('Sanitation Data'!C18))),'Data Summary'!CN24="Yes"),OFFSET('Sanitation Data'!$C$12,0,10*ROW('Sanitation Data'!C18)),NA())</f>
        <v>#N/A</v>
      </c>
      <c r="Z24" s="99" t="e">
        <f ca="true">+IF(AND(ISNUMBER(OFFSET('Sanitation Data'!$C$13,0,10*ROW('Sanitation Data'!C18))),'Data Summary'!CO24="Yes"),OFFSET('Sanitation Data'!$C$13,0,10*ROW('Sanitation Data'!C18)),NA())</f>
        <v>#N/A</v>
      </c>
      <c r="AA24" s="99" t="e">
        <f ca="true">+IF(AND(ISNUMBER(OFFSET('Sanitation Data'!$D$5,0,10*ROW('Sanitation Data'!D18))),'Data Summary'!CP24="Yes"),100-OFFSET('Sanitation Data'!$D$5,0,10*ROW('Sanitation Data'!D18)),NA())</f>
        <v>#N/A</v>
      </c>
      <c r="AB24" s="99" t="e">
        <f ca="true">+IF(AND(ISNUMBER(OFFSET('Sanitation Data'!$D$7,0,10*ROW('Sanitation Data'!D18))),'Data Summary'!CQ24="Yes"),OFFSET('Sanitation Data'!$D$7,0,10*ROW('Sanitation Data'!D18)),NA())</f>
        <v>#N/A</v>
      </c>
      <c r="AC24" s="99" t="e">
        <f ca="true">+IF(AND(ISNUMBER(OFFSET('Sanitation Data'!$D$11,0,10*ROW('Sanitation Data'!D18))),'Data Summary'!CR24="Yes"),OFFSET('Sanitation Data'!$D$11,0,10*ROW('Sanitation Data'!D18)),NA())</f>
        <v>#N/A</v>
      </c>
      <c r="AD24" s="99" t="e">
        <f ca="true">+IF(AND(ISNUMBER(OFFSET('Sanitation Data'!$D$12,0,10*ROW('Sanitation Data'!D18))),'Data Summary'!CS24="Yes"),OFFSET('Sanitation Data'!$D$12,0,10*ROW('Sanitation Data'!D18)),NA())</f>
        <v>#N/A</v>
      </c>
      <c r="AE24" s="99" t="e">
        <f ca="true">+IF(AND(ISNUMBER(OFFSET('Sanitation Data'!$D$13,0,10*ROW('Sanitation Data'!D18))),'Data Summary'!CT24="Yes"),OFFSET('Sanitation Data'!$D$13,0,10*ROW('Sanitation Data'!D18)),NA())</f>
        <v>#N/A</v>
      </c>
      <c r="AF24" s="99" t="e">
        <f ca="true">+IF(AND(ISNUMBER(OFFSET('Sanitation Data'!$E$5,0,10*ROW('Sanitation Data'!E18))),'Data Summary'!CU24="Yes"),100-OFFSET('Sanitation Data'!$E$5,0,10*ROW('Sanitation Data'!E18)),NA())</f>
        <v>#N/A</v>
      </c>
      <c r="AG24" s="99" t="e">
        <f ca="true">+IF(AND(ISNUMBER(OFFSET('Sanitation Data'!$E$7,0,10*ROW('Sanitation Data'!E18))),'Data Summary'!CV24="Yes"),OFFSET('Sanitation Data'!$E$7,0,10*ROW('Sanitation Data'!E18)),NA())</f>
        <v>#N/A</v>
      </c>
      <c r="AH24" s="99" t="e">
        <f ca="true">+IF(AND(ISNUMBER(OFFSET('Sanitation Data'!$E$11,0,10*ROW('Sanitation Data'!E18))),'Data Summary'!CW24="Yes"),OFFSET('Sanitation Data'!$E$11,0,10*ROW('Sanitation Data'!E18)),NA())</f>
        <v>#N/A</v>
      </c>
      <c r="AI24" s="99" t="e">
        <f ca="true">+IF(AND(ISNUMBER(OFFSET('Sanitation Data'!$E$12,0,10*ROW('Sanitation Data'!E18))),'Data Summary'!CX24="Yes"),OFFSET('Sanitation Data'!$E$12,0,10*ROW('Sanitation Data'!E18)),NA())</f>
        <v>#N/A</v>
      </c>
      <c r="AJ24" s="99" t="e">
        <f ca="true">+IF(AND(ISNUMBER(OFFSET('Sanitation Data'!$E$13,0,10*ROW('Sanitation Data'!E18))),'Data Summary'!CY24="Yes"),OFFSET('Sanitation Data'!$E$13,0,10*ROW('Sanitation Data'!E18)),NA())</f>
        <v>#N/A</v>
      </c>
      <c r="AK24" s="99" t="e">
        <f ca="true">+IF(AND(ISNUMBER(OFFSET('Sanitation Data'!$F$5,0,10*ROW('Sanitation Data'!F18))),'Data Summary'!CZ24="Yes"),100-OFFSET('Sanitation Data'!$F$5,0,10*ROW('Sanitation Data'!F18)),NA())</f>
        <v>#N/A</v>
      </c>
      <c r="AL24" s="99" t="e">
        <f ca="true">+IF(AND(ISNUMBER(OFFSET('Sanitation Data'!$F$7,0,10*ROW('Sanitation Data'!F18))),'Data Summary'!DA24="Yes"),OFFSET('Sanitation Data'!$F$7,0,10*ROW('Sanitation Data'!F18)),NA())</f>
        <v>#N/A</v>
      </c>
      <c r="AM24" s="99" t="e">
        <f ca="true">+IF(AND(ISNUMBER(OFFSET('Sanitation Data'!$F$11,0,10*ROW('Sanitation Data'!F18))),'Data Summary'!DB24="Yes"),OFFSET('Sanitation Data'!$F$11,0,10*ROW('Sanitation Data'!F18)),NA())</f>
        <v>#N/A</v>
      </c>
      <c r="AN24" s="99" t="e">
        <f ca="true">+IF(AND(ISNUMBER(OFFSET('Sanitation Data'!$F$12,0,10*ROW('Sanitation Data'!F18))),'Data Summary'!DC24="Yes"),OFFSET('Sanitation Data'!$F$12,0,10*ROW('Sanitation Data'!F18)),NA())</f>
        <v>#N/A</v>
      </c>
      <c r="AO24" s="99" t="e">
        <f ca="true">+IF(AND(ISNUMBER(OFFSET('Sanitation Data'!$F$13,0,10*ROW('Sanitation Data'!F18))),'Data Summary'!DD24="Yes"),OFFSET('Sanitation Data'!$F$13,0,10*ROW('Sanitation Data'!F18)),NA())</f>
        <v>#N/A</v>
      </c>
      <c r="AP24" s="99" t="e">
        <f ca="true">+IF(AND(ISNUMBER(OFFSET('Sanitation Data'!$G$5,0,10*ROW('Sanitation Data'!G18))),'Data Summary'!DE24="Yes"),100-OFFSET('Sanitation Data'!$G$5,0,10*ROW('Sanitation Data'!G18)),NA())</f>
        <v>#N/A</v>
      </c>
      <c r="AQ24" s="99" t="e">
        <f ca="true">+IF(AND(ISNUMBER(OFFSET('Sanitation Data'!$G$7,0,10*ROW('Sanitation Data'!G18))),'Data Summary'!DF24="Yes"),OFFSET('Sanitation Data'!$G$7,0,10*ROW('Sanitation Data'!G18)),NA())</f>
        <v>#N/A</v>
      </c>
      <c r="AR24" s="99" t="e">
        <f ca="true">+IF(AND(ISNUMBER(OFFSET('Sanitation Data'!$G$11,0,10*ROW('Sanitation Data'!G18))),'Data Summary'!DG24="Yes"),OFFSET('Sanitation Data'!$G$11,0,10*ROW('Sanitation Data'!G18)),NA())</f>
        <v>#N/A</v>
      </c>
      <c r="AS24" s="99" t="e">
        <f ca="true">+IF(AND(ISNUMBER(OFFSET('Sanitation Data'!$G$12,0,10*ROW('Sanitation Data'!G18))),'Data Summary'!DH24="Yes"),OFFSET('Sanitation Data'!$G$12,0,10*ROW('Sanitation Data'!G18)),NA())</f>
        <v>#N/A</v>
      </c>
      <c r="AT24" s="99" t="e">
        <f ca="true">+IF(AND(ISNUMBER(OFFSET('Sanitation Data'!$G$13,0,10*ROW('Sanitation Data'!G18))),'Data Summary'!DI24="Yes"),OFFSET('Sanitation Data'!$G$13,0,10*ROW('Sanitation Data'!G18)),NA())</f>
        <v>#N/A</v>
      </c>
      <c r="AU24" s="99" t="e">
        <f ca="true">+IF(AND(ISNUMBER(OFFSET('Sanitation Data'!$H$5,0,10*ROW('Sanitation Data'!H18))),'Data Summary'!DJ24="Yes"),100-OFFSET('Sanitation Data'!$H$5,0,10*ROW('Sanitation Data'!H18)),NA())</f>
        <v>#N/A</v>
      </c>
      <c r="AV24" s="99" t="e">
        <f ca="true">+IF(AND(ISNUMBER(OFFSET('Sanitation Data'!$H$7,0,10*ROW('Sanitation Data'!H18))),'Data Summary'!DK24="Yes"),OFFSET('Sanitation Data'!$H$7,0,10*ROW('Sanitation Data'!H18)),NA())</f>
        <v>#N/A</v>
      </c>
      <c r="AW24" s="99" t="e">
        <f ca="true">+IF(AND(ISNUMBER(OFFSET('Sanitation Data'!$H$11,0,10*ROW('Sanitation Data'!H18))),'Data Summary'!DL24="Yes"),OFFSET('Sanitation Data'!$H$11,0,10*ROW('Sanitation Data'!H18)),NA())</f>
        <v>#N/A</v>
      </c>
      <c r="AX24" s="99" t="e">
        <f ca="true">+IF(AND(ISNUMBER(OFFSET('Sanitation Data'!$H$12,0,10*ROW('Sanitation Data'!H18))),'Data Summary'!DM24="Yes"),OFFSET('Sanitation Data'!$H$12,0,10*ROW('Sanitation Data'!H18)),NA())</f>
        <v>#N/A</v>
      </c>
      <c r="AY24" s="99" t="e">
        <f ca="true">+IF(AND(ISNUMBER(OFFSET('Sanitation Data'!$H$13,0,10*ROW('Sanitation Data'!H18))),'Data Summary'!DN24="Yes"),OFFSET('Sanitation Data'!$H$13,0,10*ROW('Sanitation Data'!H18)),NA())</f>
        <v>#N/A</v>
      </c>
      <c r="AZ24" s="104" t="e">
        <f ca="true">+IF(AND(ISNUMBER(OFFSET('Hygiene Data'!$C$6,0,10*ROW('Hygiene Data'!C18))),'Data Summary'!DO24="Yes"),OFFSET('Hygiene Data'!$C$6,0,10*ROW('Hygiene Data'!C18)),NA())</f>
        <v>#N/A</v>
      </c>
      <c r="BA24" s="104" t="e">
        <f ca="true">+IF(AND(ISNUMBER(OFFSET('Hygiene Data'!$C$8,0,10*ROW('Hygiene Data'!C18))),'Data Summary'!DP24="Yes"),OFFSET('Hygiene Data'!$C$8,0,10*ROW('Hygiene Data'!C18)),NA())</f>
        <v>#N/A</v>
      </c>
      <c r="BB24" s="104" t="e">
        <f ca="true">+IF(AND(ISNUMBER(OFFSET('Hygiene Data'!$C$10,0,10*ROW('Hygiene Data'!C18))),'Data Summary'!DQ24="Yes"),OFFSET('Hygiene Data'!$C$10,0,10*ROW('Hygiene Data'!C18)),NA())</f>
        <v>#N/A</v>
      </c>
      <c r="BC24" s="104" t="e">
        <f ca="true">+IF(AND(ISNUMBER(OFFSET('Hygiene Data'!$D$6,0,10*ROW('Hygiene Data'!D18))),'Data Summary'!DR24="Yes"),OFFSET('Hygiene Data'!$D$6,0,10*ROW('Hygiene Data'!D18)),NA())</f>
        <v>#N/A</v>
      </c>
      <c r="BD24" s="104" t="e">
        <f ca="true">+IF(AND(ISNUMBER(OFFSET('Hygiene Data'!$D$8,0,10*ROW('Hygiene Data'!D18))),'Data Summary'!DS24="Yes"),OFFSET('Hygiene Data'!$D$8,0,10*ROW('Hygiene Data'!D18)),NA())</f>
        <v>#N/A</v>
      </c>
      <c r="BE24" s="104" t="e">
        <f ca="true">+IF(AND(ISNUMBER(OFFSET('Hygiene Data'!$D$10,0,10*ROW('Hygiene Data'!D18))),'Data Summary'!DT24="Yes"),OFFSET('Hygiene Data'!$D$10,0,10*ROW('Hygiene Data'!D18)),NA())</f>
        <v>#N/A</v>
      </c>
      <c r="BF24" s="104" t="e">
        <f ca="true">+IF(AND(ISNUMBER(OFFSET('Hygiene Data'!$E$6,0,10*ROW('Hygiene Data'!E18))),'Data Summary'!DU24="Yes"),OFFSET('Hygiene Data'!$E$6,0,10*ROW('Hygiene Data'!E18)),NA())</f>
        <v>#N/A</v>
      </c>
      <c r="BG24" s="104" t="e">
        <f ca="true">+IF(AND(ISNUMBER(OFFSET('Hygiene Data'!$E$8,0,10*ROW('Hygiene Data'!E18))),'Data Summary'!DV24="Yes"),OFFSET('Hygiene Data'!$E$8,0,10*ROW('Hygiene Data'!E18)),NA())</f>
        <v>#N/A</v>
      </c>
      <c r="BH24" s="104" t="e">
        <f ca="true">+IF(AND(ISNUMBER(OFFSET('Hygiene Data'!$E$10,0,10*ROW('Hygiene Data'!E18))),'Data Summary'!DW24="Yes"),OFFSET('Hygiene Data'!$E$10,0,10*ROW('Hygiene Data'!E18)),NA())</f>
        <v>#N/A</v>
      </c>
      <c r="BI24" s="104" t="e">
        <f ca="true">+IF(AND(ISNUMBER(OFFSET('Hygiene Data'!$F$6,0,10*ROW('Hygiene Data'!F18))),'Data Summary'!DX24="Yes"),OFFSET('Hygiene Data'!$F$6,0,10*ROW('Hygiene Data'!F18)),NA())</f>
        <v>#N/A</v>
      </c>
      <c r="BJ24" s="104" t="e">
        <f ca="true">+IF(AND(ISNUMBER(OFFSET('Hygiene Data'!$F$8,0,10*ROW('Hygiene Data'!F18))),'Data Summary'!DY24="Yes"),OFFSET('Hygiene Data'!$F$8,0,10*ROW('Hygiene Data'!F18)),NA())</f>
        <v>#N/A</v>
      </c>
      <c r="BK24" s="104" t="e">
        <f ca="true">+IF(AND(ISNUMBER(OFFSET('Hygiene Data'!$F$10,0,10*ROW('Hygiene Data'!F18))),'Data Summary'!DZ24="Yes"),OFFSET('Hygiene Data'!$F$10,0,10*ROW('Hygiene Data'!F18)),NA())</f>
        <v>#N/A</v>
      </c>
      <c r="BL24" s="104" t="e">
        <f ca="true">+IF(AND(ISNUMBER(OFFSET('Hygiene Data'!$G$6,0,10*ROW('Hygiene Data'!G18))),'Data Summary'!EA24="Yes"),OFFSET('Hygiene Data'!$G$6,0,10*ROW('Hygiene Data'!G18)),NA())</f>
        <v>#N/A</v>
      </c>
      <c r="BM24" s="104" t="e">
        <f ca="true">+IF(AND(ISNUMBER(OFFSET('Hygiene Data'!$G$8,0,10*ROW('Hygiene Data'!G18))),'Data Summary'!EB24="Yes"),OFFSET('Hygiene Data'!$G$8,0,10*ROW('Hygiene Data'!G18)),NA())</f>
        <v>#N/A</v>
      </c>
      <c r="BN24" s="104" t="e">
        <f ca="true">+IF(AND(ISNUMBER(OFFSET('Hygiene Data'!$G$10,0,10*ROW('Hygiene Data'!G18))),'Data Summary'!EC24="Yes"),OFFSET('Hygiene Data'!$G$10,0,10*ROW('Hygiene Data'!G18)),NA())</f>
        <v>#N/A</v>
      </c>
      <c r="BO24" s="104" t="e">
        <f ca="true">+IF(AND(ISNUMBER(OFFSET('Hygiene Data'!$H$6,0,10*ROW('Hygiene Data'!H18))),'Data Summary'!ED24="Yes"),OFFSET('Hygiene Data'!$H$6,0,10*ROW('Hygiene Data'!H18)),NA())</f>
        <v>#N/A</v>
      </c>
      <c r="BP24" s="104" t="e">
        <f ca="true">+IF(AND(ISNUMBER(OFFSET('Hygiene Data'!$H$8,0,10*ROW('Hygiene Data'!H18))),'Data Summary'!EE24="Yes"),OFFSET('Hygiene Data'!$H$8,0,10*ROW('Hygiene Data'!H18)),NA())</f>
        <v>#N/A</v>
      </c>
      <c r="BQ24" s="104" t="e">
        <f ca="true">+IF(AND(ISNUMBER(OFFSET('Hygiene Data'!$H$10,0,10*ROW('Hygiene Data'!H18))),'Data Summary'!EF24="Yes"),OFFSET('Hygiene Data'!$H$10,0,10*ROW('Hygiene Data'!H18)),NA())</f>
        <v>#N/A</v>
      </c>
    </row>
    <row r="25" x14ac:dyDescent="0.2">
      <c r="A25" s="52" t="e">
        <f ca="true">+IF(OFFSET('Water Data'!$B$1,0,10*ROW('Water Data'!B19))="",NA(),OFFSET('Water Data'!$B$1,0,10*ROW('Water Data'!B19)))</f>
        <v>#N/A</v>
      </c>
      <c r="B25" s="52" t="e">
        <f ca="true">+IF(OFFSET('Water Data'!$A$3,0,10*ROW('Water Data'!A19))="",NA(),OFFSET('Water Data'!$A$3,0,10*ROW('Water Data'!A19)))</f>
        <v>#N/A</v>
      </c>
      <c r="C25" s="52" t="e">
        <f ca="true">+IF(OFFSET('Water Data'!$C$3,0,10*ROW('Water Data'!C19))="",NA(),OFFSET('Water Data'!$C$3,0,10*ROW('Water Data'!C19)))</f>
        <v>#N/A</v>
      </c>
      <c r="D25" s="53" t="e">
        <f ca="true">+IF(AND(ISNUMBER(OFFSET('Water Data'!$C$5,0,10*ROW('Water Data'!C19))),'Data Summary'!BS25="Yes"),100-OFFSET('Water Data'!$C$5,0,10*ROW('Water Data'!C19)),NA())</f>
        <v>#N/A</v>
      </c>
      <c r="E25" s="53" t="e">
        <f ca="true">+IF(AND(ISNUMBER(OFFSET('Water Data'!$C$7,0,10*ROW('Water Data'!C19))),'Data Summary'!BT25="Yes"),OFFSET('Water Data'!$C$7,0,10*ROW('Water Data'!C19)),NA())</f>
        <v>#N/A</v>
      </c>
      <c r="F25" s="53" t="e">
        <f ca="true">+IF(AND(ISNUMBER(OFFSET('Water Data'!$C$10,0,10*ROW('Water Data'!C19))),'Data Summary'!BU25="Yes"),OFFSET('Water Data'!$C$10,0,10*ROW('Water Data'!C19)),NA())</f>
        <v>#N/A</v>
      </c>
      <c r="G25" s="53" t="e">
        <f ca="true">+IF(AND(ISNUMBER(OFFSET('Water Data'!$D$5,0,10*ROW('Water Data'!D19))),'Data Summary'!BV25="Yes"),100-OFFSET('Water Data'!$D$5,0,10*ROW('Water Data'!D19)),NA())</f>
        <v>#N/A</v>
      </c>
      <c r="H25" s="53" t="e">
        <f ca="true">+IF(AND(ISNUMBER(OFFSET('Water Data'!$D$7,0,10*ROW('Water Data'!D19))),'Data Summary'!BW25="Yes"),OFFSET('Water Data'!$D$7,0,10*ROW('Water Data'!D19)),NA())</f>
        <v>#N/A</v>
      </c>
      <c r="I25" s="53" t="e">
        <f ca="true">+IF(AND(ISNUMBER(OFFSET('Water Data'!$D$10,0,10*ROW('Water Data'!D19))),'Data Summary'!BX25="Yes"),OFFSET('Water Data'!$D$10,0,10*ROW('Water Data'!D19)),NA())</f>
        <v>#N/A</v>
      </c>
      <c r="J25" s="53" t="e">
        <f ca="true">+IF(AND(ISNUMBER(OFFSET('Water Data'!$E$5,0,10*ROW('Water Data'!E19))),'Data Summary'!BY25="Yes"),100-OFFSET('Water Data'!$E$5,0,10*ROW('Water Data'!E19)),NA())</f>
        <v>#N/A</v>
      </c>
      <c r="K25" s="53" t="e">
        <f ca="true">+IF(AND(ISNUMBER(OFFSET('Water Data'!$E$7,0,10*ROW('Water Data'!E19))),'Data Summary'!BZ25="Yes"),OFFSET('Water Data'!$E$7,0,10*ROW('Water Data'!E19)),NA())</f>
        <v>#N/A</v>
      </c>
      <c r="L25" s="53" t="e">
        <f ca="true">+IF(AND(ISNUMBER(OFFSET('Water Data'!$E$10,0,10*ROW('Water Data'!E19))),'Data Summary'!CA25="Yes"),OFFSET('Water Data'!$E$10,0,10*ROW('Water Data'!E19)),NA())</f>
        <v>#N/A</v>
      </c>
      <c r="M25" s="53" t="e">
        <f ca="true">+IF(AND(ISNUMBER(OFFSET('Water Data'!$F$5,0,10*ROW('Water Data'!F19))),'Data Summary'!CB25="Yes"),100-OFFSET('Water Data'!$F$5,0,10*ROW('Water Data'!F19)),NA())</f>
        <v>#N/A</v>
      </c>
      <c r="N25" s="53" t="e">
        <f ca="true">+IF(AND(ISNUMBER(OFFSET('Water Data'!$F$7,0,10*ROW('Water Data'!F19))),'Data Summary'!CC25="Yes"),OFFSET('Water Data'!$F$7,0,10*ROW('Water Data'!F19)),NA())</f>
        <v>#N/A</v>
      </c>
      <c r="O25" s="53" t="e">
        <f ca="true">+IF(AND(ISNUMBER(OFFSET('Water Data'!$F$10,0,10*ROW('Water Data'!F19))),'Data Summary'!CD25="Yes"),OFFSET('Water Data'!$F$10,0,10*ROW('Water Data'!F19)),NA())</f>
        <v>#N/A</v>
      </c>
      <c r="P25" s="53" t="e">
        <f ca="true">+IF(AND(ISNUMBER(OFFSET('Water Data'!$G$5,0,10*ROW('Water Data'!G19))),'Data Summary'!CE25="Yes"),100-OFFSET('Water Data'!$G$5,0,10*ROW('Water Data'!G19)),NA())</f>
        <v>#N/A</v>
      </c>
      <c r="Q25" s="53" t="e">
        <f ca="true">+IF(AND(ISNUMBER(OFFSET('Water Data'!$G$7,0,10*ROW('Water Data'!G19))),'Data Summary'!CF25="Yes"),OFFSET('Water Data'!$G$7,0,10*ROW('Water Data'!G19)),NA())</f>
        <v>#N/A</v>
      </c>
      <c r="R25" s="53" t="e">
        <f ca="true">+IF(AND(ISNUMBER(OFFSET('Water Data'!$G$10,0,10*ROW('Water Data'!G19))),'Data Summary'!CG25="Yes"),OFFSET('Water Data'!$G$10,0,10*ROW('Water Data'!G19)),NA())</f>
        <v>#N/A</v>
      </c>
      <c r="S25" s="53" t="e">
        <f ca="true">+IF(AND(ISNUMBER(OFFSET('Water Data'!$H$5,0,10*ROW('Water Data'!H19))),'Data Summary'!CH25="Yes"),100-OFFSET('Water Data'!$H$5,0,10*ROW('Water Data'!H19)),NA())</f>
        <v>#N/A</v>
      </c>
      <c r="T25" s="53" t="e">
        <f ca="true">+IF(AND(ISNUMBER(OFFSET('Water Data'!$H$7,0,10*ROW('Water Data'!H19))),'Data Summary'!CI25="Yes"),OFFSET('Water Data'!$H$7,0,10*ROW('Water Data'!H19)),NA())</f>
        <v>#N/A</v>
      </c>
      <c r="U25" s="53" t="e">
        <f ca="true">+IF(AND(ISNUMBER(OFFSET('Water Data'!$H$10,0,10*ROW('Water Data'!H19))),'Data Summary'!CJ25="Yes"),OFFSET('Water Data'!$H$10,0,10*ROW('Water Data'!H19)),NA())</f>
        <v>#N/A</v>
      </c>
      <c r="V25" s="99" t="e">
        <f ca="true">+IF(AND(ISNUMBER(OFFSET('Sanitation Data'!$C$5,0,10*ROW('Sanitation Data'!C19))),'Data Summary'!CK25="Yes"),100-OFFSET('Sanitation Data'!$C$5,0,10*ROW('Sanitation Data'!C19)),NA())</f>
        <v>#N/A</v>
      </c>
      <c r="W25" s="99" t="e">
        <f ca="true">+IF(AND(ISNUMBER(OFFSET('Sanitation Data'!$C$7,0,10*ROW('Sanitation Data'!C19))),'Data Summary'!CL25="Yes"),OFFSET('Sanitation Data'!$C$7,0,10*ROW('Sanitation Data'!C19)),NA())</f>
        <v>#N/A</v>
      </c>
      <c r="X25" s="99" t="e">
        <f ca="true">+IF(AND(ISNUMBER(OFFSET('Sanitation Data'!$C$11,0,10*ROW('Sanitation Data'!C19))),'Data Summary'!CM25="Yes"),OFFSET('Sanitation Data'!$C$11,0,10*ROW('Sanitation Data'!C19)),NA())</f>
        <v>#N/A</v>
      </c>
      <c r="Y25" s="99" t="e">
        <f ca="true">+IF(AND(ISNUMBER(OFFSET('Sanitation Data'!$C$12,0,10*ROW('Sanitation Data'!C19))),'Data Summary'!CN25="Yes"),OFFSET('Sanitation Data'!$C$12,0,10*ROW('Sanitation Data'!C19)),NA())</f>
        <v>#N/A</v>
      </c>
      <c r="Z25" s="99" t="e">
        <f ca="true">+IF(AND(ISNUMBER(OFFSET('Sanitation Data'!$C$13,0,10*ROW('Sanitation Data'!C19))),'Data Summary'!CO25="Yes"),OFFSET('Sanitation Data'!$C$13,0,10*ROW('Sanitation Data'!C19)),NA())</f>
        <v>#N/A</v>
      </c>
      <c r="AA25" s="99" t="e">
        <f ca="true">+IF(AND(ISNUMBER(OFFSET('Sanitation Data'!$D$5,0,10*ROW('Sanitation Data'!D19))),'Data Summary'!CP25="Yes"),100-OFFSET('Sanitation Data'!$D$5,0,10*ROW('Sanitation Data'!D19)),NA())</f>
        <v>#N/A</v>
      </c>
      <c r="AB25" s="99" t="e">
        <f ca="true">+IF(AND(ISNUMBER(OFFSET('Sanitation Data'!$D$7,0,10*ROW('Sanitation Data'!D19))),'Data Summary'!CQ25="Yes"),OFFSET('Sanitation Data'!$D$7,0,10*ROW('Sanitation Data'!D19)),NA())</f>
        <v>#N/A</v>
      </c>
      <c r="AC25" s="99" t="e">
        <f ca="true">+IF(AND(ISNUMBER(OFFSET('Sanitation Data'!$D$11,0,10*ROW('Sanitation Data'!D19))),'Data Summary'!CR25="Yes"),OFFSET('Sanitation Data'!$D$11,0,10*ROW('Sanitation Data'!D19)),NA())</f>
        <v>#N/A</v>
      </c>
      <c r="AD25" s="99" t="e">
        <f ca="true">+IF(AND(ISNUMBER(OFFSET('Sanitation Data'!$D$12,0,10*ROW('Sanitation Data'!D19))),'Data Summary'!CS25="Yes"),OFFSET('Sanitation Data'!$D$12,0,10*ROW('Sanitation Data'!D19)),NA())</f>
        <v>#N/A</v>
      </c>
      <c r="AE25" s="99" t="e">
        <f ca="true">+IF(AND(ISNUMBER(OFFSET('Sanitation Data'!$D$13,0,10*ROW('Sanitation Data'!D19))),'Data Summary'!CT25="Yes"),OFFSET('Sanitation Data'!$D$13,0,10*ROW('Sanitation Data'!D19)),NA())</f>
        <v>#N/A</v>
      </c>
      <c r="AF25" s="99" t="e">
        <f ca="true">+IF(AND(ISNUMBER(OFFSET('Sanitation Data'!$E$5,0,10*ROW('Sanitation Data'!E19))),'Data Summary'!CU25="Yes"),100-OFFSET('Sanitation Data'!$E$5,0,10*ROW('Sanitation Data'!E19)),NA())</f>
        <v>#N/A</v>
      </c>
      <c r="AG25" s="99" t="e">
        <f ca="true">+IF(AND(ISNUMBER(OFFSET('Sanitation Data'!$E$7,0,10*ROW('Sanitation Data'!E19))),'Data Summary'!CV25="Yes"),OFFSET('Sanitation Data'!$E$7,0,10*ROW('Sanitation Data'!E19)),NA())</f>
        <v>#N/A</v>
      </c>
      <c r="AH25" s="99" t="e">
        <f ca="true">+IF(AND(ISNUMBER(OFFSET('Sanitation Data'!$E$11,0,10*ROW('Sanitation Data'!E19))),'Data Summary'!CW25="Yes"),OFFSET('Sanitation Data'!$E$11,0,10*ROW('Sanitation Data'!E19)),NA())</f>
        <v>#N/A</v>
      </c>
      <c r="AI25" s="99" t="e">
        <f ca="true">+IF(AND(ISNUMBER(OFFSET('Sanitation Data'!$E$12,0,10*ROW('Sanitation Data'!E19))),'Data Summary'!CX25="Yes"),OFFSET('Sanitation Data'!$E$12,0,10*ROW('Sanitation Data'!E19)),NA())</f>
        <v>#N/A</v>
      </c>
      <c r="AJ25" s="99" t="e">
        <f ca="true">+IF(AND(ISNUMBER(OFFSET('Sanitation Data'!$E$13,0,10*ROW('Sanitation Data'!E19))),'Data Summary'!CY25="Yes"),OFFSET('Sanitation Data'!$E$13,0,10*ROW('Sanitation Data'!E19)),NA())</f>
        <v>#N/A</v>
      </c>
      <c r="AK25" s="99" t="e">
        <f ca="true">+IF(AND(ISNUMBER(OFFSET('Sanitation Data'!$F$5,0,10*ROW('Sanitation Data'!F19))),'Data Summary'!CZ25="Yes"),100-OFFSET('Sanitation Data'!$F$5,0,10*ROW('Sanitation Data'!F19)),NA())</f>
        <v>#N/A</v>
      </c>
      <c r="AL25" s="99" t="e">
        <f ca="true">+IF(AND(ISNUMBER(OFFSET('Sanitation Data'!$F$7,0,10*ROW('Sanitation Data'!F19))),'Data Summary'!DA25="Yes"),OFFSET('Sanitation Data'!$F$7,0,10*ROW('Sanitation Data'!F19)),NA())</f>
        <v>#N/A</v>
      </c>
      <c r="AM25" s="99" t="e">
        <f ca="true">+IF(AND(ISNUMBER(OFFSET('Sanitation Data'!$F$11,0,10*ROW('Sanitation Data'!F19))),'Data Summary'!DB25="Yes"),OFFSET('Sanitation Data'!$F$11,0,10*ROW('Sanitation Data'!F19)),NA())</f>
        <v>#N/A</v>
      </c>
      <c r="AN25" s="99" t="e">
        <f ca="true">+IF(AND(ISNUMBER(OFFSET('Sanitation Data'!$F$12,0,10*ROW('Sanitation Data'!F19))),'Data Summary'!DC25="Yes"),OFFSET('Sanitation Data'!$F$12,0,10*ROW('Sanitation Data'!F19)),NA())</f>
        <v>#N/A</v>
      </c>
      <c r="AO25" s="99" t="e">
        <f ca="true">+IF(AND(ISNUMBER(OFFSET('Sanitation Data'!$F$13,0,10*ROW('Sanitation Data'!F19))),'Data Summary'!DD25="Yes"),OFFSET('Sanitation Data'!$F$13,0,10*ROW('Sanitation Data'!F19)),NA())</f>
        <v>#N/A</v>
      </c>
      <c r="AP25" s="99" t="e">
        <f ca="true">+IF(AND(ISNUMBER(OFFSET('Sanitation Data'!$G$5,0,10*ROW('Sanitation Data'!G19))),'Data Summary'!DE25="Yes"),100-OFFSET('Sanitation Data'!$G$5,0,10*ROW('Sanitation Data'!G19)),NA())</f>
        <v>#N/A</v>
      </c>
      <c r="AQ25" s="99" t="e">
        <f ca="true">+IF(AND(ISNUMBER(OFFSET('Sanitation Data'!$G$7,0,10*ROW('Sanitation Data'!G19))),'Data Summary'!DF25="Yes"),OFFSET('Sanitation Data'!$G$7,0,10*ROW('Sanitation Data'!G19)),NA())</f>
        <v>#N/A</v>
      </c>
      <c r="AR25" s="99" t="e">
        <f ca="true">+IF(AND(ISNUMBER(OFFSET('Sanitation Data'!$G$11,0,10*ROW('Sanitation Data'!G19))),'Data Summary'!DG25="Yes"),OFFSET('Sanitation Data'!$G$11,0,10*ROW('Sanitation Data'!G19)),NA())</f>
        <v>#N/A</v>
      </c>
      <c r="AS25" s="99" t="e">
        <f ca="true">+IF(AND(ISNUMBER(OFFSET('Sanitation Data'!$G$12,0,10*ROW('Sanitation Data'!G19))),'Data Summary'!DH25="Yes"),OFFSET('Sanitation Data'!$G$12,0,10*ROW('Sanitation Data'!G19)),NA())</f>
        <v>#N/A</v>
      </c>
      <c r="AT25" s="99" t="e">
        <f ca="true">+IF(AND(ISNUMBER(OFFSET('Sanitation Data'!$G$13,0,10*ROW('Sanitation Data'!G19))),'Data Summary'!DI25="Yes"),OFFSET('Sanitation Data'!$G$13,0,10*ROW('Sanitation Data'!G19)),NA())</f>
        <v>#N/A</v>
      </c>
      <c r="AU25" s="99" t="e">
        <f ca="true">+IF(AND(ISNUMBER(OFFSET('Sanitation Data'!$H$5,0,10*ROW('Sanitation Data'!H19))),'Data Summary'!DJ25="Yes"),100-OFFSET('Sanitation Data'!$H$5,0,10*ROW('Sanitation Data'!H19)),NA())</f>
        <v>#N/A</v>
      </c>
      <c r="AV25" s="99" t="e">
        <f ca="true">+IF(AND(ISNUMBER(OFFSET('Sanitation Data'!$H$7,0,10*ROW('Sanitation Data'!H19))),'Data Summary'!DK25="Yes"),OFFSET('Sanitation Data'!$H$7,0,10*ROW('Sanitation Data'!H19)),NA())</f>
        <v>#N/A</v>
      </c>
      <c r="AW25" s="99" t="e">
        <f ca="true">+IF(AND(ISNUMBER(OFFSET('Sanitation Data'!$H$11,0,10*ROW('Sanitation Data'!H19))),'Data Summary'!DL25="Yes"),OFFSET('Sanitation Data'!$H$11,0,10*ROW('Sanitation Data'!H19)),NA())</f>
        <v>#N/A</v>
      </c>
      <c r="AX25" s="99" t="e">
        <f ca="true">+IF(AND(ISNUMBER(OFFSET('Sanitation Data'!$H$12,0,10*ROW('Sanitation Data'!H19))),'Data Summary'!DM25="Yes"),OFFSET('Sanitation Data'!$H$12,0,10*ROW('Sanitation Data'!H19)),NA())</f>
        <v>#N/A</v>
      </c>
      <c r="AY25" s="99" t="e">
        <f ca="true">+IF(AND(ISNUMBER(OFFSET('Sanitation Data'!$H$13,0,10*ROW('Sanitation Data'!H19))),'Data Summary'!DN25="Yes"),OFFSET('Sanitation Data'!$H$13,0,10*ROW('Sanitation Data'!H19)),NA())</f>
        <v>#N/A</v>
      </c>
      <c r="AZ25" s="104" t="e">
        <f ca="true">+IF(AND(ISNUMBER(OFFSET('Hygiene Data'!$C$6,0,10*ROW('Hygiene Data'!C19))),'Data Summary'!DO25="Yes"),OFFSET('Hygiene Data'!$C$6,0,10*ROW('Hygiene Data'!C19)),NA())</f>
        <v>#N/A</v>
      </c>
      <c r="BA25" s="104" t="e">
        <f ca="true">+IF(AND(ISNUMBER(OFFSET('Hygiene Data'!$C$8,0,10*ROW('Hygiene Data'!C19))),'Data Summary'!DP25="Yes"),OFFSET('Hygiene Data'!$C$8,0,10*ROW('Hygiene Data'!C19)),NA())</f>
        <v>#N/A</v>
      </c>
      <c r="BB25" s="104" t="e">
        <f ca="true">+IF(AND(ISNUMBER(OFFSET('Hygiene Data'!$C$10,0,10*ROW('Hygiene Data'!C19))),'Data Summary'!DQ25="Yes"),OFFSET('Hygiene Data'!$C$10,0,10*ROW('Hygiene Data'!C19)),NA())</f>
        <v>#N/A</v>
      </c>
      <c r="BC25" s="104" t="e">
        <f ca="true">+IF(AND(ISNUMBER(OFFSET('Hygiene Data'!$D$6,0,10*ROW('Hygiene Data'!D19))),'Data Summary'!DR25="Yes"),OFFSET('Hygiene Data'!$D$6,0,10*ROW('Hygiene Data'!D19)),NA())</f>
        <v>#N/A</v>
      </c>
      <c r="BD25" s="104" t="e">
        <f ca="true">+IF(AND(ISNUMBER(OFFSET('Hygiene Data'!$D$8,0,10*ROW('Hygiene Data'!D19))),'Data Summary'!DS25="Yes"),OFFSET('Hygiene Data'!$D$8,0,10*ROW('Hygiene Data'!D19)),NA())</f>
        <v>#N/A</v>
      </c>
      <c r="BE25" s="104" t="e">
        <f ca="true">+IF(AND(ISNUMBER(OFFSET('Hygiene Data'!$D$10,0,10*ROW('Hygiene Data'!D19))),'Data Summary'!DT25="Yes"),OFFSET('Hygiene Data'!$D$10,0,10*ROW('Hygiene Data'!D19)),NA())</f>
        <v>#N/A</v>
      </c>
      <c r="BF25" s="104" t="e">
        <f ca="true">+IF(AND(ISNUMBER(OFFSET('Hygiene Data'!$E$6,0,10*ROW('Hygiene Data'!E19))),'Data Summary'!DU25="Yes"),OFFSET('Hygiene Data'!$E$6,0,10*ROW('Hygiene Data'!E19)),NA())</f>
        <v>#N/A</v>
      </c>
      <c r="BG25" s="104" t="e">
        <f ca="true">+IF(AND(ISNUMBER(OFFSET('Hygiene Data'!$E$8,0,10*ROW('Hygiene Data'!E19))),'Data Summary'!DV25="Yes"),OFFSET('Hygiene Data'!$E$8,0,10*ROW('Hygiene Data'!E19)),NA())</f>
        <v>#N/A</v>
      </c>
      <c r="BH25" s="104" t="e">
        <f ca="true">+IF(AND(ISNUMBER(OFFSET('Hygiene Data'!$E$10,0,10*ROW('Hygiene Data'!E19))),'Data Summary'!DW25="Yes"),OFFSET('Hygiene Data'!$E$10,0,10*ROW('Hygiene Data'!E19)),NA())</f>
        <v>#N/A</v>
      </c>
      <c r="BI25" s="104" t="e">
        <f ca="true">+IF(AND(ISNUMBER(OFFSET('Hygiene Data'!$F$6,0,10*ROW('Hygiene Data'!F19))),'Data Summary'!DX25="Yes"),OFFSET('Hygiene Data'!$F$6,0,10*ROW('Hygiene Data'!F19)),NA())</f>
        <v>#N/A</v>
      </c>
      <c r="BJ25" s="104" t="e">
        <f ca="true">+IF(AND(ISNUMBER(OFFSET('Hygiene Data'!$F$8,0,10*ROW('Hygiene Data'!F19))),'Data Summary'!DY25="Yes"),OFFSET('Hygiene Data'!$F$8,0,10*ROW('Hygiene Data'!F19)),NA())</f>
        <v>#N/A</v>
      </c>
      <c r="BK25" s="104" t="e">
        <f ca="true">+IF(AND(ISNUMBER(OFFSET('Hygiene Data'!$F$10,0,10*ROW('Hygiene Data'!F19))),'Data Summary'!DZ25="Yes"),OFFSET('Hygiene Data'!$F$10,0,10*ROW('Hygiene Data'!F19)),NA())</f>
        <v>#N/A</v>
      </c>
      <c r="BL25" s="104" t="e">
        <f ca="true">+IF(AND(ISNUMBER(OFFSET('Hygiene Data'!$G$6,0,10*ROW('Hygiene Data'!G19))),'Data Summary'!EA25="Yes"),OFFSET('Hygiene Data'!$G$6,0,10*ROW('Hygiene Data'!G19)),NA())</f>
        <v>#N/A</v>
      </c>
      <c r="BM25" s="104" t="e">
        <f ca="true">+IF(AND(ISNUMBER(OFFSET('Hygiene Data'!$G$8,0,10*ROW('Hygiene Data'!G19))),'Data Summary'!EB25="Yes"),OFFSET('Hygiene Data'!$G$8,0,10*ROW('Hygiene Data'!G19)),NA())</f>
        <v>#N/A</v>
      </c>
      <c r="BN25" s="104" t="e">
        <f ca="true">+IF(AND(ISNUMBER(OFFSET('Hygiene Data'!$G$10,0,10*ROW('Hygiene Data'!G19))),'Data Summary'!EC25="Yes"),OFFSET('Hygiene Data'!$G$10,0,10*ROW('Hygiene Data'!G19)),NA())</f>
        <v>#N/A</v>
      </c>
      <c r="BO25" s="104" t="e">
        <f ca="true">+IF(AND(ISNUMBER(OFFSET('Hygiene Data'!$H$6,0,10*ROW('Hygiene Data'!H19))),'Data Summary'!ED25="Yes"),OFFSET('Hygiene Data'!$H$6,0,10*ROW('Hygiene Data'!H19)),NA())</f>
        <v>#N/A</v>
      </c>
      <c r="BP25" s="104" t="e">
        <f ca="true">+IF(AND(ISNUMBER(OFFSET('Hygiene Data'!$H$8,0,10*ROW('Hygiene Data'!H19))),'Data Summary'!EE25="Yes"),OFFSET('Hygiene Data'!$H$8,0,10*ROW('Hygiene Data'!H19)),NA())</f>
        <v>#N/A</v>
      </c>
      <c r="BQ25" s="104" t="e">
        <f ca="true">+IF(AND(ISNUMBER(OFFSET('Hygiene Data'!$H$10,0,10*ROW('Hygiene Data'!H19))),'Data Summary'!EF25="Yes"),OFFSET('Hygiene Data'!$H$10,0,10*ROW('Hygiene Data'!H19)),NA())</f>
        <v>#N/A</v>
      </c>
    </row>
    <row r="26" x14ac:dyDescent="0.2">
      <c r="A26" s="52" t="e">
        <f ca="true">+IF(OFFSET('Water Data'!$B$1,0,10*ROW('Water Data'!B20))="",NA(),OFFSET('Water Data'!$B$1,0,10*ROW('Water Data'!B20)))</f>
        <v>#N/A</v>
      </c>
      <c r="B26" s="52" t="e">
        <f ca="true">+IF(OFFSET('Water Data'!$A$3,0,10*ROW('Water Data'!A20))="",NA(),OFFSET('Water Data'!$A$3,0,10*ROW('Water Data'!A20)))</f>
        <v>#N/A</v>
      </c>
      <c r="C26" s="52" t="e">
        <f ca="true">+IF(OFFSET('Water Data'!$C$3,0,10*ROW('Water Data'!C20))="",NA(),OFFSET('Water Data'!$C$3,0,10*ROW('Water Data'!C20)))</f>
        <v>#N/A</v>
      </c>
      <c r="D26" s="53" t="e">
        <f ca="true">+IF(AND(ISNUMBER(OFFSET('Water Data'!$C$5,0,10*ROW('Water Data'!C20))),'Data Summary'!BS26="Yes"),100-OFFSET('Water Data'!$C$5,0,10*ROW('Water Data'!C20)),NA())</f>
        <v>#N/A</v>
      </c>
      <c r="E26" s="53" t="e">
        <f ca="true">+IF(AND(ISNUMBER(OFFSET('Water Data'!$C$7,0,10*ROW('Water Data'!C20))),'Data Summary'!BT26="Yes"),OFFSET('Water Data'!$C$7,0,10*ROW('Water Data'!C20)),NA())</f>
        <v>#N/A</v>
      </c>
      <c r="F26" s="53" t="e">
        <f ca="true">+IF(AND(ISNUMBER(OFFSET('Water Data'!$C$10,0,10*ROW('Water Data'!C20))),'Data Summary'!BU26="Yes"),OFFSET('Water Data'!$C$10,0,10*ROW('Water Data'!C20)),NA())</f>
        <v>#N/A</v>
      </c>
      <c r="G26" s="53" t="e">
        <f ca="true">+IF(AND(ISNUMBER(OFFSET('Water Data'!$D$5,0,10*ROW('Water Data'!D20))),'Data Summary'!BV26="Yes"),100-OFFSET('Water Data'!$D$5,0,10*ROW('Water Data'!D20)),NA())</f>
        <v>#N/A</v>
      </c>
      <c r="H26" s="53" t="e">
        <f ca="true">+IF(AND(ISNUMBER(OFFSET('Water Data'!$D$7,0,10*ROW('Water Data'!D20))),'Data Summary'!BW26="Yes"),OFFSET('Water Data'!$D$7,0,10*ROW('Water Data'!D20)),NA())</f>
        <v>#N/A</v>
      </c>
      <c r="I26" s="53" t="e">
        <f ca="true">+IF(AND(ISNUMBER(OFFSET('Water Data'!$D$10,0,10*ROW('Water Data'!D20))),'Data Summary'!BX26="Yes"),OFFSET('Water Data'!$D$10,0,10*ROW('Water Data'!D20)),NA())</f>
        <v>#N/A</v>
      </c>
      <c r="J26" s="53" t="e">
        <f ca="true">+IF(AND(ISNUMBER(OFFSET('Water Data'!$E$5,0,10*ROW('Water Data'!E20))),'Data Summary'!BY26="Yes"),100-OFFSET('Water Data'!$E$5,0,10*ROW('Water Data'!E20)),NA())</f>
        <v>#N/A</v>
      </c>
      <c r="K26" s="53" t="e">
        <f ca="true">+IF(AND(ISNUMBER(OFFSET('Water Data'!$E$7,0,10*ROW('Water Data'!E20))),'Data Summary'!BZ26="Yes"),OFFSET('Water Data'!$E$7,0,10*ROW('Water Data'!E20)),NA())</f>
        <v>#N/A</v>
      </c>
      <c r="L26" s="53" t="e">
        <f ca="true">+IF(AND(ISNUMBER(OFFSET('Water Data'!$E$10,0,10*ROW('Water Data'!E20))),'Data Summary'!CA26="Yes"),OFFSET('Water Data'!$E$10,0,10*ROW('Water Data'!E20)),NA())</f>
        <v>#N/A</v>
      </c>
      <c r="M26" s="53" t="e">
        <f ca="true">+IF(AND(ISNUMBER(OFFSET('Water Data'!$F$5,0,10*ROW('Water Data'!F20))),'Data Summary'!CB26="Yes"),100-OFFSET('Water Data'!$F$5,0,10*ROW('Water Data'!F20)),NA())</f>
        <v>#N/A</v>
      </c>
      <c r="N26" s="53" t="e">
        <f ca="true">+IF(AND(ISNUMBER(OFFSET('Water Data'!$F$7,0,10*ROW('Water Data'!F20))),'Data Summary'!CC26="Yes"),OFFSET('Water Data'!$F$7,0,10*ROW('Water Data'!F20)),NA())</f>
        <v>#N/A</v>
      </c>
      <c r="O26" s="53" t="e">
        <f ca="true">+IF(AND(ISNUMBER(OFFSET('Water Data'!$F$10,0,10*ROW('Water Data'!F20))),'Data Summary'!CD26="Yes"),OFFSET('Water Data'!$F$10,0,10*ROW('Water Data'!F20)),NA())</f>
        <v>#N/A</v>
      </c>
      <c r="P26" s="53" t="e">
        <f ca="true">+IF(AND(ISNUMBER(OFFSET('Water Data'!$G$5,0,10*ROW('Water Data'!G20))),'Data Summary'!CE26="Yes"),100-OFFSET('Water Data'!$G$5,0,10*ROW('Water Data'!G20)),NA())</f>
        <v>#N/A</v>
      </c>
      <c r="Q26" s="53" t="e">
        <f ca="true">+IF(AND(ISNUMBER(OFFSET('Water Data'!$G$7,0,10*ROW('Water Data'!G20))),'Data Summary'!CF26="Yes"),OFFSET('Water Data'!$G$7,0,10*ROW('Water Data'!G20)),NA())</f>
        <v>#N/A</v>
      </c>
      <c r="R26" s="53" t="e">
        <f ca="true">+IF(AND(ISNUMBER(OFFSET('Water Data'!$G$10,0,10*ROW('Water Data'!G20))),'Data Summary'!CG26="Yes"),OFFSET('Water Data'!$G$10,0,10*ROW('Water Data'!G20)),NA())</f>
        <v>#N/A</v>
      </c>
      <c r="S26" s="53" t="e">
        <f ca="true">+IF(AND(ISNUMBER(OFFSET('Water Data'!$H$5,0,10*ROW('Water Data'!H20))),'Data Summary'!CH26="Yes"),100-OFFSET('Water Data'!$H$5,0,10*ROW('Water Data'!H20)),NA())</f>
        <v>#N/A</v>
      </c>
      <c r="T26" s="53" t="e">
        <f ca="true">+IF(AND(ISNUMBER(OFFSET('Water Data'!$H$7,0,10*ROW('Water Data'!H20))),'Data Summary'!CI26="Yes"),OFFSET('Water Data'!$H$7,0,10*ROW('Water Data'!H20)),NA())</f>
        <v>#N/A</v>
      </c>
      <c r="U26" s="53" t="e">
        <f ca="true">+IF(AND(ISNUMBER(OFFSET('Water Data'!$H$10,0,10*ROW('Water Data'!H20))),'Data Summary'!CJ26="Yes"),OFFSET('Water Data'!$H$10,0,10*ROW('Water Data'!H20)),NA())</f>
        <v>#N/A</v>
      </c>
      <c r="V26" s="99" t="e">
        <f ca="true">+IF(AND(ISNUMBER(OFFSET('Sanitation Data'!$C$5,0,10*ROW('Sanitation Data'!C20))),'Data Summary'!CK26="Yes"),100-OFFSET('Sanitation Data'!$C$5,0,10*ROW('Sanitation Data'!C20)),NA())</f>
        <v>#N/A</v>
      </c>
      <c r="W26" s="99" t="e">
        <f ca="true">+IF(AND(ISNUMBER(OFFSET('Sanitation Data'!$C$7,0,10*ROW('Sanitation Data'!C20))),'Data Summary'!CL26="Yes"),OFFSET('Sanitation Data'!$C$7,0,10*ROW('Sanitation Data'!C20)),NA())</f>
        <v>#N/A</v>
      </c>
      <c r="X26" s="99" t="e">
        <f ca="true">+IF(AND(ISNUMBER(OFFSET('Sanitation Data'!$C$11,0,10*ROW('Sanitation Data'!C20))),'Data Summary'!CM26="Yes"),OFFSET('Sanitation Data'!$C$11,0,10*ROW('Sanitation Data'!C20)),NA())</f>
        <v>#N/A</v>
      </c>
      <c r="Y26" s="99" t="e">
        <f ca="true">+IF(AND(ISNUMBER(OFFSET('Sanitation Data'!$C$12,0,10*ROW('Sanitation Data'!C20))),'Data Summary'!CN26="Yes"),OFFSET('Sanitation Data'!$C$12,0,10*ROW('Sanitation Data'!C20)),NA())</f>
        <v>#N/A</v>
      </c>
      <c r="Z26" s="99" t="e">
        <f ca="true">+IF(AND(ISNUMBER(OFFSET('Sanitation Data'!$C$13,0,10*ROW('Sanitation Data'!C20))),'Data Summary'!CO26="Yes"),OFFSET('Sanitation Data'!$C$13,0,10*ROW('Sanitation Data'!C20)),NA())</f>
        <v>#N/A</v>
      </c>
      <c r="AA26" s="99" t="e">
        <f ca="true">+IF(AND(ISNUMBER(OFFSET('Sanitation Data'!$D$5,0,10*ROW('Sanitation Data'!D20))),'Data Summary'!CP26="Yes"),100-OFFSET('Sanitation Data'!$D$5,0,10*ROW('Sanitation Data'!D20)),NA())</f>
        <v>#N/A</v>
      </c>
      <c r="AB26" s="99" t="e">
        <f ca="true">+IF(AND(ISNUMBER(OFFSET('Sanitation Data'!$D$7,0,10*ROW('Sanitation Data'!D20))),'Data Summary'!CQ26="Yes"),OFFSET('Sanitation Data'!$D$7,0,10*ROW('Sanitation Data'!D20)),NA())</f>
        <v>#N/A</v>
      </c>
      <c r="AC26" s="99" t="e">
        <f ca="true">+IF(AND(ISNUMBER(OFFSET('Sanitation Data'!$D$11,0,10*ROW('Sanitation Data'!D20))),'Data Summary'!CR26="Yes"),OFFSET('Sanitation Data'!$D$11,0,10*ROW('Sanitation Data'!D20)),NA())</f>
        <v>#N/A</v>
      </c>
      <c r="AD26" s="99" t="e">
        <f ca="true">+IF(AND(ISNUMBER(OFFSET('Sanitation Data'!$D$12,0,10*ROW('Sanitation Data'!D20))),'Data Summary'!CS26="Yes"),OFFSET('Sanitation Data'!$D$12,0,10*ROW('Sanitation Data'!D20)),NA())</f>
        <v>#N/A</v>
      </c>
      <c r="AE26" s="99" t="e">
        <f ca="true">+IF(AND(ISNUMBER(OFFSET('Sanitation Data'!$D$13,0,10*ROW('Sanitation Data'!D20))),'Data Summary'!CT26="Yes"),OFFSET('Sanitation Data'!$D$13,0,10*ROW('Sanitation Data'!D20)),NA())</f>
        <v>#N/A</v>
      </c>
      <c r="AF26" s="99" t="e">
        <f ca="true">+IF(AND(ISNUMBER(OFFSET('Sanitation Data'!$E$5,0,10*ROW('Sanitation Data'!E20))),'Data Summary'!CU26="Yes"),100-OFFSET('Sanitation Data'!$E$5,0,10*ROW('Sanitation Data'!E20)),NA())</f>
        <v>#N/A</v>
      </c>
      <c r="AG26" s="99" t="e">
        <f ca="true">+IF(AND(ISNUMBER(OFFSET('Sanitation Data'!$E$7,0,10*ROW('Sanitation Data'!E20))),'Data Summary'!CV26="Yes"),OFFSET('Sanitation Data'!$E$7,0,10*ROW('Sanitation Data'!E20)),NA())</f>
        <v>#N/A</v>
      </c>
      <c r="AH26" s="99" t="e">
        <f ca="true">+IF(AND(ISNUMBER(OFFSET('Sanitation Data'!$E$11,0,10*ROW('Sanitation Data'!E20))),'Data Summary'!CW26="Yes"),OFFSET('Sanitation Data'!$E$11,0,10*ROW('Sanitation Data'!E20)),NA())</f>
        <v>#N/A</v>
      </c>
      <c r="AI26" s="99" t="e">
        <f ca="true">+IF(AND(ISNUMBER(OFFSET('Sanitation Data'!$E$12,0,10*ROW('Sanitation Data'!E20))),'Data Summary'!CX26="Yes"),OFFSET('Sanitation Data'!$E$12,0,10*ROW('Sanitation Data'!E20)),NA())</f>
        <v>#N/A</v>
      </c>
      <c r="AJ26" s="99" t="e">
        <f ca="true">+IF(AND(ISNUMBER(OFFSET('Sanitation Data'!$E$13,0,10*ROW('Sanitation Data'!E20))),'Data Summary'!CY26="Yes"),OFFSET('Sanitation Data'!$E$13,0,10*ROW('Sanitation Data'!E20)),NA())</f>
        <v>#N/A</v>
      </c>
      <c r="AK26" s="99" t="e">
        <f ca="true">+IF(AND(ISNUMBER(OFFSET('Sanitation Data'!$F$5,0,10*ROW('Sanitation Data'!F20))),'Data Summary'!CZ26="Yes"),100-OFFSET('Sanitation Data'!$F$5,0,10*ROW('Sanitation Data'!F20)),NA())</f>
        <v>#N/A</v>
      </c>
      <c r="AL26" s="99" t="e">
        <f ca="true">+IF(AND(ISNUMBER(OFFSET('Sanitation Data'!$F$7,0,10*ROW('Sanitation Data'!F20))),'Data Summary'!DA26="Yes"),OFFSET('Sanitation Data'!$F$7,0,10*ROW('Sanitation Data'!F20)),NA())</f>
        <v>#N/A</v>
      </c>
      <c r="AM26" s="99" t="e">
        <f ca="true">+IF(AND(ISNUMBER(OFFSET('Sanitation Data'!$F$11,0,10*ROW('Sanitation Data'!F20))),'Data Summary'!DB26="Yes"),OFFSET('Sanitation Data'!$F$11,0,10*ROW('Sanitation Data'!F20)),NA())</f>
        <v>#N/A</v>
      </c>
      <c r="AN26" s="99" t="e">
        <f ca="true">+IF(AND(ISNUMBER(OFFSET('Sanitation Data'!$F$12,0,10*ROW('Sanitation Data'!F20))),'Data Summary'!DC26="Yes"),OFFSET('Sanitation Data'!$F$12,0,10*ROW('Sanitation Data'!F20)),NA())</f>
        <v>#N/A</v>
      </c>
      <c r="AO26" s="99" t="e">
        <f ca="true">+IF(AND(ISNUMBER(OFFSET('Sanitation Data'!$F$13,0,10*ROW('Sanitation Data'!F20))),'Data Summary'!DD26="Yes"),OFFSET('Sanitation Data'!$F$13,0,10*ROW('Sanitation Data'!F20)),NA())</f>
        <v>#N/A</v>
      </c>
      <c r="AP26" s="99" t="e">
        <f ca="true">+IF(AND(ISNUMBER(OFFSET('Sanitation Data'!$G$5,0,10*ROW('Sanitation Data'!G20))),'Data Summary'!DE26="Yes"),100-OFFSET('Sanitation Data'!$G$5,0,10*ROW('Sanitation Data'!G20)),NA())</f>
        <v>#N/A</v>
      </c>
      <c r="AQ26" s="99" t="e">
        <f ca="true">+IF(AND(ISNUMBER(OFFSET('Sanitation Data'!$G$7,0,10*ROW('Sanitation Data'!G20))),'Data Summary'!DF26="Yes"),OFFSET('Sanitation Data'!$G$7,0,10*ROW('Sanitation Data'!G20)),NA())</f>
        <v>#N/A</v>
      </c>
      <c r="AR26" s="99" t="e">
        <f ca="true">+IF(AND(ISNUMBER(OFFSET('Sanitation Data'!$G$11,0,10*ROW('Sanitation Data'!G20))),'Data Summary'!DG26="Yes"),OFFSET('Sanitation Data'!$G$11,0,10*ROW('Sanitation Data'!G20)),NA())</f>
        <v>#N/A</v>
      </c>
      <c r="AS26" s="99" t="e">
        <f ca="true">+IF(AND(ISNUMBER(OFFSET('Sanitation Data'!$G$12,0,10*ROW('Sanitation Data'!G20))),'Data Summary'!DH26="Yes"),OFFSET('Sanitation Data'!$G$12,0,10*ROW('Sanitation Data'!G20)),NA())</f>
        <v>#N/A</v>
      </c>
      <c r="AT26" s="99" t="e">
        <f ca="true">+IF(AND(ISNUMBER(OFFSET('Sanitation Data'!$G$13,0,10*ROW('Sanitation Data'!G20))),'Data Summary'!DI26="Yes"),OFFSET('Sanitation Data'!$G$13,0,10*ROW('Sanitation Data'!G20)),NA())</f>
        <v>#N/A</v>
      </c>
      <c r="AU26" s="99" t="e">
        <f ca="true">+IF(AND(ISNUMBER(OFFSET('Sanitation Data'!$H$5,0,10*ROW('Sanitation Data'!H20))),'Data Summary'!DJ26="Yes"),100-OFFSET('Sanitation Data'!$H$5,0,10*ROW('Sanitation Data'!H20)),NA())</f>
        <v>#N/A</v>
      </c>
      <c r="AV26" s="99" t="e">
        <f ca="true">+IF(AND(ISNUMBER(OFFSET('Sanitation Data'!$H$7,0,10*ROW('Sanitation Data'!H20))),'Data Summary'!DK26="Yes"),OFFSET('Sanitation Data'!$H$7,0,10*ROW('Sanitation Data'!H20)),NA())</f>
        <v>#N/A</v>
      </c>
      <c r="AW26" s="99" t="e">
        <f ca="true">+IF(AND(ISNUMBER(OFFSET('Sanitation Data'!$H$11,0,10*ROW('Sanitation Data'!H20))),'Data Summary'!DL26="Yes"),OFFSET('Sanitation Data'!$H$11,0,10*ROW('Sanitation Data'!H20)),NA())</f>
        <v>#N/A</v>
      </c>
      <c r="AX26" s="99" t="e">
        <f ca="true">+IF(AND(ISNUMBER(OFFSET('Sanitation Data'!$H$12,0,10*ROW('Sanitation Data'!H20))),'Data Summary'!DM26="Yes"),OFFSET('Sanitation Data'!$H$12,0,10*ROW('Sanitation Data'!H20)),NA())</f>
        <v>#N/A</v>
      </c>
      <c r="AY26" s="99" t="e">
        <f ca="true">+IF(AND(ISNUMBER(OFFSET('Sanitation Data'!$H$13,0,10*ROW('Sanitation Data'!H20))),'Data Summary'!DN26="Yes"),OFFSET('Sanitation Data'!$H$13,0,10*ROW('Sanitation Data'!H20)),NA())</f>
        <v>#N/A</v>
      </c>
      <c r="AZ26" s="104" t="e">
        <f ca="true">+IF(AND(ISNUMBER(OFFSET('Hygiene Data'!$C$6,0,10*ROW('Hygiene Data'!C20))),'Data Summary'!DO26="Yes"),OFFSET('Hygiene Data'!$C$6,0,10*ROW('Hygiene Data'!C20)),NA())</f>
        <v>#N/A</v>
      </c>
      <c r="BA26" s="104" t="e">
        <f ca="true">+IF(AND(ISNUMBER(OFFSET('Hygiene Data'!$C$8,0,10*ROW('Hygiene Data'!C20))),'Data Summary'!DP26="Yes"),OFFSET('Hygiene Data'!$C$8,0,10*ROW('Hygiene Data'!C20)),NA())</f>
        <v>#N/A</v>
      </c>
      <c r="BB26" s="104" t="e">
        <f ca="true">+IF(AND(ISNUMBER(OFFSET('Hygiene Data'!$C$10,0,10*ROW('Hygiene Data'!C20))),'Data Summary'!DQ26="Yes"),OFFSET('Hygiene Data'!$C$10,0,10*ROW('Hygiene Data'!C20)),NA())</f>
        <v>#N/A</v>
      </c>
      <c r="BC26" s="104" t="e">
        <f ca="true">+IF(AND(ISNUMBER(OFFSET('Hygiene Data'!$D$6,0,10*ROW('Hygiene Data'!D20))),'Data Summary'!DR26="Yes"),OFFSET('Hygiene Data'!$D$6,0,10*ROW('Hygiene Data'!D20)),NA())</f>
        <v>#N/A</v>
      </c>
      <c r="BD26" s="104" t="e">
        <f ca="true">+IF(AND(ISNUMBER(OFFSET('Hygiene Data'!$D$8,0,10*ROW('Hygiene Data'!D20))),'Data Summary'!DS26="Yes"),OFFSET('Hygiene Data'!$D$8,0,10*ROW('Hygiene Data'!D20)),NA())</f>
        <v>#N/A</v>
      </c>
      <c r="BE26" s="104" t="e">
        <f ca="true">+IF(AND(ISNUMBER(OFFSET('Hygiene Data'!$D$10,0,10*ROW('Hygiene Data'!D20))),'Data Summary'!DT26="Yes"),OFFSET('Hygiene Data'!$D$10,0,10*ROW('Hygiene Data'!D20)),NA())</f>
        <v>#N/A</v>
      </c>
      <c r="BF26" s="104" t="e">
        <f ca="true">+IF(AND(ISNUMBER(OFFSET('Hygiene Data'!$E$6,0,10*ROW('Hygiene Data'!E20))),'Data Summary'!DU26="Yes"),OFFSET('Hygiene Data'!$E$6,0,10*ROW('Hygiene Data'!E20)),NA())</f>
        <v>#N/A</v>
      </c>
      <c r="BG26" s="104" t="e">
        <f ca="true">+IF(AND(ISNUMBER(OFFSET('Hygiene Data'!$E$8,0,10*ROW('Hygiene Data'!E20))),'Data Summary'!DV26="Yes"),OFFSET('Hygiene Data'!$E$8,0,10*ROW('Hygiene Data'!E20)),NA())</f>
        <v>#N/A</v>
      </c>
      <c r="BH26" s="104" t="e">
        <f ca="true">+IF(AND(ISNUMBER(OFFSET('Hygiene Data'!$E$10,0,10*ROW('Hygiene Data'!E20))),'Data Summary'!DW26="Yes"),OFFSET('Hygiene Data'!$E$10,0,10*ROW('Hygiene Data'!E20)),NA())</f>
        <v>#N/A</v>
      </c>
      <c r="BI26" s="104" t="e">
        <f ca="true">+IF(AND(ISNUMBER(OFFSET('Hygiene Data'!$F$6,0,10*ROW('Hygiene Data'!F20))),'Data Summary'!DX26="Yes"),OFFSET('Hygiene Data'!$F$6,0,10*ROW('Hygiene Data'!F20)),NA())</f>
        <v>#N/A</v>
      </c>
      <c r="BJ26" s="104" t="e">
        <f ca="true">+IF(AND(ISNUMBER(OFFSET('Hygiene Data'!$F$8,0,10*ROW('Hygiene Data'!F20))),'Data Summary'!DY26="Yes"),OFFSET('Hygiene Data'!$F$8,0,10*ROW('Hygiene Data'!F20)),NA())</f>
        <v>#N/A</v>
      </c>
      <c r="BK26" s="104" t="e">
        <f ca="true">+IF(AND(ISNUMBER(OFFSET('Hygiene Data'!$F$10,0,10*ROW('Hygiene Data'!F20))),'Data Summary'!DZ26="Yes"),OFFSET('Hygiene Data'!$F$10,0,10*ROW('Hygiene Data'!F20)),NA())</f>
        <v>#N/A</v>
      </c>
      <c r="BL26" s="104" t="e">
        <f ca="true">+IF(AND(ISNUMBER(OFFSET('Hygiene Data'!$G$6,0,10*ROW('Hygiene Data'!G20))),'Data Summary'!EA26="Yes"),OFFSET('Hygiene Data'!$G$6,0,10*ROW('Hygiene Data'!G20)),NA())</f>
        <v>#N/A</v>
      </c>
      <c r="BM26" s="104" t="e">
        <f ca="true">+IF(AND(ISNUMBER(OFFSET('Hygiene Data'!$G$8,0,10*ROW('Hygiene Data'!G20))),'Data Summary'!EB26="Yes"),OFFSET('Hygiene Data'!$G$8,0,10*ROW('Hygiene Data'!G20)),NA())</f>
        <v>#N/A</v>
      </c>
      <c r="BN26" s="104" t="e">
        <f ca="true">+IF(AND(ISNUMBER(OFFSET('Hygiene Data'!$G$10,0,10*ROW('Hygiene Data'!G20))),'Data Summary'!EC26="Yes"),OFFSET('Hygiene Data'!$G$10,0,10*ROW('Hygiene Data'!G20)),NA())</f>
        <v>#N/A</v>
      </c>
      <c r="BO26" s="104" t="e">
        <f ca="true">+IF(AND(ISNUMBER(OFFSET('Hygiene Data'!$H$6,0,10*ROW('Hygiene Data'!H20))),'Data Summary'!ED26="Yes"),OFFSET('Hygiene Data'!$H$6,0,10*ROW('Hygiene Data'!H20)),NA())</f>
        <v>#N/A</v>
      </c>
      <c r="BP26" s="104" t="e">
        <f ca="true">+IF(AND(ISNUMBER(OFFSET('Hygiene Data'!$H$8,0,10*ROW('Hygiene Data'!H20))),'Data Summary'!EE26="Yes"),OFFSET('Hygiene Data'!$H$8,0,10*ROW('Hygiene Data'!H20)),NA())</f>
        <v>#N/A</v>
      </c>
      <c r="BQ26" s="104" t="e">
        <f ca="true">+IF(AND(ISNUMBER(OFFSET('Hygiene Data'!$H$10,0,10*ROW('Hygiene Data'!H20))),'Data Summary'!EF26="Yes"),OFFSET('Hygiene Data'!$H$10,0,10*ROW('Hygiene Data'!H20)),NA())</f>
        <v>#N/A</v>
      </c>
    </row>
    <row r="27" x14ac:dyDescent="0.2">
      <c r="A27" s="52" t="e">
        <f ca="true">+IF(OFFSET('Water Data'!$B$1,0,10*ROW('Water Data'!B21))="",NA(),OFFSET('Water Data'!$B$1,0,10*ROW('Water Data'!B21)))</f>
        <v>#N/A</v>
      </c>
      <c r="B27" s="52" t="e">
        <f ca="true">+IF(OFFSET('Water Data'!$A$3,0,10*ROW('Water Data'!A21))="",NA(),OFFSET('Water Data'!$A$3,0,10*ROW('Water Data'!A21)))</f>
        <v>#N/A</v>
      </c>
      <c r="C27" s="52" t="e">
        <f ca="true">+IF(OFFSET('Water Data'!$C$3,0,10*ROW('Water Data'!C21))="",NA(),OFFSET('Water Data'!$C$3,0,10*ROW('Water Data'!C21)))</f>
        <v>#N/A</v>
      </c>
      <c r="D27" s="53" t="e">
        <f ca="true">+IF(AND(ISNUMBER(OFFSET('Water Data'!$C$5,0,10*ROW('Water Data'!C21))),'Data Summary'!BS27="Yes"),100-OFFSET('Water Data'!$C$5,0,10*ROW('Water Data'!C21)),NA())</f>
        <v>#N/A</v>
      </c>
      <c r="E27" s="53" t="e">
        <f ca="true">+IF(AND(ISNUMBER(OFFSET('Water Data'!$C$7,0,10*ROW('Water Data'!C21))),'Data Summary'!BT27="Yes"),OFFSET('Water Data'!$C$7,0,10*ROW('Water Data'!C21)),NA())</f>
        <v>#N/A</v>
      </c>
      <c r="F27" s="53" t="e">
        <f ca="true">+IF(AND(ISNUMBER(OFFSET('Water Data'!$C$10,0,10*ROW('Water Data'!C21))),'Data Summary'!BU27="Yes"),OFFSET('Water Data'!$C$10,0,10*ROW('Water Data'!C21)),NA())</f>
        <v>#N/A</v>
      </c>
      <c r="G27" s="53" t="e">
        <f ca="true">+IF(AND(ISNUMBER(OFFSET('Water Data'!$D$5,0,10*ROW('Water Data'!D21))),'Data Summary'!BV27="Yes"),100-OFFSET('Water Data'!$D$5,0,10*ROW('Water Data'!D21)),NA())</f>
        <v>#N/A</v>
      </c>
      <c r="H27" s="53" t="e">
        <f ca="true">+IF(AND(ISNUMBER(OFFSET('Water Data'!$D$7,0,10*ROW('Water Data'!D21))),'Data Summary'!BW27="Yes"),OFFSET('Water Data'!$D$7,0,10*ROW('Water Data'!D21)),NA())</f>
        <v>#N/A</v>
      </c>
      <c r="I27" s="53" t="e">
        <f ca="true">+IF(AND(ISNUMBER(OFFSET('Water Data'!$D$10,0,10*ROW('Water Data'!D21))),'Data Summary'!BX27="Yes"),OFFSET('Water Data'!$D$10,0,10*ROW('Water Data'!D21)),NA())</f>
        <v>#N/A</v>
      </c>
      <c r="J27" s="53" t="e">
        <f ca="true">+IF(AND(ISNUMBER(OFFSET('Water Data'!$E$5,0,10*ROW('Water Data'!E21))),'Data Summary'!BY27="Yes"),100-OFFSET('Water Data'!$E$5,0,10*ROW('Water Data'!E21)),NA())</f>
        <v>#N/A</v>
      </c>
      <c r="K27" s="53" t="e">
        <f ca="true">+IF(AND(ISNUMBER(OFFSET('Water Data'!$E$7,0,10*ROW('Water Data'!E21))),'Data Summary'!BZ27="Yes"),OFFSET('Water Data'!$E$7,0,10*ROW('Water Data'!E21)),NA())</f>
        <v>#N/A</v>
      </c>
      <c r="L27" s="53" t="e">
        <f ca="true">+IF(AND(ISNUMBER(OFFSET('Water Data'!$E$10,0,10*ROW('Water Data'!E21))),'Data Summary'!CA27="Yes"),OFFSET('Water Data'!$E$10,0,10*ROW('Water Data'!E21)),NA())</f>
        <v>#N/A</v>
      </c>
      <c r="M27" s="53" t="e">
        <f ca="true">+IF(AND(ISNUMBER(OFFSET('Water Data'!$F$5,0,10*ROW('Water Data'!F21))),'Data Summary'!CB27="Yes"),100-OFFSET('Water Data'!$F$5,0,10*ROW('Water Data'!F21)),NA())</f>
        <v>#N/A</v>
      </c>
      <c r="N27" s="53" t="e">
        <f ca="true">+IF(AND(ISNUMBER(OFFSET('Water Data'!$F$7,0,10*ROW('Water Data'!F21))),'Data Summary'!CC27="Yes"),OFFSET('Water Data'!$F$7,0,10*ROW('Water Data'!F21)),NA())</f>
        <v>#N/A</v>
      </c>
      <c r="O27" s="53" t="e">
        <f ca="true">+IF(AND(ISNUMBER(OFFSET('Water Data'!$F$10,0,10*ROW('Water Data'!F21))),'Data Summary'!CD27="Yes"),OFFSET('Water Data'!$F$10,0,10*ROW('Water Data'!F21)),NA())</f>
        <v>#N/A</v>
      </c>
      <c r="P27" s="53" t="e">
        <f ca="true">+IF(AND(ISNUMBER(OFFSET('Water Data'!$G$5,0,10*ROW('Water Data'!G21))),'Data Summary'!CE27="Yes"),100-OFFSET('Water Data'!$G$5,0,10*ROW('Water Data'!G21)),NA())</f>
        <v>#N/A</v>
      </c>
      <c r="Q27" s="53" t="e">
        <f ca="true">+IF(AND(ISNUMBER(OFFSET('Water Data'!$G$7,0,10*ROW('Water Data'!G21))),'Data Summary'!CF27="Yes"),OFFSET('Water Data'!$G$7,0,10*ROW('Water Data'!G21)),NA())</f>
        <v>#N/A</v>
      </c>
      <c r="R27" s="53" t="e">
        <f ca="true">+IF(AND(ISNUMBER(OFFSET('Water Data'!$G$10,0,10*ROW('Water Data'!G21))),'Data Summary'!CG27="Yes"),OFFSET('Water Data'!$G$10,0,10*ROW('Water Data'!G21)),NA())</f>
        <v>#N/A</v>
      </c>
      <c r="S27" s="53" t="e">
        <f ca="true">+IF(AND(ISNUMBER(OFFSET('Water Data'!$H$5,0,10*ROW('Water Data'!H21))),'Data Summary'!CH27="Yes"),100-OFFSET('Water Data'!$H$5,0,10*ROW('Water Data'!H21)),NA())</f>
        <v>#N/A</v>
      </c>
      <c r="T27" s="53" t="e">
        <f ca="true">+IF(AND(ISNUMBER(OFFSET('Water Data'!$H$7,0,10*ROW('Water Data'!H21))),'Data Summary'!CI27="Yes"),OFFSET('Water Data'!$H$7,0,10*ROW('Water Data'!H21)),NA())</f>
        <v>#N/A</v>
      </c>
      <c r="U27" s="53" t="e">
        <f ca="true">+IF(AND(ISNUMBER(OFFSET('Water Data'!$H$10,0,10*ROW('Water Data'!H21))),'Data Summary'!CJ27="Yes"),OFFSET('Water Data'!$H$10,0,10*ROW('Water Data'!H21)),NA())</f>
        <v>#N/A</v>
      </c>
      <c r="V27" s="99" t="e">
        <f ca="true">+IF(AND(ISNUMBER(OFFSET('Sanitation Data'!$C$5,0,10*ROW('Sanitation Data'!C21))),'Data Summary'!CK27="Yes"),100-OFFSET('Sanitation Data'!$C$5,0,10*ROW('Sanitation Data'!C21)),NA())</f>
        <v>#N/A</v>
      </c>
      <c r="W27" s="99" t="e">
        <f ca="true">+IF(AND(ISNUMBER(OFFSET('Sanitation Data'!$C$7,0,10*ROW('Sanitation Data'!C21))),'Data Summary'!CL27="Yes"),OFFSET('Sanitation Data'!$C$7,0,10*ROW('Sanitation Data'!C21)),NA())</f>
        <v>#N/A</v>
      </c>
      <c r="X27" s="99" t="e">
        <f ca="true">+IF(AND(ISNUMBER(OFFSET('Sanitation Data'!$C$11,0,10*ROW('Sanitation Data'!C21))),'Data Summary'!CM27="Yes"),OFFSET('Sanitation Data'!$C$11,0,10*ROW('Sanitation Data'!C21)),NA())</f>
        <v>#N/A</v>
      </c>
      <c r="Y27" s="99" t="e">
        <f ca="true">+IF(AND(ISNUMBER(OFFSET('Sanitation Data'!$C$12,0,10*ROW('Sanitation Data'!C21))),'Data Summary'!CN27="Yes"),OFFSET('Sanitation Data'!$C$12,0,10*ROW('Sanitation Data'!C21)),NA())</f>
        <v>#N/A</v>
      </c>
      <c r="Z27" s="99" t="e">
        <f ca="true">+IF(AND(ISNUMBER(OFFSET('Sanitation Data'!$C$13,0,10*ROW('Sanitation Data'!C21))),'Data Summary'!CO27="Yes"),OFFSET('Sanitation Data'!$C$13,0,10*ROW('Sanitation Data'!C21)),NA())</f>
        <v>#N/A</v>
      </c>
      <c r="AA27" s="99" t="e">
        <f ca="true">+IF(AND(ISNUMBER(OFFSET('Sanitation Data'!$D$5,0,10*ROW('Sanitation Data'!D21))),'Data Summary'!CP27="Yes"),100-OFFSET('Sanitation Data'!$D$5,0,10*ROW('Sanitation Data'!D21)),NA())</f>
        <v>#N/A</v>
      </c>
      <c r="AB27" s="99" t="e">
        <f ca="true">+IF(AND(ISNUMBER(OFFSET('Sanitation Data'!$D$7,0,10*ROW('Sanitation Data'!D21))),'Data Summary'!CQ27="Yes"),OFFSET('Sanitation Data'!$D$7,0,10*ROW('Sanitation Data'!D21)),NA())</f>
        <v>#N/A</v>
      </c>
      <c r="AC27" s="99" t="e">
        <f ca="true">+IF(AND(ISNUMBER(OFFSET('Sanitation Data'!$D$11,0,10*ROW('Sanitation Data'!D21))),'Data Summary'!CR27="Yes"),OFFSET('Sanitation Data'!$D$11,0,10*ROW('Sanitation Data'!D21)),NA())</f>
        <v>#N/A</v>
      </c>
      <c r="AD27" s="99" t="e">
        <f ca="true">+IF(AND(ISNUMBER(OFFSET('Sanitation Data'!$D$12,0,10*ROW('Sanitation Data'!D21))),'Data Summary'!CS27="Yes"),OFFSET('Sanitation Data'!$D$12,0,10*ROW('Sanitation Data'!D21)),NA())</f>
        <v>#N/A</v>
      </c>
      <c r="AE27" s="99" t="e">
        <f ca="true">+IF(AND(ISNUMBER(OFFSET('Sanitation Data'!$D$13,0,10*ROW('Sanitation Data'!D21))),'Data Summary'!CT27="Yes"),OFFSET('Sanitation Data'!$D$13,0,10*ROW('Sanitation Data'!D21)),NA())</f>
        <v>#N/A</v>
      </c>
      <c r="AF27" s="99" t="e">
        <f ca="true">+IF(AND(ISNUMBER(OFFSET('Sanitation Data'!$E$5,0,10*ROW('Sanitation Data'!E21))),'Data Summary'!CU27="Yes"),100-OFFSET('Sanitation Data'!$E$5,0,10*ROW('Sanitation Data'!E21)),NA())</f>
        <v>#N/A</v>
      </c>
      <c r="AG27" s="99" t="e">
        <f ca="true">+IF(AND(ISNUMBER(OFFSET('Sanitation Data'!$E$7,0,10*ROW('Sanitation Data'!E21))),'Data Summary'!CV27="Yes"),OFFSET('Sanitation Data'!$E$7,0,10*ROW('Sanitation Data'!E21)),NA())</f>
        <v>#N/A</v>
      </c>
      <c r="AH27" s="99" t="e">
        <f ca="true">+IF(AND(ISNUMBER(OFFSET('Sanitation Data'!$E$11,0,10*ROW('Sanitation Data'!E21))),'Data Summary'!CW27="Yes"),OFFSET('Sanitation Data'!$E$11,0,10*ROW('Sanitation Data'!E21)),NA())</f>
        <v>#N/A</v>
      </c>
      <c r="AI27" s="99" t="e">
        <f ca="true">+IF(AND(ISNUMBER(OFFSET('Sanitation Data'!$E$12,0,10*ROW('Sanitation Data'!E21))),'Data Summary'!CX27="Yes"),OFFSET('Sanitation Data'!$E$12,0,10*ROW('Sanitation Data'!E21)),NA())</f>
        <v>#N/A</v>
      </c>
      <c r="AJ27" s="99" t="e">
        <f ca="true">+IF(AND(ISNUMBER(OFFSET('Sanitation Data'!$E$13,0,10*ROW('Sanitation Data'!E21))),'Data Summary'!CY27="Yes"),OFFSET('Sanitation Data'!$E$13,0,10*ROW('Sanitation Data'!E21)),NA())</f>
        <v>#N/A</v>
      </c>
      <c r="AK27" s="99" t="e">
        <f ca="true">+IF(AND(ISNUMBER(OFFSET('Sanitation Data'!$F$5,0,10*ROW('Sanitation Data'!F21))),'Data Summary'!CZ27="Yes"),100-OFFSET('Sanitation Data'!$F$5,0,10*ROW('Sanitation Data'!F21)),NA())</f>
        <v>#N/A</v>
      </c>
      <c r="AL27" s="99" t="e">
        <f ca="true">+IF(AND(ISNUMBER(OFFSET('Sanitation Data'!$F$7,0,10*ROW('Sanitation Data'!F21))),'Data Summary'!DA27="Yes"),OFFSET('Sanitation Data'!$F$7,0,10*ROW('Sanitation Data'!F21)),NA())</f>
        <v>#N/A</v>
      </c>
      <c r="AM27" s="99" t="e">
        <f ca="true">+IF(AND(ISNUMBER(OFFSET('Sanitation Data'!$F$11,0,10*ROW('Sanitation Data'!F21))),'Data Summary'!DB27="Yes"),OFFSET('Sanitation Data'!$F$11,0,10*ROW('Sanitation Data'!F21)),NA())</f>
        <v>#N/A</v>
      </c>
      <c r="AN27" s="99" t="e">
        <f ca="true">+IF(AND(ISNUMBER(OFFSET('Sanitation Data'!$F$12,0,10*ROW('Sanitation Data'!F21))),'Data Summary'!DC27="Yes"),OFFSET('Sanitation Data'!$F$12,0,10*ROW('Sanitation Data'!F21)),NA())</f>
        <v>#N/A</v>
      </c>
      <c r="AO27" s="99" t="e">
        <f ca="true">+IF(AND(ISNUMBER(OFFSET('Sanitation Data'!$F$13,0,10*ROW('Sanitation Data'!F21))),'Data Summary'!DD27="Yes"),OFFSET('Sanitation Data'!$F$13,0,10*ROW('Sanitation Data'!F21)),NA())</f>
        <v>#N/A</v>
      </c>
      <c r="AP27" s="99" t="e">
        <f ca="true">+IF(AND(ISNUMBER(OFFSET('Sanitation Data'!$G$5,0,10*ROW('Sanitation Data'!G21))),'Data Summary'!DE27="Yes"),100-OFFSET('Sanitation Data'!$G$5,0,10*ROW('Sanitation Data'!G21)),NA())</f>
        <v>#N/A</v>
      </c>
      <c r="AQ27" s="99" t="e">
        <f ca="true">+IF(AND(ISNUMBER(OFFSET('Sanitation Data'!$G$7,0,10*ROW('Sanitation Data'!G21))),'Data Summary'!DF27="Yes"),OFFSET('Sanitation Data'!$G$7,0,10*ROW('Sanitation Data'!G21)),NA())</f>
        <v>#N/A</v>
      </c>
      <c r="AR27" s="99" t="e">
        <f ca="true">+IF(AND(ISNUMBER(OFFSET('Sanitation Data'!$G$11,0,10*ROW('Sanitation Data'!G21))),'Data Summary'!DG27="Yes"),OFFSET('Sanitation Data'!$G$11,0,10*ROW('Sanitation Data'!G21)),NA())</f>
        <v>#N/A</v>
      </c>
      <c r="AS27" s="99" t="e">
        <f ca="true">+IF(AND(ISNUMBER(OFFSET('Sanitation Data'!$G$12,0,10*ROW('Sanitation Data'!G21))),'Data Summary'!DH27="Yes"),OFFSET('Sanitation Data'!$G$12,0,10*ROW('Sanitation Data'!G21)),NA())</f>
        <v>#N/A</v>
      </c>
      <c r="AT27" s="99" t="e">
        <f ca="true">+IF(AND(ISNUMBER(OFFSET('Sanitation Data'!$G$13,0,10*ROW('Sanitation Data'!G21))),'Data Summary'!DI27="Yes"),OFFSET('Sanitation Data'!$G$13,0,10*ROW('Sanitation Data'!G21)),NA())</f>
        <v>#N/A</v>
      </c>
      <c r="AU27" s="99" t="e">
        <f ca="true">+IF(AND(ISNUMBER(OFFSET('Sanitation Data'!$H$5,0,10*ROW('Sanitation Data'!H21))),'Data Summary'!DJ27="Yes"),100-OFFSET('Sanitation Data'!$H$5,0,10*ROW('Sanitation Data'!H21)),NA())</f>
        <v>#N/A</v>
      </c>
      <c r="AV27" s="99" t="e">
        <f ca="true">+IF(AND(ISNUMBER(OFFSET('Sanitation Data'!$H$7,0,10*ROW('Sanitation Data'!H21))),'Data Summary'!DK27="Yes"),OFFSET('Sanitation Data'!$H$7,0,10*ROW('Sanitation Data'!H21)),NA())</f>
        <v>#N/A</v>
      </c>
      <c r="AW27" s="99" t="e">
        <f ca="true">+IF(AND(ISNUMBER(OFFSET('Sanitation Data'!$H$11,0,10*ROW('Sanitation Data'!H21))),'Data Summary'!DL27="Yes"),OFFSET('Sanitation Data'!$H$11,0,10*ROW('Sanitation Data'!H21)),NA())</f>
        <v>#N/A</v>
      </c>
      <c r="AX27" s="99" t="e">
        <f ca="true">+IF(AND(ISNUMBER(OFFSET('Sanitation Data'!$H$12,0,10*ROW('Sanitation Data'!H21))),'Data Summary'!DM27="Yes"),OFFSET('Sanitation Data'!$H$12,0,10*ROW('Sanitation Data'!H21)),NA())</f>
        <v>#N/A</v>
      </c>
      <c r="AY27" s="99" t="e">
        <f ca="true">+IF(AND(ISNUMBER(OFFSET('Sanitation Data'!$H$13,0,10*ROW('Sanitation Data'!H21))),'Data Summary'!DN27="Yes"),OFFSET('Sanitation Data'!$H$13,0,10*ROW('Sanitation Data'!H21)),NA())</f>
        <v>#N/A</v>
      </c>
      <c r="AZ27" s="104" t="e">
        <f ca="true">+IF(AND(ISNUMBER(OFFSET('Hygiene Data'!$C$6,0,10*ROW('Hygiene Data'!C21))),'Data Summary'!DO27="Yes"),OFFSET('Hygiene Data'!$C$6,0,10*ROW('Hygiene Data'!C21)),NA())</f>
        <v>#N/A</v>
      </c>
      <c r="BA27" s="104" t="e">
        <f ca="true">+IF(AND(ISNUMBER(OFFSET('Hygiene Data'!$C$8,0,10*ROW('Hygiene Data'!C21))),'Data Summary'!DP27="Yes"),OFFSET('Hygiene Data'!$C$8,0,10*ROW('Hygiene Data'!C21)),NA())</f>
        <v>#N/A</v>
      </c>
      <c r="BB27" s="104" t="e">
        <f ca="true">+IF(AND(ISNUMBER(OFFSET('Hygiene Data'!$C$10,0,10*ROW('Hygiene Data'!C21))),'Data Summary'!DQ27="Yes"),OFFSET('Hygiene Data'!$C$10,0,10*ROW('Hygiene Data'!C21)),NA())</f>
        <v>#N/A</v>
      </c>
      <c r="BC27" s="104" t="e">
        <f ca="true">+IF(AND(ISNUMBER(OFFSET('Hygiene Data'!$D$6,0,10*ROW('Hygiene Data'!D21))),'Data Summary'!DR27="Yes"),OFFSET('Hygiene Data'!$D$6,0,10*ROW('Hygiene Data'!D21)),NA())</f>
        <v>#N/A</v>
      </c>
      <c r="BD27" s="104" t="e">
        <f ca="true">+IF(AND(ISNUMBER(OFFSET('Hygiene Data'!$D$8,0,10*ROW('Hygiene Data'!D21))),'Data Summary'!DS27="Yes"),OFFSET('Hygiene Data'!$D$8,0,10*ROW('Hygiene Data'!D21)),NA())</f>
        <v>#N/A</v>
      </c>
      <c r="BE27" s="104" t="e">
        <f ca="true">+IF(AND(ISNUMBER(OFFSET('Hygiene Data'!$D$10,0,10*ROW('Hygiene Data'!D21))),'Data Summary'!DT27="Yes"),OFFSET('Hygiene Data'!$D$10,0,10*ROW('Hygiene Data'!D21)),NA())</f>
        <v>#N/A</v>
      </c>
      <c r="BF27" s="104" t="e">
        <f ca="true">+IF(AND(ISNUMBER(OFFSET('Hygiene Data'!$E$6,0,10*ROW('Hygiene Data'!E21))),'Data Summary'!DU27="Yes"),OFFSET('Hygiene Data'!$E$6,0,10*ROW('Hygiene Data'!E21)),NA())</f>
        <v>#N/A</v>
      </c>
      <c r="BG27" s="104" t="e">
        <f ca="true">+IF(AND(ISNUMBER(OFFSET('Hygiene Data'!$E$8,0,10*ROW('Hygiene Data'!E21))),'Data Summary'!DV27="Yes"),OFFSET('Hygiene Data'!$E$8,0,10*ROW('Hygiene Data'!E21)),NA())</f>
        <v>#N/A</v>
      </c>
      <c r="BH27" s="104" t="e">
        <f ca="true">+IF(AND(ISNUMBER(OFFSET('Hygiene Data'!$E$10,0,10*ROW('Hygiene Data'!E21))),'Data Summary'!DW27="Yes"),OFFSET('Hygiene Data'!$E$10,0,10*ROW('Hygiene Data'!E21)),NA())</f>
        <v>#N/A</v>
      </c>
      <c r="BI27" s="104" t="e">
        <f ca="true">+IF(AND(ISNUMBER(OFFSET('Hygiene Data'!$F$6,0,10*ROW('Hygiene Data'!F21))),'Data Summary'!DX27="Yes"),OFFSET('Hygiene Data'!$F$6,0,10*ROW('Hygiene Data'!F21)),NA())</f>
        <v>#N/A</v>
      </c>
      <c r="BJ27" s="104" t="e">
        <f ca="true">+IF(AND(ISNUMBER(OFFSET('Hygiene Data'!$F$8,0,10*ROW('Hygiene Data'!F21))),'Data Summary'!DY27="Yes"),OFFSET('Hygiene Data'!$F$8,0,10*ROW('Hygiene Data'!F21)),NA())</f>
        <v>#N/A</v>
      </c>
      <c r="BK27" s="104" t="e">
        <f ca="true">+IF(AND(ISNUMBER(OFFSET('Hygiene Data'!$F$10,0,10*ROW('Hygiene Data'!F21))),'Data Summary'!DZ27="Yes"),OFFSET('Hygiene Data'!$F$10,0,10*ROW('Hygiene Data'!F21)),NA())</f>
        <v>#N/A</v>
      </c>
      <c r="BL27" s="104" t="e">
        <f ca="true">+IF(AND(ISNUMBER(OFFSET('Hygiene Data'!$G$6,0,10*ROW('Hygiene Data'!G21))),'Data Summary'!EA27="Yes"),OFFSET('Hygiene Data'!$G$6,0,10*ROW('Hygiene Data'!G21)),NA())</f>
        <v>#N/A</v>
      </c>
      <c r="BM27" s="104" t="e">
        <f ca="true">+IF(AND(ISNUMBER(OFFSET('Hygiene Data'!$G$8,0,10*ROW('Hygiene Data'!G21))),'Data Summary'!EB27="Yes"),OFFSET('Hygiene Data'!$G$8,0,10*ROW('Hygiene Data'!G21)),NA())</f>
        <v>#N/A</v>
      </c>
      <c r="BN27" s="104" t="e">
        <f ca="true">+IF(AND(ISNUMBER(OFFSET('Hygiene Data'!$G$10,0,10*ROW('Hygiene Data'!G21))),'Data Summary'!EC27="Yes"),OFFSET('Hygiene Data'!$G$10,0,10*ROW('Hygiene Data'!G21)),NA())</f>
        <v>#N/A</v>
      </c>
      <c r="BO27" s="104" t="e">
        <f ca="true">+IF(AND(ISNUMBER(OFFSET('Hygiene Data'!$H$6,0,10*ROW('Hygiene Data'!H21))),'Data Summary'!ED27="Yes"),OFFSET('Hygiene Data'!$H$6,0,10*ROW('Hygiene Data'!H21)),NA())</f>
        <v>#N/A</v>
      </c>
      <c r="BP27" s="104" t="e">
        <f ca="true">+IF(AND(ISNUMBER(OFFSET('Hygiene Data'!$H$8,0,10*ROW('Hygiene Data'!H21))),'Data Summary'!EE27="Yes"),OFFSET('Hygiene Data'!$H$8,0,10*ROW('Hygiene Data'!H21)),NA())</f>
        <v>#N/A</v>
      </c>
      <c r="BQ27" s="104" t="e">
        <f ca="true">+IF(AND(ISNUMBER(OFFSET('Hygiene Data'!$H$10,0,10*ROW('Hygiene Data'!H21))),'Data Summary'!EF27="Yes"),OFFSET('Hygiene Data'!$H$10,0,10*ROW('Hygiene Data'!H21)),NA())</f>
        <v>#N/A</v>
      </c>
    </row>
    <row r="28" x14ac:dyDescent="0.2">
      <c r="A28" s="52" t="e">
        <f ca="true">+IF(OFFSET('Water Data'!$B$1,0,10*ROW('Water Data'!B22))="",NA(),OFFSET('Water Data'!$B$1,0,10*ROW('Water Data'!B22)))</f>
        <v>#N/A</v>
      </c>
      <c r="B28" s="52" t="e">
        <f ca="true">+IF(OFFSET('Water Data'!$A$3,0,10*ROW('Water Data'!A22))="",NA(),OFFSET('Water Data'!$A$3,0,10*ROW('Water Data'!A22)))</f>
        <v>#N/A</v>
      </c>
      <c r="C28" s="52" t="e">
        <f ca="true">+IF(OFFSET('Water Data'!$C$3,0,10*ROW('Water Data'!C22))="",NA(),OFFSET('Water Data'!$C$3,0,10*ROW('Water Data'!C22)))</f>
        <v>#N/A</v>
      </c>
      <c r="D28" s="53" t="e">
        <f ca="true">+IF(AND(ISNUMBER(OFFSET('Water Data'!$C$5,0,10*ROW('Water Data'!C22))),'Data Summary'!BS28="Yes"),100-OFFSET('Water Data'!$C$5,0,10*ROW('Water Data'!C22)),NA())</f>
        <v>#N/A</v>
      </c>
      <c r="E28" s="53" t="e">
        <f ca="true">+IF(AND(ISNUMBER(OFFSET('Water Data'!$C$7,0,10*ROW('Water Data'!C22))),'Data Summary'!BT28="Yes"),OFFSET('Water Data'!$C$7,0,10*ROW('Water Data'!C22)),NA())</f>
        <v>#N/A</v>
      </c>
      <c r="F28" s="53" t="e">
        <f ca="true">+IF(AND(ISNUMBER(OFFSET('Water Data'!$C$10,0,10*ROW('Water Data'!C22))),'Data Summary'!BU28="Yes"),OFFSET('Water Data'!$C$10,0,10*ROW('Water Data'!C22)),NA())</f>
        <v>#N/A</v>
      </c>
      <c r="G28" s="53" t="e">
        <f ca="true">+IF(AND(ISNUMBER(OFFSET('Water Data'!$D$5,0,10*ROW('Water Data'!D22))),'Data Summary'!BV28="Yes"),100-OFFSET('Water Data'!$D$5,0,10*ROW('Water Data'!D22)),NA())</f>
        <v>#N/A</v>
      </c>
      <c r="H28" s="53" t="e">
        <f ca="true">+IF(AND(ISNUMBER(OFFSET('Water Data'!$D$7,0,10*ROW('Water Data'!D22))),'Data Summary'!BW28="Yes"),OFFSET('Water Data'!$D$7,0,10*ROW('Water Data'!D22)),NA())</f>
        <v>#N/A</v>
      </c>
      <c r="I28" s="53" t="e">
        <f ca="true">+IF(AND(ISNUMBER(OFFSET('Water Data'!$D$10,0,10*ROW('Water Data'!D22))),'Data Summary'!BX28="Yes"),OFFSET('Water Data'!$D$10,0,10*ROW('Water Data'!D22)),NA())</f>
        <v>#N/A</v>
      </c>
      <c r="J28" s="53" t="e">
        <f ca="true">+IF(AND(ISNUMBER(OFFSET('Water Data'!$E$5,0,10*ROW('Water Data'!E22))),'Data Summary'!BY28="Yes"),100-OFFSET('Water Data'!$E$5,0,10*ROW('Water Data'!E22)),NA())</f>
        <v>#N/A</v>
      </c>
      <c r="K28" s="53" t="e">
        <f ca="true">+IF(AND(ISNUMBER(OFFSET('Water Data'!$E$7,0,10*ROW('Water Data'!E22))),'Data Summary'!BZ28="Yes"),OFFSET('Water Data'!$E$7,0,10*ROW('Water Data'!E22)),NA())</f>
        <v>#N/A</v>
      </c>
      <c r="L28" s="53" t="e">
        <f ca="true">+IF(AND(ISNUMBER(OFFSET('Water Data'!$E$10,0,10*ROW('Water Data'!E22))),'Data Summary'!CA28="Yes"),OFFSET('Water Data'!$E$10,0,10*ROW('Water Data'!E22)),NA())</f>
        <v>#N/A</v>
      </c>
      <c r="M28" s="53" t="e">
        <f ca="true">+IF(AND(ISNUMBER(OFFSET('Water Data'!$F$5,0,10*ROW('Water Data'!F22))),'Data Summary'!CB28="Yes"),100-OFFSET('Water Data'!$F$5,0,10*ROW('Water Data'!F22)),NA())</f>
        <v>#N/A</v>
      </c>
      <c r="N28" s="53" t="e">
        <f ca="true">+IF(AND(ISNUMBER(OFFSET('Water Data'!$F$7,0,10*ROW('Water Data'!F22))),'Data Summary'!CC28="Yes"),OFFSET('Water Data'!$F$7,0,10*ROW('Water Data'!F22)),NA())</f>
        <v>#N/A</v>
      </c>
      <c r="O28" s="53" t="e">
        <f ca="true">+IF(AND(ISNUMBER(OFFSET('Water Data'!$F$10,0,10*ROW('Water Data'!F22))),'Data Summary'!CD28="Yes"),OFFSET('Water Data'!$F$10,0,10*ROW('Water Data'!F22)),NA())</f>
        <v>#N/A</v>
      </c>
      <c r="P28" s="53" t="e">
        <f ca="true">+IF(AND(ISNUMBER(OFFSET('Water Data'!$G$5,0,10*ROW('Water Data'!G22))),'Data Summary'!CE28="Yes"),100-OFFSET('Water Data'!$G$5,0,10*ROW('Water Data'!G22)),NA())</f>
        <v>#N/A</v>
      </c>
      <c r="Q28" s="53" t="e">
        <f ca="true">+IF(AND(ISNUMBER(OFFSET('Water Data'!$G$7,0,10*ROW('Water Data'!G22))),'Data Summary'!CF28="Yes"),OFFSET('Water Data'!$G$7,0,10*ROW('Water Data'!G22)),NA())</f>
        <v>#N/A</v>
      </c>
      <c r="R28" s="53" t="e">
        <f ca="true">+IF(AND(ISNUMBER(OFFSET('Water Data'!$G$10,0,10*ROW('Water Data'!G22))),'Data Summary'!CG28="Yes"),OFFSET('Water Data'!$G$10,0,10*ROW('Water Data'!G22)),NA())</f>
        <v>#N/A</v>
      </c>
      <c r="S28" s="53" t="e">
        <f ca="true">+IF(AND(ISNUMBER(OFFSET('Water Data'!$H$5,0,10*ROW('Water Data'!H22))),'Data Summary'!CH28="Yes"),100-OFFSET('Water Data'!$H$5,0,10*ROW('Water Data'!H22)),NA())</f>
        <v>#N/A</v>
      </c>
      <c r="T28" s="53" t="e">
        <f ca="true">+IF(AND(ISNUMBER(OFFSET('Water Data'!$H$7,0,10*ROW('Water Data'!H22))),'Data Summary'!CI28="Yes"),OFFSET('Water Data'!$H$7,0,10*ROW('Water Data'!H22)),NA())</f>
        <v>#N/A</v>
      </c>
      <c r="U28" s="53" t="e">
        <f ca="true">+IF(AND(ISNUMBER(OFFSET('Water Data'!$H$10,0,10*ROW('Water Data'!H22))),'Data Summary'!CJ28="Yes"),OFFSET('Water Data'!$H$10,0,10*ROW('Water Data'!H22)),NA())</f>
        <v>#N/A</v>
      </c>
      <c r="V28" s="99" t="e">
        <f ca="true">+IF(AND(ISNUMBER(OFFSET('Sanitation Data'!$C$5,0,10*ROW('Sanitation Data'!C22))),'Data Summary'!CK28="Yes"),100-OFFSET('Sanitation Data'!$C$5,0,10*ROW('Sanitation Data'!C22)),NA())</f>
        <v>#N/A</v>
      </c>
      <c r="W28" s="99" t="e">
        <f ca="true">+IF(AND(ISNUMBER(OFFSET('Sanitation Data'!$C$7,0,10*ROW('Sanitation Data'!C22))),'Data Summary'!CL28="Yes"),OFFSET('Sanitation Data'!$C$7,0,10*ROW('Sanitation Data'!C22)),NA())</f>
        <v>#N/A</v>
      </c>
      <c r="X28" s="99" t="e">
        <f ca="true">+IF(AND(ISNUMBER(OFFSET('Sanitation Data'!$C$11,0,10*ROW('Sanitation Data'!C22))),'Data Summary'!CM28="Yes"),OFFSET('Sanitation Data'!$C$11,0,10*ROW('Sanitation Data'!C22)),NA())</f>
        <v>#N/A</v>
      </c>
      <c r="Y28" s="99" t="e">
        <f ca="true">+IF(AND(ISNUMBER(OFFSET('Sanitation Data'!$C$12,0,10*ROW('Sanitation Data'!C22))),'Data Summary'!CN28="Yes"),OFFSET('Sanitation Data'!$C$12,0,10*ROW('Sanitation Data'!C22)),NA())</f>
        <v>#N/A</v>
      </c>
      <c r="Z28" s="99" t="e">
        <f ca="true">+IF(AND(ISNUMBER(OFFSET('Sanitation Data'!$C$13,0,10*ROW('Sanitation Data'!C22))),'Data Summary'!CO28="Yes"),OFFSET('Sanitation Data'!$C$13,0,10*ROW('Sanitation Data'!C22)),NA())</f>
        <v>#N/A</v>
      </c>
      <c r="AA28" s="99" t="e">
        <f ca="true">+IF(AND(ISNUMBER(OFFSET('Sanitation Data'!$D$5,0,10*ROW('Sanitation Data'!D22))),'Data Summary'!CP28="Yes"),100-OFFSET('Sanitation Data'!$D$5,0,10*ROW('Sanitation Data'!D22)),NA())</f>
        <v>#N/A</v>
      </c>
      <c r="AB28" s="99" t="e">
        <f ca="true">+IF(AND(ISNUMBER(OFFSET('Sanitation Data'!$D$7,0,10*ROW('Sanitation Data'!D22))),'Data Summary'!CQ28="Yes"),OFFSET('Sanitation Data'!$D$7,0,10*ROW('Sanitation Data'!D22)),NA())</f>
        <v>#N/A</v>
      </c>
      <c r="AC28" s="99" t="e">
        <f ca="true">+IF(AND(ISNUMBER(OFFSET('Sanitation Data'!$D$11,0,10*ROW('Sanitation Data'!D22))),'Data Summary'!CR28="Yes"),OFFSET('Sanitation Data'!$D$11,0,10*ROW('Sanitation Data'!D22)),NA())</f>
        <v>#N/A</v>
      </c>
      <c r="AD28" s="99" t="e">
        <f ca="true">+IF(AND(ISNUMBER(OFFSET('Sanitation Data'!$D$12,0,10*ROW('Sanitation Data'!D22))),'Data Summary'!CS28="Yes"),OFFSET('Sanitation Data'!$D$12,0,10*ROW('Sanitation Data'!D22)),NA())</f>
        <v>#N/A</v>
      </c>
      <c r="AE28" s="99" t="e">
        <f ca="true">+IF(AND(ISNUMBER(OFFSET('Sanitation Data'!$D$13,0,10*ROW('Sanitation Data'!D22))),'Data Summary'!CT28="Yes"),OFFSET('Sanitation Data'!$D$13,0,10*ROW('Sanitation Data'!D22)),NA())</f>
        <v>#N/A</v>
      </c>
      <c r="AF28" s="99" t="e">
        <f ca="true">+IF(AND(ISNUMBER(OFFSET('Sanitation Data'!$E$5,0,10*ROW('Sanitation Data'!E22))),'Data Summary'!CU28="Yes"),100-OFFSET('Sanitation Data'!$E$5,0,10*ROW('Sanitation Data'!E22)),NA())</f>
        <v>#N/A</v>
      </c>
      <c r="AG28" s="99" t="e">
        <f ca="true">+IF(AND(ISNUMBER(OFFSET('Sanitation Data'!$E$7,0,10*ROW('Sanitation Data'!E22))),'Data Summary'!CV28="Yes"),OFFSET('Sanitation Data'!$E$7,0,10*ROW('Sanitation Data'!E22)),NA())</f>
        <v>#N/A</v>
      </c>
      <c r="AH28" s="99" t="e">
        <f ca="true">+IF(AND(ISNUMBER(OFFSET('Sanitation Data'!$E$11,0,10*ROW('Sanitation Data'!E22))),'Data Summary'!CW28="Yes"),OFFSET('Sanitation Data'!$E$11,0,10*ROW('Sanitation Data'!E22)),NA())</f>
        <v>#N/A</v>
      </c>
      <c r="AI28" s="99" t="e">
        <f ca="true">+IF(AND(ISNUMBER(OFFSET('Sanitation Data'!$E$12,0,10*ROW('Sanitation Data'!E22))),'Data Summary'!CX28="Yes"),OFFSET('Sanitation Data'!$E$12,0,10*ROW('Sanitation Data'!E22)),NA())</f>
        <v>#N/A</v>
      </c>
      <c r="AJ28" s="99" t="e">
        <f ca="true">+IF(AND(ISNUMBER(OFFSET('Sanitation Data'!$E$13,0,10*ROW('Sanitation Data'!E22))),'Data Summary'!CY28="Yes"),OFFSET('Sanitation Data'!$E$13,0,10*ROW('Sanitation Data'!E22)),NA())</f>
        <v>#N/A</v>
      </c>
      <c r="AK28" s="99" t="e">
        <f ca="true">+IF(AND(ISNUMBER(OFFSET('Sanitation Data'!$F$5,0,10*ROW('Sanitation Data'!F22))),'Data Summary'!CZ28="Yes"),100-OFFSET('Sanitation Data'!$F$5,0,10*ROW('Sanitation Data'!F22)),NA())</f>
        <v>#N/A</v>
      </c>
      <c r="AL28" s="99" t="e">
        <f ca="true">+IF(AND(ISNUMBER(OFFSET('Sanitation Data'!$F$7,0,10*ROW('Sanitation Data'!F22))),'Data Summary'!DA28="Yes"),OFFSET('Sanitation Data'!$F$7,0,10*ROW('Sanitation Data'!F22)),NA())</f>
        <v>#N/A</v>
      </c>
      <c r="AM28" s="99" t="e">
        <f ca="true">+IF(AND(ISNUMBER(OFFSET('Sanitation Data'!$F$11,0,10*ROW('Sanitation Data'!F22))),'Data Summary'!DB28="Yes"),OFFSET('Sanitation Data'!$F$11,0,10*ROW('Sanitation Data'!F22)),NA())</f>
        <v>#N/A</v>
      </c>
      <c r="AN28" s="99" t="e">
        <f ca="true">+IF(AND(ISNUMBER(OFFSET('Sanitation Data'!$F$12,0,10*ROW('Sanitation Data'!F22))),'Data Summary'!DC28="Yes"),OFFSET('Sanitation Data'!$F$12,0,10*ROW('Sanitation Data'!F22)),NA())</f>
        <v>#N/A</v>
      </c>
      <c r="AO28" s="99" t="e">
        <f ca="true">+IF(AND(ISNUMBER(OFFSET('Sanitation Data'!$F$13,0,10*ROW('Sanitation Data'!F22))),'Data Summary'!DD28="Yes"),OFFSET('Sanitation Data'!$F$13,0,10*ROW('Sanitation Data'!F22)),NA())</f>
        <v>#N/A</v>
      </c>
      <c r="AP28" s="99" t="e">
        <f ca="true">+IF(AND(ISNUMBER(OFFSET('Sanitation Data'!$G$5,0,10*ROW('Sanitation Data'!G22))),'Data Summary'!DE28="Yes"),100-OFFSET('Sanitation Data'!$G$5,0,10*ROW('Sanitation Data'!G22)),NA())</f>
        <v>#N/A</v>
      </c>
      <c r="AQ28" s="99" t="e">
        <f ca="true">+IF(AND(ISNUMBER(OFFSET('Sanitation Data'!$G$7,0,10*ROW('Sanitation Data'!G22))),'Data Summary'!DF28="Yes"),OFFSET('Sanitation Data'!$G$7,0,10*ROW('Sanitation Data'!G22)),NA())</f>
        <v>#N/A</v>
      </c>
      <c r="AR28" s="99" t="e">
        <f ca="true">+IF(AND(ISNUMBER(OFFSET('Sanitation Data'!$G$11,0,10*ROW('Sanitation Data'!G22))),'Data Summary'!DG28="Yes"),OFFSET('Sanitation Data'!$G$11,0,10*ROW('Sanitation Data'!G22)),NA())</f>
        <v>#N/A</v>
      </c>
      <c r="AS28" s="99" t="e">
        <f ca="true">+IF(AND(ISNUMBER(OFFSET('Sanitation Data'!$G$12,0,10*ROW('Sanitation Data'!G22))),'Data Summary'!DH28="Yes"),OFFSET('Sanitation Data'!$G$12,0,10*ROW('Sanitation Data'!G22)),NA())</f>
        <v>#N/A</v>
      </c>
      <c r="AT28" s="99" t="e">
        <f ca="true">+IF(AND(ISNUMBER(OFFSET('Sanitation Data'!$G$13,0,10*ROW('Sanitation Data'!G22))),'Data Summary'!DI28="Yes"),OFFSET('Sanitation Data'!$G$13,0,10*ROW('Sanitation Data'!G22)),NA())</f>
        <v>#N/A</v>
      </c>
      <c r="AU28" s="99" t="e">
        <f ca="true">+IF(AND(ISNUMBER(OFFSET('Sanitation Data'!$H$5,0,10*ROW('Sanitation Data'!H22))),'Data Summary'!DJ28="Yes"),100-OFFSET('Sanitation Data'!$H$5,0,10*ROW('Sanitation Data'!H22)),NA())</f>
        <v>#N/A</v>
      </c>
      <c r="AV28" s="99" t="e">
        <f ca="true">+IF(AND(ISNUMBER(OFFSET('Sanitation Data'!$H$7,0,10*ROW('Sanitation Data'!H22))),'Data Summary'!DK28="Yes"),OFFSET('Sanitation Data'!$H$7,0,10*ROW('Sanitation Data'!H22)),NA())</f>
        <v>#N/A</v>
      </c>
      <c r="AW28" s="99" t="e">
        <f ca="true">+IF(AND(ISNUMBER(OFFSET('Sanitation Data'!$H$11,0,10*ROW('Sanitation Data'!H22))),'Data Summary'!DL28="Yes"),OFFSET('Sanitation Data'!$H$11,0,10*ROW('Sanitation Data'!H22)),NA())</f>
        <v>#N/A</v>
      </c>
      <c r="AX28" s="99" t="e">
        <f ca="true">+IF(AND(ISNUMBER(OFFSET('Sanitation Data'!$H$12,0,10*ROW('Sanitation Data'!H22))),'Data Summary'!DM28="Yes"),OFFSET('Sanitation Data'!$H$12,0,10*ROW('Sanitation Data'!H22)),NA())</f>
        <v>#N/A</v>
      </c>
      <c r="AY28" s="99" t="e">
        <f ca="true">+IF(AND(ISNUMBER(OFFSET('Sanitation Data'!$H$13,0,10*ROW('Sanitation Data'!H22))),'Data Summary'!DN28="Yes"),OFFSET('Sanitation Data'!$H$13,0,10*ROW('Sanitation Data'!H22)),NA())</f>
        <v>#N/A</v>
      </c>
      <c r="AZ28" s="104" t="e">
        <f ca="true">+IF(AND(ISNUMBER(OFFSET('Hygiene Data'!$C$6,0,10*ROW('Hygiene Data'!C22))),'Data Summary'!DO28="Yes"),OFFSET('Hygiene Data'!$C$6,0,10*ROW('Hygiene Data'!C22)),NA())</f>
        <v>#N/A</v>
      </c>
      <c r="BA28" s="104" t="e">
        <f ca="true">+IF(AND(ISNUMBER(OFFSET('Hygiene Data'!$C$8,0,10*ROW('Hygiene Data'!C22))),'Data Summary'!DP28="Yes"),OFFSET('Hygiene Data'!$C$8,0,10*ROW('Hygiene Data'!C22)),NA())</f>
        <v>#N/A</v>
      </c>
      <c r="BB28" s="104" t="e">
        <f ca="true">+IF(AND(ISNUMBER(OFFSET('Hygiene Data'!$C$10,0,10*ROW('Hygiene Data'!C22))),'Data Summary'!DQ28="Yes"),OFFSET('Hygiene Data'!$C$10,0,10*ROW('Hygiene Data'!C22)),NA())</f>
        <v>#N/A</v>
      </c>
      <c r="BC28" s="104" t="e">
        <f ca="true">+IF(AND(ISNUMBER(OFFSET('Hygiene Data'!$D$6,0,10*ROW('Hygiene Data'!D22))),'Data Summary'!DR28="Yes"),OFFSET('Hygiene Data'!$D$6,0,10*ROW('Hygiene Data'!D22)),NA())</f>
        <v>#N/A</v>
      </c>
      <c r="BD28" s="104" t="e">
        <f ca="true">+IF(AND(ISNUMBER(OFFSET('Hygiene Data'!$D$8,0,10*ROW('Hygiene Data'!D22))),'Data Summary'!DS28="Yes"),OFFSET('Hygiene Data'!$D$8,0,10*ROW('Hygiene Data'!D22)),NA())</f>
        <v>#N/A</v>
      </c>
      <c r="BE28" s="104" t="e">
        <f ca="true">+IF(AND(ISNUMBER(OFFSET('Hygiene Data'!$D$10,0,10*ROW('Hygiene Data'!D22))),'Data Summary'!DT28="Yes"),OFFSET('Hygiene Data'!$D$10,0,10*ROW('Hygiene Data'!D22)),NA())</f>
        <v>#N/A</v>
      </c>
      <c r="BF28" s="104" t="e">
        <f ca="true">+IF(AND(ISNUMBER(OFFSET('Hygiene Data'!$E$6,0,10*ROW('Hygiene Data'!E22))),'Data Summary'!DU28="Yes"),OFFSET('Hygiene Data'!$E$6,0,10*ROW('Hygiene Data'!E22)),NA())</f>
        <v>#N/A</v>
      </c>
      <c r="BG28" s="104" t="e">
        <f ca="true">+IF(AND(ISNUMBER(OFFSET('Hygiene Data'!$E$8,0,10*ROW('Hygiene Data'!E22))),'Data Summary'!DV28="Yes"),OFFSET('Hygiene Data'!$E$8,0,10*ROW('Hygiene Data'!E22)),NA())</f>
        <v>#N/A</v>
      </c>
      <c r="BH28" s="104" t="e">
        <f ca="true">+IF(AND(ISNUMBER(OFFSET('Hygiene Data'!$E$10,0,10*ROW('Hygiene Data'!E22))),'Data Summary'!DW28="Yes"),OFFSET('Hygiene Data'!$E$10,0,10*ROW('Hygiene Data'!E22)),NA())</f>
        <v>#N/A</v>
      </c>
      <c r="BI28" s="104" t="e">
        <f ca="true">+IF(AND(ISNUMBER(OFFSET('Hygiene Data'!$F$6,0,10*ROW('Hygiene Data'!F22))),'Data Summary'!DX28="Yes"),OFFSET('Hygiene Data'!$F$6,0,10*ROW('Hygiene Data'!F22)),NA())</f>
        <v>#N/A</v>
      </c>
      <c r="BJ28" s="104" t="e">
        <f ca="true">+IF(AND(ISNUMBER(OFFSET('Hygiene Data'!$F$8,0,10*ROW('Hygiene Data'!F22))),'Data Summary'!DY28="Yes"),OFFSET('Hygiene Data'!$F$8,0,10*ROW('Hygiene Data'!F22)),NA())</f>
        <v>#N/A</v>
      </c>
      <c r="BK28" s="104" t="e">
        <f ca="true">+IF(AND(ISNUMBER(OFFSET('Hygiene Data'!$F$10,0,10*ROW('Hygiene Data'!F22))),'Data Summary'!DZ28="Yes"),OFFSET('Hygiene Data'!$F$10,0,10*ROW('Hygiene Data'!F22)),NA())</f>
        <v>#N/A</v>
      </c>
      <c r="BL28" s="104" t="e">
        <f ca="true">+IF(AND(ISNUMBER(OFFSET('Hygiene Data'!$G$6,0,10*ROW('Hygiene Data'!G22))),'Data Summary'!EA28="Yes"),OFFSET('Hygiene Data'!$G$6,0,10*ROW('Hygiene Data'!G22)),NA())</f>
        <v>#N/A</v>
      </c>
      <c r="BM28" s="104" t="e">
        <f ca="true">+IF(AND(ISNUMBER(OFFSET('Hygiene Data'!$G$8,0,10*ROW('Hygiene Data'!G22))),'Data Summary'!EB28="Yes"),OFFSET('Hygiene Data'!$G$8,0,10*ROW('Hygiene Data'!G22)),NA())</f>
        <v>#N/A</v>
      </c>
      <c r="BN28" s="104" t="e">
        <f ca="true">+IF(AND(ISNUMBER(OFFSET('Hygiene Data'!$G$10,0,10*ROW('Hygiene Data'!G22))),'Data Summary'!EC28="Yes"),OFFSET('Hygiene Data'!$G$10,0,10*ROW('Hygiene Data'!G22)),NA())</f>
        <v>#N/A</v>
      </c>
      <c r="BO28" s="104" t="e">
        <f ca="true">+IF(AND(ISNUMBER(OFFSET('Hygiene Data'!$H$6,0,10*ROW('Hygiene Data'!H22))),'Data Summary'!ED28="Yes"),OFFSET('Hygiene Data'!$H$6,0,10*ROW('Hygiene Data'!H22)),NA())</f>
        <v>#N/A</v>
      </c>
      <c r="BP28" s="104" t="e">
        <f ca="true">+IF(AND(ISNUMBER(OFFSET('Hygiene Data'!$H$8,0,10*ROW('Hygiene Data'!H22))),'Data Summary'!EE28="Yes"),OFFSET('Hygiene Data'!$H$8,0,10*ROW('Hygiene Data'!H22)),NA())</f>
        <v>#N/A</v>
      </c>
      <c r="BQ28" s="104" t="e">
        <f ca="true">+IF(AND(ISNUMBER(OFFSET('Hygiene Data'!$H$10,0,10*ROW('Hygiene Data'!H22))),'Data Summary'!EF28="Yes"),OFFSET('Hygiene Data'!$H$10,0,10*ROW('Hygiene Data'!H22)),NA())</f>
        <v>#N/A</v>
      </c>
    </row>
    <row r="29" x14ac:dyDescent="0.2">
      <c r="A29" s="52" t="e">
        <f ca="true">+IF(OFFSET('Water Data'!$B$1,0,10*ROW('Water Data'!B23))="",NA(),OFFSET('Water Data'!$B$1,0,10*ROW('Water Data'!B23)))</f>
        <v>#N/A</v>
      </c>
      <c r="B29" s="52" t="e">
        <f ca="true">+IF(OFFSET('Water Data'!$A$3,0,10*ROW('Water Data'!A23))="",NA(),OFFSET('Water Data'!$A$3,0,10*ROW('Water Data'!A23)))</f>
        <v>#N/A</v>
      </c>
      <c r="C29" s="52" t="e">
        <f ca="true">+IF(OFFSET('Water Data'!$C$3,0,10*ROW('Water Data'!C23))="",NA(),OFFSET('Water Data'!$C$3,0,10*ROW('Water Data'!C23)))</f>
        <v>#N/A</v>
      </c>
      <c r="D29" s="53" t="e">
        <f ca="true">+IF(AND(ISNUMBER(OFFSET('Water Data'!$C$5,0,10*ROW('Water Data'!C23))),'Data Summary'!BS29="Yes"),100-OFFSET('Water Data'!$C$5,0,10*ROW('Water Data'!C23)),NA())</f>
        <v>#N/A</v>
      </c>
      <c r="E29" s="53" t="e">
        <f ca="true">+IF(AND(ISNUMBER(OFFSET('Water Data'!$C$7,0,10*ROW('Water Data'!C23))),'Data Summary'!BT29="Yes"),OFFSET('Water Data'!$C$7,0,10*ROW('Water Data'!C23)),NA())</f>
        <v>#N/A</v>
      </c>
      <c r="F29" s="53" t="e">
        <f ca="true">+IF(AND(ISNUMBER(OFFSET('Water Data'!$C$10,0,10*ROW('Water Data'!C23))),'Data Summary'!BU29="Yes"),OFFSET('Water Data'!$C$10,0,10*ROW('Water Data'!C23)),NA())</f>
        <v>#N/A</v>
      </c>
      <c r="G29" s="53" t="e">
        <f ca="true">+IF(AND(ISNUMBER(OFFSET('Water Data'!$D$5,0,10*ROW('Water Data'!D23))),'Data Summary'!BV29="Yes"),100-OFFSET('Water Data'!$D$5,0,10*ROW('Water Data'!D23)),NA())</f>
        <v>#N/A</v>
      </c>
      <c r="H29" s="53" t="e">
        <f ca="true">+IF(AND(ISNUMBER(OFFSET('Water Data'!$D$7,0,10*ROW('Water Data'!D23))),'Data Summary'!BW29="Yes"),OFFSET('Water Data'!$D$7,0,10*ROW('Water Data'!D23)),NA())</f>
        <v>#N/A</v>
      </c>
      <c r="I29" s="53" t="e">
        <f ca="true">+IF(AND(ISNUMBER(OFFSET('Water Data'!$D$10,0,10*ROW('Water Data'!D23))),'Data Summary'!BX29="Yes"),OFFSET('Water Data'!$D$10,0,10*ROW('Water Data'!D23)),NA())</f>
        <v>#N/A</v>
      </c>
      <c r="J29" s="53" t="e">
        <f ca="true">+IF(AND(ISNUMBER(OFFSET('Water Data'!$E$5,0,10*ROW('Water Data'!E23))),'Data Summary'!BY29="Yes"),100-OFFSET('Water Data'!$E$5,0,10*ROW('Water Data'!E23)),NA())</f>
        <v>#N/A</v>
      </c>
      <c r="K29" s="53" t="e">
        <f ca="true">+IF(AND(ISNUMBER(OFFSET('Water Data'!$E$7,0,10*ROW('Water Data'!E23))),'Data Summary'!BZ29="Yes"),OFFSET('Water Data'!$E$7,0,10*ROW('Water Data'!E23)),NA())</f>
        <v>#N/A</v>
      </c>
      <c r="L29" s="53" t="e">
        <f ca="true">+IF(AND(ISNUMBER(OFFSET('Water Data'!$E$10,0,10*ROW('Water Data'!E23))),'Data Summary'!CA29="Yes"),OFFSET('Water Data'!$E$10,0,10*ROW('Water Data'!E23)),NA())</f>
        <v>#N/A</v>
      </c>
      <c r="M29" s="53" t="e">
        <f ca="true">+IF(AND(ISNUMBER(OFFSET('Water Data'!$F$5,0,10*ROW('Water Data'!F23))),'Data Summary'!CB29="Yes"),100-OFFSET('Water Data'!$F$5,0,10*ROW('Water Data'!F23)),NA())</f>
        <v>#N/A</v>
      </c>
      <c r="N29" s="53" t="e">
        <f ca="true">+IF(AND(ISNUMBER(OFFSET('Water Data'!$F$7,0,10*ROW('Water Data'!F23))),'Data Summary'!CC29="Yes"),OFFSET('Water Data'!$F$7,0,10*ROW('Water Data'!F23)),NA())</f>
        <v>#N/A</v>
      </c>
      <c r="O29" s="53" t="e">
        <f ca="true">+IF(AND(ISNUMBER(OFFSET('Water Data'!$F$10,0,10*ROW('Water Data'!F23))),'Data Summary'!CD29="Yes"),OFFSET('Water Data'!$F$10,0,10*ROW('Water Data'!F23)),NA())</f>
        <v>#N/A</v>
      </c>
      <c r="P29" s="53" t="e">
        <f ca="true">+IF(AND(ISNUMBER(OFFSET('Water Data'!$G$5,0,10*ROW('Water Data'!G23))),'Data Summary'!CE29="Yes"),100-OFFSET('Water Data'!$G$5,0,10*ROW('Water Data'!G23)),NA())</f>
        <v>#N/A</v>
      </c>
      <c r="Q29" s="53" t="e">
        <f ca="true">+IF(AND(ISNUMBER(OFFSET('Water Data'!$G$7,0,10*ROW('Water Data'!G23))),'Data Summary'!CF29="Yes"),OFFSET('Water Data'!$G$7,0,10*ROW('Water Data'!G23)),NA())</f>
        <v>#N/A</v>
      </c>
      <c r="R29" s="53" t="e">
        <f ca="true">+IF(AND(ISNUMBER(OFFSET('Water Data'!$G$10,0,10*ROW('Water Data'!G23))),'Data Summary'!CG29="Yes"),OFFSET('Water Data'!$G$10,0,10*ROW('Water Data'!G23)),NA())</f>
        <v>#N/A</v>
      </c>
      <c r="S29" s="53" t="e">
        <f ca="true">+IF(AND(ISNUMBER(OFFSET('Water Data'!$H$5,0,10*ROW('Water Data'!H23))),'Data Summary'!CH29="Yes"),100-OFFSET('Water Data'!$H$5,0,10*ROW('Water Data'!H23)),NA())</f>
        <v>#N/A</v>
      </c>
      <c r="T29" s="53" t="e">
        <f ca="true">+IF(AND(ISNUMBER(OFFSET('Water Data'!$H$7,0,10*ROW('Water Data'!H23))),'Data Summary'!CI29="Yes"),OFFSET('Water Data'!$H$7,0,10*ROW('Water Data'!H23)),NA())</f>
        <v>#N/A</v>
      </c>
      <c r="U29" s="53" t="e">
        <f ca="true">+IF(AND(ISNUMBER(OFFSET('Water Data'!$H$10,0,10*ROW('Water Data'!H23))),'Data Summary'!CJ29="Yes"),OFFSET('Water Data'!$H$10,0,10*ROW('Water Data'!H23)),NA())</f>
        <v>#N/A</v>
      </c>
      <c r="V29" s="99" t="e">
        <f ca="true">+IF(AND(ISNUMBER(OFFSET('Sanitation Data'!$C$5,0,10*ROW('Sanitation Data'!C23))),'Data Summary'!CK29="Yes"),100-OFFSET('Sanitation Data'!$C$5,0,10*ROW('Sanitation Data'!C23)),NA())</f>
        <v>#N/A</v>
      </c>
      <c r="W29" s="99" t="e">
        <f ca="true">+IF(AND(ISNUMBER(OFFSET('Sanitation Data'!$C$7,0,10*ROW('Sanitation Data'!C23))),'Data Summary'!CL29="Yes"),OFFSET('Sanitation Data'!$C$7,0,10*ROW('Sanitation Data'!C23)),NA())</f>
        <v>#N/A</v>
      </c>
      <c r="X29" s="99" t="e">
        <f ca="true">+IF(AND(ISNUMBER(OFFSET('Sanitation Data'!$C$11,0,10*ROW('Sanitation Data'!C23))),'Data Summary'!CM29="Yes"),OFFSET('Sanitation Data'!$C$11,0,10*ROW('Sanitation Data'!C23)),NA())</f>
        <v>#N/A</v>
      </c>
      <c r="Y29" s="99" t="e">
        <f ca="true">+IF(AND(ISNUMBER(OFFSET('Sanitation Data'!$C$12,0,10*ROW('Sanitation Data'!C23))),'Data Summary'!CN29="Yes"),OFFSET('Sanitation Data'!$C$12,0,10*ROW('Sanitation Data'!C23)),NA())</f>
        <v>#N/A</v>
      </c>
      <c r="Z29" s="99" t="e">
        <f ca="true">+IF(AND(ISNUMBER(OFFSET('Sanitation Data'!$C$13,0,10*ROW('Sanitation Data'!C23))),'Data Summary'!CO29="Yes"),OFFSET('Sanitation Data'!$C$13,0,10*ROW('Sanitation Data'!C23)),NA())</f>
        <v>#N/A</v>
      </c>
      <c r="AA29" s="99" t="e">
        <f ca="true">+IF(AND(ISNUMBER(OFFSET('Sanitation Data'!$D$5,0,10*ROW('Sanitation Data'!D23))),'Data Summary'!CP29="Yes"),100-OFFSET('Sanitation Data'!$D$5,0,10*ROW('Sanitation Data'!D23)),NA())</f>
        <v>#N/A</v>
      </c>
      <c r="AB29" s="99" t="e">
        <f ca="true">+IF(AND(ISNUMBER(OFFSET('Sanitation Data'!$D$7,0,10*ROW('Sanitation Data'!D23))),'Data Summary'!CQ29="Yes"),OFFSET('Sanitation Data'!$D$7,0,10*ROW('Sanitation Data'!D23)),NA())</f>
        <v>#N/A</v>
      </c>
      <c r="AC29" s="99" t="e">
        <f ca="true">+IF(AND(ISNUMBER(OFFSET('Sanitation Data'!$D$11,0,10*ROW('Sanitation Data'!D23))),'Data Summary'!CR29="Yes"),OFFSET('Sanitation Data'!$D$11,0,10*ROW('Sanitation Data'!D23)),NA())</f>
        <v>#N/A</v>
      </c>
      <c r="AD29" s="99" t="e">
        <f ca="true">+IF(AND(ISNUMBER(OFFSET('Sanitation Data'!$D$12,0,10*ROW('Sanitation Data'!D23))),'Data Summary'!CS29="Yes"),OFFSET('Sanitation Data'!$D$12,0,10*ROW('Sanitation Data'!D23)),NA())</f>
        <v>#N/A</v>
      </c>
      <c r="AE29" s="99" t="e">
        <f ca="true">+IF(AND(ISNUMBER(OFFSET('Sanitation Data'!$D$13,0,10*ROW('Sanitation Data'!D23))),'Data Summary'!CT29="Yes"),OFFSET('Sanitation Data'!$D$13,0,10*ROW('Sanitation Data'!D23)),NA())</f>
        <v>#N/A</v>
      </c>
      <c r="AF29" s="99" t="e">
        <f ca="true">+IF(AND(ISNUMBER(OFFSET('Sanitation Data'!$E$5,0,10*ROW('Sanitation Data'!E23))),'Data Summary'!CU29="Yes"),100-OFFSET('Sanitation Data'!$E$5,0,10*ROW('Sanitation Data'!E23)),NA())</f>
        <v>#N/A</v>
      </c>
      <c r="AG29" s="99" t="e">
        <f ca="true">+IF(AND(ISNUMBER(OFFSET('Sanitation Data'!$E$7,0,10*ROW('Sanitation Data'!E23))),'Data Summary'!CV29="Yes"),OFFSET('Sanitation Data'!$E$7,0,10*ROW('Sanitation Data'!E23)),NA())</f>
        <v>#N/A</v>
      </c>
      <c r="AH29" s="99" t="e">
        <f ca="true">+IF(AND(ISNUMBER(OFFSET('Sanitation Data'!$E$11,0,10*ROW('Sanitation Data'!E23))),'Data Summary'!CW29="Yes"),OFFSET('Sanitation Data'!$E$11,0,10*ROW('Sanitation Data'!E23)),NA())</f>
        <v>#N/A</v>
      </c>
      <c r="AI29" s="99" t="e">
        <f ca="true">+IF(AND(ISNUMBER(OFFSET('Sanitation Data'!$E$12,0,10*ROW('Sanitation Data'!E23))),'Data Summary'!CX29="Yes"),OFFSET('Sanitation Data'!$E$12,0,10*ROW('Sanitation Data'!E23)),NA())</f>
        <v>#N/A</v>
      </c>
      <c r="AJ29" s="99" t="e">
        <f ca="true">+IF(AND(ISNUMBER(OFFSET('Sanitation Data'!$E$13,0,10*ROW('Sanitation Data'!E23))),'Data Summary'!CY29="Yes"),OFFSET('Sanitation Data'!$E$13,0,10*ROW('Sanitation Data'!E23)),NA())</f>
        <v>#N/A</v>
      </c>
      <c r="AK29" s="99" t="e">
        <f ca="true">+IF(AND(ISNUMBER(OFFSET('Sanitation Data'!$F$5,0,10*ROW('Sanitation Data'!F23))),'Data Summary'!CZ29="Yes"),100-OFFSET('Sanitation Data'!$F$5,0,10*ROW('Sanitation Data'!F23)),NA())</f>
        <v>#N/A</v>
      </c>
      <c r="AL29" s="99" t="e">
        <f ca="true">+IF(AND(ISNUMBER(OFFSET('Sanitation Data'!$F$7,0,10*ROW('Sanitation Data'!F23))),'Data Summary'!DA29="Yes"),OFFSET('Sanitation Data'!$F$7,0,10*ROW('Sanitation Data'!F23)),NA())</f>
        <v>#N/A</v>
      </c>
      <c r="AM29" s="99" t="e">
        <f ca="true">+IF(AND(ISNUMBER(OFFSET('Sanitation Data'!$F$11,0,10*ROW('Sanitation Data'!F23))),'Data Summary'!DB29="Yes"),OFFSET('Sanitation Data'!$F$11,0,10*ROW('Sanitation Data'!F23)),NA())</f>
        <v>#N/A</v>
      </c>
      <c r="AN29" s="99" t="e">
        <f ca="true">+IF(AND(ISNUMBER(OFFSET('Sanitation Data'!$F$12,0,10*ROW('Sanitation Data'!F23))),'Data Summary'!DC29="Yes"),OFFSET('Sanitation Data'!$F$12,0,10*ROW('Sanitation Data'!F23)),NA())</f>
        <v>#N/A</v>
      </c>
      <c r="AO29" s="99" t="e">
        <f ca="true">+IF(AND(ISNUMBER(OFFSET('Sanitation Data'!$F$13,0,10*ROW('Sanitation Data'!F23))),'Data Summary'!DD29="Yes"),OFFSET('Sanitation Data'!$F$13,0,10*ROW('Sanitation Data'!F23)),NA())</f>
        <v>#N/A</v>
      </c>
      <c r="AP29" s="99" t="e">
        <f ca="true">+IF(AND(ISNUMBER(OFFSET('Sanitation Data'!$G$5,0,10*ROW('Sanitation Data'!G23))),'Data Summary'!DE29="Yes"),100-OFFSET('Sanitation Data'!$G$5,0,10*ROW('Sanitation Data'!G23)),NA())</f>
        <v>#N/A</v>
      </c>
      <c r="AQ29" s="99" t="e">
        <f ca="true">+IF(AND(ISNUMBER(OFFSET('Sanitation Data'!$G$7,0,10*ROW('Sanitation Data'!G23))),'Data Summary'!DF29="Yes"),OFFSET('Sanitation Data'!$G$7,0,10*ROW('Sanitation Data'!G23)),NA())</f>
        <v>#N/A</v>
      </c>
      <c r="AR29" s="99" t="e">
        <f ca="true">+IF(AND(ISNUMBER(OFFSET('Sanitation Data'!$G$11,0,10*ROW('Sanitation Data'!G23))),'Data Summary'!DG29="Yes"),OFFSET('Sanitation Data'!$G$11,0,10*ROW('Sanitation Data'!G23)),NA())</f>
        <v>#N/A</v>
      </c>
      <c r="AS29" s="99" t="e">
        <f ca="true">+IF(AND(ISNUMBER(OFFSET('Sanitation Data'!$G$12,0,10*ROW('Sanitation Data'!G23))),'Data Summary'!DH29="Yes"),OFFSET('Sanitation Data'!$G$12,0,10*ROW('Sanitation Data'!G23)),NA())</f>
        <v>#N/A</v>
      </c>
      <c r="AT29" s="99" t="e">
        <f ca="true">+IF(AND(ISNUMBER(OFFSET('Sanitation Data'!$G$13,0,10*ROW('Sanitation Data'!G23))),'Data Summary'!DI29="Yes"),OFFSET('Sanitation Data'!$G$13,0,10*ROW('Sanitation Data'!G23)),NA())</f>
        <v>#N/A</v>
      </c>
      <c r="AU29" s="99" t="e">
        <f ca="true">+IF(AND(ISNUMBER(OFFSET('Sanitation Data'!$H$5,0,10*ROW('Sanitation Data'!H23))),'Data Summary'!DJ29="Yes"),100-OFFSET('Sanitation Data'!$H$5,0,10*ROW('Sanitation Data'!H23)),NA())</f>
        <v>#N/A</v>
      </c>
      <c r="AV29" s="99" t="e">
        <f ca="true">+IF(AND(ISNUMBER(OFFSET('Sanitation Data'!$H$7,0,10*ROW('Sanitation Data'!H23))),'Data Summary'!DK29="Yes"),OFFSET('Sanitation Data'!$H$7,0,10*ROW('Sanitation Data'!H23)),NA())</f>
        <v>#N/A</v>
      </c>
      <c r="AW29" s="99" t="e">
        <f ca="true">+IF(AND(ISNUMBER(OFFSET('Sanitation Data'!$H$11,0,10*ROW('Sanitation Data'!H23))),'Data Summary'!DL29="Yes"),OFFSET('Sanitation Data'!$H$11,0,10*ROW('Sanitation Data'!H23)),NA())</f>
        <v>#N/A</v>
      </c>
      <c r="AX29" s="99" t="e">
        <f ca="true">+IF(AND(ISNUMBER(OFFSET('Sanitation Data'!$H$12,0,10*ROW('Sanitation Data'!H23))),'Data Summary'!DM29="Yes"),OFFSET('Sanitation Data'!$H$12,0,10*ROW('Sanitation Data'!H23)),NA())</f>
        <v>#N/A</v>
      </c>
      <c r="AY29" s="99" t="e">
        <f ca="true">+IF(AND(ISNUMBER(OFFSET('Sanitation Data'!$H$13,0,10*ROW('Sanitation Data'!H23))),'Data Summary'!DN29="Yes"),OFFSET('Sanitation Data'!$H$13,0,10*ROW('Sanitation Data'!H23)),NA())</f>
        <v>#N/A</v>
      </c>
      <c r="AZ29" s="104" t="e">
        <f ca="true">+IF(AND(ISNUMBER(OFFSET('Hygiene Data'!$C$6,0,10*ROW('Hygiene Data'!C23))),'Data Summary'!DO29="Yes"),OFFSET('Hygiene Data'!$C$6,0,10*ROW('Hygiene Data'!C23)),NA())</f>
        <v>#N/A</v>
      </c>
      <c r="BA29" s="104" t="e">
        <f ca="true">+IF(AND(ISNUMBER(OFFSET('Hygiene Data'!$C$8,0,10*ROW('Hygiene Data'!C23))),'Data Summary'!DP29="Yes"),OFFSET('Hygiene Data'!$C$8,0,10*ROW('Hygiene Data'!C23)),NA())</f>
        <v>#N/A</v>
      </c>
      <c r="BB29" s="104" t="e">
        <f ca="true">+IF(AND(ISNUMBER(OFFSET('Hygiene Data'!$C$10,0,10*ROW('Hygiene Data'!C23))),'Data Summary'!DQ29="Yes"),OFFSET('Hygiene Data'!$C$10,0,10*ROW('Hygiene Data'!C23)),NA())</f>
        <v>#N/A</v>
      </c>
      <c r="BC29" s="104" t="e">
        <f ca="true">+IF(AND(ISNUMBER(OFFSET('Hygiene Data'!$D$6,0,10*ROW('Hygiene Data'!D23))),'Data Summary'!DR29="Yes"),OFFSET('Hygiene Data'!$D$6,0,10*ROW('Hygiene Data'!D23)),NA())</f>
        <v>#N/A</v>
      </c>
      <c r="BD29" s="104" t="e">
        <f ca="true">+IF(AND(ISNUMBER(OFFSET('Hygiene Data'!$D$8,0,10*ROW('Hygiene Data'!D23))),'Data Summary'!DS29="Yes"),OFFSET('Hygiene Data'!$D$8,0,10*ROW('Hygiene Data'!D23)),NA())</f>
        <v>#N/A</v>
      </c>
      <c r="BE29" s="104" t="e">
        <f ca="true">+IF(AND(ISNUMBER(OFFSET('Hygiene Data'!$D$10,0,10*ROW('Hygiene Data'!D23))),'Data Summary'!DT29="Yes"),OFFSET('Hygiene Data'!$D$10,0,10*ROW('Hygiene Data'!D23)),NA())</f>
        <v>#N/A</v>
      </c>
      <c r="BF29" s="104" t="e">
        <f ca="true">+IF(AND(ISNUMBER(OFFSET('Hygiene Data'!$E$6,0,10*ROW('Hygiene Data'!E23))),'Data Summary'!DU29="Yes"),OFFSET('Hygiene Data'!$E$6,0,10*ROW('Hygiene Data'!E23)),NA())</f>
        <v>#N/A</v>
      </c>
      <c r="BG29" s="104" t="e">
        <f ca="true">+IF(AND(ISNUMBER(OFFSET('Hygiene Data'!$E$8,0,10*ROW('Hygiene Data'!E23))),'Data Summary'!DV29="Yes"),OFFSET('Hygiene Data'!$E$8,0,10*ROW('Hygiene Data'!E23)),NA())</f>
        <v>#N/A</v>
      </c>
      <c r="BH29" s="104" t="e">
        <f ca="true">+IF(AND(ISNUMBER(OFFSET('Hygiene Data'!$E$10,0,10*ROW('Hygiene Data'!E23))),'Data Summary'!DW29="Yes"),OFFSET('Hygiene Data'!$E$10,0,10*ROW('Hygiene Data'!E23)),NA())</f>
        <v>#N/A</v>
      </c>
      <c r="BI29" s="104" t="e">
        <f ca="true">+IF(AND(ISNUMBER(OFFSET('Hygiene Data'!$F$6,0,10*ROW('Hygiene Data'!F23))),'Data Summary'!DX29="Yes"),OFFSET('Hygiene Data'!$F$6,0,10*ROW('Hygiene Data'!F23)),NA())</f>
        <v>#N/A</v>
      </c>
      <c r="BJ29" s="104" t="e">
        <f ca="true">+IF(AND(ISNUMBER(OFFSET('Hygiene Data'!$F$8,0,10*ROW('Hygiene Data'!F23))),'Data Summary'!DY29="Yes"),OFFSET('Hygiene Data'!$F$8,0,10*ROW('Hygiene Data'!F23)),NA())</f>
        <v>#N/A</v>
      </c>
      <c r="BK29" s="104" t="e">
        <f ca="true">+IF(AND(ISNUMBER(OFFSET('Hygiene Data'!$F$10,0,10*ROW('Hygiene Data'!F23))),'Data Summary'!DZ29="Yes"),OFFSET('Hygiene Data'!$F$10,0,10*ROW('Hygiene Data'!F23)),NA())</f>
        <v>#N/A</v>
      </c>
      <c r="BL29" s="104" t="e">
        <f ca="true">+IF(AND(ISNUMBER(OFFSET('Hygiene Data'!$G$6,0,10*ROW('Hygiene Data'!G23))),'Data Summary'!EA29="Yes"),OFFSET('Hygiene Data'!$G$6,0,10*ROW('Hygiene Data'!G23)),NA())</f>
        <v>#N/A</v>
      </c>
      <c r="BM29" s="104" t="e">
        <f ca="true">+IF(AND(ISNUMBER(OFFSET('Hygiene Data'!$G$8,0,10*ROW('Hygiene Data'!G23))),'Data Summary'!EB29="Yes"),OFFSET('Hygiene Data'!$G$8,0,10*ROW('Hygiene Data'!G23)),NA())</f>
        <v>#N/A</v>
      </c>
      <c r="BN29" s="104" t="e">
        <f ca="true">+IF(AND(ISNUMBER(OFFSET('Hygiene Data'!$G$10,0,10*ROW('Hygiene Data'!G23))),'Data Summary'!EC29="Yes"),OFFSET('Hygiene Data'!$G$10,0,10*ROW('Hygiene Data'!G23)),NA())</f>
        <v>#N/A</v>
      </c>
      <c r="BO29" s="104" t="e">
        <f ca="true">+IF(AND(ISNUMBER(OFFSET('Hygiene Data'!$H$6,0,10*ROW('Hygiene Data'!H23))),'Data Summary'!ED29="Yes"),OFFSET('Hygiene Data'!$H$6,0,10*ROW('Hygiene Data'!H23)),NA())</f>
        <v>#N/A</v>
      </c>
      <c r="BP29" s="104" t="e">
        <f ca="true">+IF(AND(ISNUMBER(OFFSET('Hygiene Data'!$H$8,0,10*ROW('Hygiene Data'!H23))),'Data Summary'!EE29="Yes"),OFFSET('Hygiene Data'!$H$8,0,10*ROW('Hygiene Data'!H23)),NA())</f>
        <v>#N/A</v>
      </c>
      <c r="BQ29" s="104" t="e">
        <f ca="true">+IF(AND(ISNUMBER(OFFSET('Hygiene Data'!$H$10,0,10*ROW('Hygiene Data'!H23))),'Data Summary'!EF29="Yes"),OFFSET('Hygiene Data'!$H$10,0,10*ROW('Hygiene Data'!H23)),NA())</f>
        <v>#N/A</v>
      </c>
    </row>
    <row r="30" x14ac:dyDescent="0.2">
      <c r="A30" s="52" t="e">
        <f ca="true">+IF(OFFSET('Water Data'!$B$1,0,10*ROW('Water Data'!B24))="",NA(),OFFSET('Water Data'!$B$1,0,10*ROW('Water Data'!B24)))</f>
        <v>#N/A</v>
      </c>
      <c r="B30" s="52" t="e">
        <f ca="true">+IF(OFFSET('Water Data'!$A$3,0,10*ROW('Water Data'!A24))="",NA(),OFFSET('Water Data'!$A$3,0,10*ROW('Water Data'!A24)))</f>
        <v>#N/A</v>
      </c>
      <c r="C30" s="52" t="e">
        <f ca="true">+IF(OFFSET('Water Data'!$C$3,0,10*ROW('Water Data'!C24))="",NA(),OFFSET('Water Data'!$C$3,0,10*ROW('Water Data'!C24)))</f>
        <v>#N/A</v>
      </c>
      <c r="D30" s="53" t="e">
        <f ca="true">+IF(AND(ISNUMBER(OFFSET('Water Data'!$C$5,0,10*ROW('Water Data'!C24))),'Data Summary'!BS30="Yes"),100-OFFSET('Water Data'!$C$5,0,10*ROW('Water Data'!C24)),NA())</f>
        <v>#N/A</v>
      </c>
      <c r="E30" s="53" t="e">
        <f ca="true">+IF(AND(ISNUMBER(OFFSET('Water Data'!$C$7,0,10*ROW('Water Data'!C24))),'Data Summary'!BT30="Yes"),OFFSET('Water Data'!$C$7,0,10*ROW('Water Data'!C24)),NA())</f>
        <v>#N/A</v>
      </c>
      <c r="F30" s="53" t="e">
        <f ca="true">+IF(AND(ISNUMBER(OFFSET('Water Data'!$C$10,0,10*ROW('Water Data'!C24))),'Data Summary'!BU30="Yes"),OFFSET('Water Data'!$C$10,0,10*ROW('Water Data'!C24)),NA())</f>
        <v>#N/A</v>
      </c>
      <c r="G30" s="53" t="e">
        <f ca="true">+IF(AND(ISNUMBER(OFFSET('Water Data'!$D$5,0,10*ROW('Water Data'!D24))),'Data Summary'!BV30="Yes"),100-OFFSET('Water Data'!$D$5,0,10*ROW('Water Data'!D24)),NA())</f>
        <v>#N/A</v>
      </c>
      <c r="H30" s="53" t="e">
        <f ca="true">+IF(AND(ISNUMBER(OFFSET('Water Data'!$D$7,0,10*ROW('Water Data'!D24))),'Data Summary'!BW30="Yes"),OFFSET('Water Data'!$D$7,0,10*ROW('Water Data'!D24)),NA())</f>
        <v>#N/A</v>
      </c>
      <c r="I30" s="53" t="e">
        <f ca="true">+IF(AND(ISNUMBER(OFFSET('Water Data'!$D$10,0,10*ROW('Water Data'!D24))),'Data Summary'!BX30="Yes"),OFFSET('Water Data'!$D$10,0,10*ROW('Water Data'!D24)),NA())</f>
        <v>#N/A</v>
      </c>
      <c r="J30" s="53" t="e">
        <f ca="true">+IF(AND(ISNUMBER(OFFSET('Water Data'!$E$5,0,10*ROW('Water Data'!E24))),'Data Summary'!BY30="Yes"),100-OFFSET('Water Data'!$E$5,0,10*ROW('Water Data'!E24)),NA())</f>
        <v>#N/A</v>
      </c>
      <c r="K30" s="53" t="e">
        <f ca="true">+IF(AND(ISNUMBER(OFFSET('Water Data'!$E$7,0,10*ROW('Water Data'!E24))),'Data Summary'!BZ30="Yes"),OFFSET('Water Data'!$E$7,0,10*ROW('Water Data'!E24)),NA())</f>
        <v>#N/A</v>
      </c>
      <c r="L30" s="53" t="e">
        <f ca="true">+IF(AND(ISNUMBER(OFFSET('Water Data'!$E$10,0,10*ROW('Water Data'!E24))),'Data Summary'!CA30="Yes"),OFFSET('Water Data'!$E$10,0,10*ROW('Water Data'!E24)),NA())</f>
        <v>#N/A</v>
      </c>
      <c r="M30" s="53" t="e">
        <f ca="true">+IF(AND(ISNUMBER(OFFSET('Water Data'!$F$5,0,10*ROW('Water Data'!F24))),'Data Summary'!CB30="Yes"),100-OFFSET('Water Data'!$F$5,0,10*ROW('Water Data'!F24)),NA())</f>
        <v>#N/A</v>
      </c>
      <c r="N30" s="53" t="e">
        <f ca="true">+IF(AND(ISNUMBER(OFFSET('Water Data'!$F$7,0,10*ROW('Water Data'!F24))),'Data Summary'!CC30="Yes"),OFFSET('Water Data'!$F$7,0,10*ROW('Water Data'!F24)),NA())</f>
        <v>#N/A</v>
      </c>
      <c r="O30" s="53" t="e">
        <f ca="true">+IF(AND(ISNUMBER(OFFSET('Water Data'!$F$10,0,10*ROW('Water Data'!F24))),'Data Summary'!CD30="Yes"),OFFSET('Water Data'!$F$10,0,10*ROW('Water Data'!F24)),NA())</f>
        <v>#N/A</v>
      </c>
      <c r="P30" s="53" t="e">
        <f ca="true">+IF(AND(ISNUMBER(OFFSET('Water Data'!$G$5,0,10*ROW('Water Data'!G24))),'Data Summary'!CE30="Yes"),100-OFFSET('Water Data'!$G$5,0,10*ROW('Water Data'!G24)),NA())</f>
        <v>#N/A</v>
      </c>
      <c r="Q30" s="53" t="e">
        <f ca="true">+IF(AND(ISNUMBER(OFFSET('Water Data'!$G$7,0,10*ROW('Water Data'!G24))),'Data Summary'!CF30="Yes"),OFFSET('Water Data'!$G$7,0,10*ROW('Water Data'!G24)),NA())</f>
        <v>#N/A</v>
      </c>
      <c r="R30" s="53" t="e">
        <f ca="true">+IF(AND(ISNUMBER(OFFSET('Water Data'!$G$10,0,10*ROW('Water Data'!G24))),'Data Summary'!CG30="Yes"),OFFSET('Water Data'!$G$10,0,10*ROW('Water Data'!G24)),NA())</f>
        <v>#N/A</v>
      </c>
      <c r="S30" s="53" t="e">
        <f ca="true">+IF(AND(ISNUMBER(OFFSET('Water Data'!$H$5,0,10*ROW('Water Data'!H24))),'Data Summary'!CH30="Yes"),100-OFFSET('Water Data'!$H$5,0,10*ROW('Water Data'!H24)),NA())</f>
        <v>#N/A</v>
      </c>
      <c r="T30" s="53" t="e">
        <f ca="true">+IF(AND(ISNUMBER(OFFSET('Water Data'!$H$7,0,10*ROW('Water Data'!H24))),'Data Summary'!CI30="Yes"),OFFSET('Water Data'!$H$7,0,10*ROW('Water Data'!H24)),NA())</f>
        <v>#N/A</v>
      </c>
      <c r="U30" s="53" t="e">
        <f ca="true">+IF(AND(ISNUMBER(OFFSET('Water Data'!$H$10,0,10*ROW('Water Data'!H24))),'Data Summary'!CJ30="Yes"),OFFSET('Water Data'!$H$10,0,10*ROW('Water Data'!H24)),NA())</f>
        <v>#N/A</v>
      </c>
      <c r="V30" s="99" t="e">
        <f ca="true">+IF(AND(ISNUMBER(OFFSET('Sanitation Data'!$C$5,0,10*ROW('Sanitation Data'!C24))),'Data Summary'!CK30="Yes"),100-OFFSET('Sanitation Data'!$C$5,0,10*ROW('Sanitation Data'!C24)),NA())</f>
        <v>#N/A</v>
      </c>
      <c r="W30" s="99" t="e">
        <f ca="true">+IF(AND(ISNUMBER(OFFSET('Sanitation Data'!$C$7,0,10*ROW('Sanitation Data'!C24))),'Data Summary'!CL30="Yes"),OFFSET('Sanitation Data'!$C$7,0,10*ROW('Sanitation Data'!C24)),NA())</f>
        <v>#N/A</v>
      </c>
      <c r="X30" s="99" t="e">
        <f ca="true">+IF(AND(ISNUMBER(OFFSET('Sanitation Data'!$C$11,0,10*ROW('Sanitation Data'!C24))),'Data Summary'!CM30="Yes"),OFFSET('Sanitation Data'!$C$11,0,10*ROW('Sanitation Data'!C24)),NA())</f>
        <v>#N/A</v>
      </c>
      <c r="Y30" s="99" t="e">
        <f ca="true">+IF(AND(ISNUMBER(OFFSET('Sanitation Data'!$C$12,0,10*ROW('Sanitation Data'!C24))),'Data Summary'!CN30="Yes"),OFFSET('Sanitation Data'!$C$12,0,10*ROW('Sanitation Data'!C24)),NA())</f>
        <v>#N/A</v>
      </c>
      <c r="Z30" s="99" t="e">
        <f ca="true">+IF(AND(ISNUMBER(OFFSET('Sanitation Data'!$C$13,0,10*ROW('Sanitation Data'!C24))),'Data Summary'!CO30="Yes"),OFFSET('Sanitation Data'!$C$13,0,10*ROW('Sanitation Data'!C24)),NA())</f>
        <v>#N/A</v>
      </c>
      <c r="AA30" s="99" t="e">
        <f ca="true">+IF(AND(ISNUMBER(OFFSET('Sanitation Data'!$D$5,0,10*ROW('Sanitation Data'!D24))),'Data Summary'!CP30="Yes"),100-OFFSET('Sanitation Data'!$D$5,0,10*ROW('Sanitation Data'!D24)),NA())</f>
        <v>#N/A</v>
      </c>
      <c r="AB30" s="99" t="e">
        <f ca="true">+IF(AND(ISNUMBER(OFFSET('Sanitation Data'!$D$7,0,10*ROW('Sanitation Data'!D24))),'Data Summary'!CQ30="Yes"),OFFSET('Sanitation Data'!$D$7,0,10*ROW('Sanitation Data'!D24)),NA())</f>
        <v>#N/A</v>
      </c>
      <c r="AC30" s="99" t="e">
        <f ca="true">+IF(AND(ISNUMBER(OFFSET('Sanitation Data'!$D$11,0,10*ROW('Sanitation Data'!D24))),'Data Summary'!CR30="Yes"),OFFSET('Sanitation Data'!$D$11,0,10*ROW('Sanitation Data'!D24)),NA())</f>
        <v>#N/A</v>
      </c>
      <c r="AD30" s="99" t="e">
        <f ca="true">+IF(AND(ISNUMBER(OFFSET('Sanitation Data'!$D$12,0,10*ROW('Sanitation Data'!D24))),'Data Summary'!CS30="Yes"),OFFSET('Sanitation Data'!$D$12,0,10*ROW('Sanitation Data'!D24)),NA())</f>
        <v>#N/A</v>
      </c>
      <c r="AE30" s="99" t="e">
        <f ca="true">+IF(AND(ISNUMBER(OFFSET('Sanitation Data'!$D$13,0,10*ROW('Sanitation Data'!D24))),'Data Summary'!CT30="Yes"),OFFSET('Sanitation Data'!$D$13,0,10*ROW('Sanitation Data'!D24)),NA())</f>
        <v>#N/A</v>
      </c>
      <c r="AF30" s="99" t="e">
        <f ca="true">+IF(AND(ISNUMBER(OFFSET('Sanitation Data'!$E$5,0,10*ROW('Sanitation Data'!E24))),'Data Summary'!CU30="Yes"),100-OFFSET('Sanitation Data'!$E$5,0,10*ROW('Sanitation Data'!E24)),NA())</f>
        <v>#N/A</v>
      </c>
      <c r="AG30" s="99" t="e">
        <f ca="true">+IF(AND(ISNUMBER(OFFSET('Sanitation Data'!$E$7,0,10*ROW('Sanitation Data'!E24))),'Data Summary'!CV30="Yes"),OFFSET('Sanitation Data'!$E$7,0,10*ROW('Sanitation Data'!E24)),NA())</f>
        <v>#N/A</v>
      </c>
      <c r="AH30" s="99" t="e">
        <f ca="true">+IF(AND(ISNUMBER(OFFSET('Sanitation Data'!$E$11,0,10*ROW('Sanitation Data'!E24))),'Data Summary'!CW30="Yes"),OFFSET('Sanitation Data'!$E$11,0,10*ROW('Sanitation Data'!E24)),NA())</f>
        <v>#N/A</v>
      </c>
      <c r="AI30" s="99" t="e">
        <f ca="true">+IF(AND(ISNUMBER(OFFSET('Sanitation Data'!$E$12,0,10*ROW('Sanitation Data'!E24))),'Data Summary'!CX30="Yes"),OFFSET('Sanitation Data'!$E$12,0,10*ROW('Sanitation Data'!E24)),NA())</f>
        <v>#N/A</v>
      </c>
      <c r="AJ30" s="99" t="e">
        <f ca="true">+IF(AND(ISNUMBER(OFFSET('Sanitation Data'!$E$13,0,10*ROW('Sanitation Data'!E24))),'Data Summary'!CY30="Yes"),OFFSET('Sanitation Data'!$E$13,0,10*ROW('Sanitation Data'!E24)),NA())</f>
        <v>#N/A</v>
      </c>
      <c r="AK30" s="99" t="e">
        <f ca="true">+IF(AND(ISNUMBER(OFFSET('Sanitation Data'!$F$5,0,10*ROW('Sanitation Data'!F24))),'Data Summary'!CZ30="Yes"),100-OFFSET('Sanitation Data'!$F$5,0,10*ROW('Sanitation Data'!F24)),NA())</f>
        <v>#N/A</v>
      </c>
      <c r="AL30" s="99" t="e">
        <f ca="true">+IF(AND(ISNUMBER(OFFSET('Sanitation Data'!$F$7,0,10*ROW('Sanitation Data'!F24))),'Data Summary'!DA30="Yes"),OFFSET('Sanitation Data'!$F$7,0,10*ROW('Sanitation Data'!F24)),NA())</f>
        <v>#N/A</v>
      </c>
      <c r="AM30" s="99" t="e">
        <f ca="true">+IF(AND(ISNUMBER(OFFSET('Sanitation Data'!$F$11,0,10*ROW('Sanitation Data'!F24))),'Data Summary'!DB30="Yes"),OFFSET('Sanitation Data'!$F$11,0,10*ROW('Sanitation Data'!F24)),NA())</f>
        <v>#N/A</v>
      </c>
      <c r="AN30" s="99" t="e">
        <f ca="true">+IF(AND(ISNUMBER(OFFSET('Sanitation Data'!$F$12,0,10*ROW('Sanitation Data'!F24))),'Data Summary'!DC30="Yes"),OFFSET('Sanitation Data'!$F$12,0,10*ROW('Sanitation Data'!F24)),NA())</f>
        <v>#N/A</v>
      </c>
      <c r="AO30" s="99" t="e">
        <f ca="true">+IF(AND(ISNUMBER(OFFSET('Sanitation Data'!$F$13,0,10*ROW('Sanitation Data'!F24))),'Data Summary'!DD30="Yes"),OFFSET('Sanitation Data'!$F$13,0,10*ROW('Sanitation Data'!F24)),NA())</f>
        <v>#N/A</v>
      </c>
      <c r="AP30" s="99" t="e">
        <f ca="true">+IF(AND(ISNUMBER(OFFSET('Sanitation Data'!$G$5,0,10*ROW('Sanitation Data'!G24))),'Data Summary'!DE30="Yes"),100-OFFSET('Sanitation Data'!$G$5,0,10*ROW('Sanitation Data'!G24)),NA())</f>
        <v>#N/A</v>
      </c>
      <c r="AQ30" s="99" t="e">
        <f ca="true">+IF(AND(ISNUMBER(OFFSET('Sanitation Data'!$G$7,0,10*ROW('Sanitation Data'!G24))),'Data Summary'!DF30="Yes"),OFFSET('Sanitation Data'!$G$7,0,10*ROW('Sanitation Data'!G24)),NA())</f>
        <v>#N/A</v>
      </c>
      <c r="AR30" s="99" t="e">
        <f ca="true">+IF(AND(ISNUMBER(OFFSET('Sanitation Data'!$G$11,0,10*ROW('Sanitation Data'!G24))),'Data Summary'!DG30="Yes"),OFFSET('Sanitation Data'!$G$11,0,10*ROW('Sanitation Data'!G24)),NA())</f>
        <v>#N/A</v>
      </c>
      <c r="AS30" s="99" t="e">
        <f ca="true">+IF(AND(ISNUMBER(OFFSET('Sanitation Data'!$G$12,0,10*ROW('Sanitation Data'!G24))),'Data Summary'!DH30="Yes"),OFFSET('Sanitation Data'!$G$12,0,10*ROW('Sanitation Data'!G24)),NA())</f>
        <v>#N/A</v>
      </c>
      <c r="AT30" s="99" t="e">
        <f ca="true">+IF(AND(ISNUMBER(OFFSET('Sanitation Data'!$G$13,0,10*ROW('Sanitation Data'!G24))),'Data Summary'!DI30="Yes"),OFFSET('Sanitation Data'!$G$13,0,10*ROW('Sanitation Data'!G24)),NA())</f>
        <v>#N/A</v>
      </c>
      <c r="AU30" s="99" t="e">
        <f ca="true">+IF(AND(ISNUMBER(OFFSET('Sanitation Data'!$H$5,0,10*ROW('Sanitation Data'!H24))),'Data Summary'!DJ30="Yes"),100-OFFSET('Sanitation Data'!$H$5,0,10*ROW('Sanitation Data'!H24)),NA())</f>
        <v>#N/A</v>
      </c>
      <c r="AV30" s="99" t="e">
        <f ca="true">+IF(AND(ISNUMBER(OFFSET('Sanitation Data'!$H$7,0,10*ROW('Sanitation Data'!H24))),'Data Summary'!DK30="Yes"),OFFSET('Sanitation Data'!$H$7,0,10*ROW('Sanitation Data'!H24)),NA())</f>
        <v>#N/A</v>
      </c>
      <c r="AW30" s="99" t="e">
        <f ca="true">+IF(AND(ISNUMBER(OFFSET('Sanitation Data'!$H$11,0,10*ROW('Sanitation Data'!H24))),'Data Summary'!DL30="Yes"),OFFSET('Sanitation Data'!$H$11,0,10*ROW('Sanitation Data'!H24)),NA())</f>
        <v>#N/A</v>
      </c>
      <c r="AX30" s="99" t="e">
        <f ca="true">+IF(AND(ISNUMBER(OFFSET('Sanitation Data'!$H$12,0,10*ROW('Sanitation Data'!H24))),'Data Summary'!DM30="Yes"),OFFSET('Sanitation Data'!$H$12,0,10*ROW('Sanitation Data'!H24)),NA())</f>
        <v>#N/A</v>
      </c>
      <c r="AY30" s="99" t="e">
        <f ca="true">+IF(AND(ISNUMBER(OFFSET('Sanitation Data'!$H$13,0,10*ROW('Sanitation Data'!H24))),'Data Summary'!DN30="Yes"),OFFSET('Sanitation Data'!$H$13,0,10*ROW('Sanitation Data'!H24)),NA())</f>
        <v>#N/A</v>
      </c>
      <c r="AZ30" s="104" t="e">
        <f ca="true">+IF(AND(ISNUMBER(OFFSET('Hygiene Data'!$C$6,0,10*ROW('Hygiene Data'!C24))),'Data Summary'!DO30="Yes"),OFFSET('Hygiene Data'!$C$6,0,10*ROW('Hygiene Data'!C24)),NA())</f>
        <v>#N/A</v>
      </c>
      <c r="BA30" s="104" t="e">
        <f ca="true">+IF(AND(ISNUMBER(OFFSET('Hygiene Data'!$C$8,0,10*ROW('Hygiene Data'!C24))),'Data Summary'!DP30="Yes"),OFFSET('Hygiene Data'!$C$8,0,10*ROW('Hygiene Data'!C24)),NA())</f>
        <v>#N/A</v>
      </c>
      <c r="BB30" s="104" t="e">
        <f ca="true">+IF(AND(ISNUMBER(OFFSET('Hygiene Data'!$C$10,0,10*ROW('Hygiene Data'!C24))),'Data Summary'!DQ30="Yes"),OFFSET('Hygiene Data'!$C$10,0,10*ROW('Hygiene Data'!C24)),NA())</f>
        <v>#N/A</v>
      </c>
      <c r="BC30" s="104" t="e">
        <f ca="true">+IF(AND(ISNUMBER(OFFSET('Hygiene Data'!$D$6,0,10*ROW('Hygiene Data'!D24))),'Data Summary'!DR30="Yes"),OFFSET('Hygiene Data'!$D$6,0,10*ROW('Hygiene Data'!D24)),NA())</f>
        <v>#N/A</v>
      </c>
      <c r="BD30" s="104" t="e">
        <f ca="true">+IF(AND(ISNUMBER(OFFSET('Hygiene Data'!$D$8,0,10*ROW('Hygiene Data'!D24))),'Data Summary'!DS30="Yes"),OFFSET('Hygiene Data'!$D$8,0,10*ROW('Hygiene Data'!D24)),NA())</f>
        <v>#N/A</v>
      </c>
      <c r="BE30" s="104" t="e">
        <f ca="true">+IF(AND(ISNUMBER(OFFSET('Hygiene Data'!$D$10,0,10*ROW('Hygiene Data'!D24))),'Data Summary'!DT30="Yes"),OFFSET('Hygiene Data'!$D$10,0,10*ROW('Hygiene Data'!D24)),NA())</f>
        <v>#N/A</v>
      </c>
      <c r="BF30" s="104" t="e">
        <f ca="true">+IF(AND(ISNUMBER(OFFSET('Hygiene Data'!$E$6,0,10*ROW('Hygiene Data'!E24))),'Data Summary'!DU30="Yes"),OFFSET('Hygiene Data'!$E$6,0,10*ROW('Hygiene Data'!E24)),NA())</f>
        <v>#N/A</v>
      </c>
      <c r="BG30" s="104" t="e">
        <f ca="true">+IF(AND(ISNUMBER(OFFSET('Hygiene Data'!$E$8,0,10*ROW('Hygiene Data'!E24))),'Data Summary'!DV30="Yes"),OFFSET('Hygiene Data'!$E$8,0,10*ROW('Hygiene Data'!E24)),NA())</f>
        <v>#N/A</v>
      </c>
      <c r="BH30" s="104" t="e">
        <f ca="true">+IF(AND(ISNUMBER(OFFSET('Hygiene Data'!$E$10,0,10*ROW('Hygiene Data'!E24))),'Data Summary'!DW30="Yes"),OFFSET('Hygiene Data'!$E$10,0,10*ROW('Hygiene Data'!E24)),NA())</f>
        <v>#N/A</v>
      </c>
      <c r="BI30" s="104" t="e">
        <f ca="true">+IF(AND(ISNUMBER(OFFSET('Hygiene Data'!$F$6,0,10*ROW('Hygiene Data'!F24))),'Data Summary'!DX30="Yes"),OFFSET('Hygiene Data'!$F$6,0,10*ROW('Hygiene Data'!F24)),NA())</f>
        <v>#N/A</v>
      </c>
      <c r="BJ30" s="104" t="e">
        <f ca="true">+IF(AND(ISNUMBER(OFFSET('Hygiene Data'!$F$8,0,10*ROW('Hygiene Data'!F24))),'Data Summary'!DY30="Yes"),OFFSET('Hygiene Data'!$F$8,0,10*ROW('Hygiene Data'!F24)),NA())</f>
        <v>#N/A</v>
      </c>
      <c r="BK30" s="104" t="e">
        <f ca="true">+IF(AND(ISNUMBER(OFFSET('Hygiene Data'!$F$10,0,10*ROW('Hygiene Data'!F24))),'Data Summary'!DZ30="Yes"),OFFSET('Hygiene Data'!$F$10,0,10*ROW('Hygiene Data'!F24)),NA())</f>
        <v>#N/A</v>
      </c>
      <c r="BL30" s="104" t="e">
        <f ca="true">+IF(AND(ISNUMBER(OFFSET('Hygiene Data'!$G$6,0,10*ROW('Hygiene Data'!G24))),'Data Summary'!EA30="Yes"),OFFSET('Hygiene Data'!$G$6,0,10*ROW('Hygiene Data'!G24)),NA())</f>
        <v>#N/A</v>
      </c>
      <c r="BM30" s="104" t="e">
        <f ca="true">+IF(AND(ISNUMBER(OFFSET('Hygiene Data'!$G$8,0,10*ROW('Hygiene Data'!G24))),'Data Summary'!EB30="Yes"),OFFSET('Hygiene Data'!$G$8,0,10*ROW('Hygiene Data'!G24)),NA())</f>
        <v>#N/A</v>
      </c>
      <c r="BN30" s="104" t="e">
        <f ca="true">+IF(AND(ISNUMBER(OFFSET('Hygiene Data'!$G$10,0,10*ROW('Hygiene Data'!G24))),'Data Summary'!EC30="Yes"),OFFSET('Hygiene Data'!$G$10,0,10*ROW('Hygiene Data'!G24)),NA())</f>
        <v>#N/A</v>
      </c>
      <c r="BO30" s="104" t="e">
        <f ca="true">+IF(AND(ISNUMBER(OFFSET('Hygiene Data'!$H$6,0,10*ROW('Hygiene Data'!H24))),'Data Summary'!ED30="Yes"),OFFSET('Hygiene Data'!$H$6,0,10*ROW('Hygiene Data'!H24)),NA())</f>
        <v>#N/A</v>
      </c>
      <c r="BP30" s="104" t="e">
        <f ca="true">+IF(AND(ISNUMBER(OFFSET('Hygiene Data'!$H$8,0,10*ROW('Hygiene Data'!H24))),'Data Summary'!EE30="Yes"),OFFSET('Hygiene Data'!$H$8,0,10*ROW('Hygiene Data'!H24)),NA())</f>
        <v>#N/A</v>
      </c>
      <c r="BQ30" s="104" t="e">
        <f ca="true">+IF(AND(ISNUMBER(OFFSET('Hygiene Data'!$H$10,0,10*ROW('Hygiene Data'!H24))),'Data Summary'!EF30="Yes"),OFFSET('Hygiene Data'!$H$10,0,10*ROW('Hygiene Data'!H24)),NA())</f>
        <v>#N/A</v>
      </c>
    </row>
    <row r="31" x14ac:dyDescent="0.2">
      <c r="A31" s="52" t="e">
        <f ca="true">+IF(OFFSET('Water Data'!$B$1,0,10*ROW('Water Data'!B25))="",NA(),OFFSET('Water Data'!$B$1,0,10*ROW('Water Data'!B25)))</f>
        <v>#N/A</v>
      </c>
      <c r="B31" s="52" t="e">
        <f ca="true">+IF(OFFSET('Water Data'!$A$3,0,10*ROW('Water Data'!A27))="",NA(),OFFSET('Water Data'!$A$3,0,10*ROW('Water Data'!A27)))</f>
        <v>#N/A</v>
      </c>
      <c r="C31" s="52" t="e">
        <f ca="true">+IF(OFFSET('Water Data'!$C$3,0,10*ROW('Water Data'!C27))="",NA(),OFFSET('Water Data'!$C$3,0,10*ROW('Water Data'!C27)))</f>
        <v>#N/A</v>
      </c>
      <c r="D31" s="53" t="e">
        <f ca="true">+IF(AND(ISNUMBER(OFFSET('Water Data'!$C$5,0,10*ROW('Water Data'!C25))),'Data Summary'!BS31="Yes"),100-OFFSET('Water Data'!$C$5,0,10*ROW('Water Data'!C25)),NA())</f>
        <v>#N/A</v>
      </c>
      <c r="E31" s="53" t="e">
        <f ca="true">+IF(AND(ISNUMBER(OFFSET('Water Data'!$C$7,0,10*ROW('Water Data'!C25))),'Data Summary'!BT31="Yes"),OFFSET('Water Data'!$C$7,0,10*ROW('Water Data'!C25)),NA())</f>
        <v>#N/A</v>
      </c>
      <c r="F31" s="53" t="e">
        <f ca="true">+IF(AND(ISNUMBER(OFFSET('Water Data'!$C$10,0,10*ROW('Water Data'!C25))),'Data Summary'!BU31="Yes"),OFFSET('Water Data'!$C$10,0,10*ROW('Water Data'!C25)),NA())</f>
        <v>#N/A</v>
      </c>
      <c r="G31" s="53" t="e">
        <f ca="true">+IF(AND(ISNUMBER(OFFSET('Water Data'!$D$5,0,10*ROW('Water Data'!D25))),'Data Summary'!BV31="Yes"),100-OFFSET('Water Data'!$D$5,0,10*ROW('Water Data'!D25)),NA())</f>
        <v>#N/A</v>
      </c>
      <c r="H31" s="53" t="e">
        <f ca="true">+IF(AND(ISNUMBER(OFFSET('Water Data'!$D$7,0,10*ROW('Water Data'!D25))),'Data Summary'!BW31="Yes"),OFFSET('Water Data'!$D$7,0,10*ROW('Water Data'!D25)),NA())</f>
        <v>#N/A</v>
      </c>
      <c r="I31" s="53" t="e">
        <f ca="true">+IF(AND(ISNUMBER(OFFSET('Water Data'!$D$10,0,10*ROW('Water Data'!D25))),'Data Summary'!BX31="Yes"),OFFSET('Water Data'!$D$10,0,10*ROW('Water Data'!D25)),NA())</f>
        <v>#N/A</v>
      </c>
      <c r="J31" s="53" t="e">
        <f ca="true">+IF(AND(ISNUMBER(OFFSET('Water Data'!$E$5,0,10*ROW('Water Data'!E25))),'Data Summary'!BY31="Yes"),100-OFFSET('Water Data'!$E$5,0,10*ROW('Water Data'!E25)),NA())</f>
        <v>#N/A</v>
      </c>
      <c r="K31" s="53" t="e">
        <f ca="true">+IF(AND(ISNUMBER(OFFSET('Water Data'!$E$7,0,10*ROW('Water Data'!E25))),'Data Summary'!BZ31="Yes"),OFFSET('Water Data'!$E$7,0,10*ROW('Water Data'!E25)),NA())</f>
        <v>#N/A</v>
      </c>
      <c r="L31" s="53" t="e">
        <f ca="true">+IF(AND(ISNUMBER(OFFSET('Water Data'!$E$10,0,10*ROW('Water Data'!E25))),'Data Summary'!CA31="Yes"),OFFSET('Water Data'!$E$10,0,10*ROW('Water Data'!E25)),NA())</f>
        <v>#N/A</v>
      </c>
      <c r="M31" s="53" t="e">
        <f ca="true">+IF(AND(ISNUMBER(OFFSET('Water Data'!$F$5,0,10*ROW('Water Data'!F25))),'Data Summary'!CB31="Yes"),100-OFFSET('Water Data'!$F$5,0,10*ROW('Water Data'!F25)),NA())</f>
        <v>#N/A</v>
      </c>
      <c r="N31" s="53" t="e">
        <f ca="true">+IF(AND(ISNUMBER(OFFSET('Water Data'!$F$7,0,10*ROW('Water Data'!F25))),'Data Summary'!CC31="Yes"),OFFSET('Water Data'!$F$7,0,10*ROW('Water Data'!F25)),NA())</f>
        <v>#N/A</v>
      </c>
      <c r="O31" s="53" t="e">
        <f ca="true">+IF(AND(ISNUMBER(OFFSET('Water Data'!$F$10,0,10*ROW('Water Data'!F25))),'Data Summary'!CD31="Yes"),OFFSET('Water Data'!$F$10,0,10*ROW('Water Data'!F25)),NA())</f>
        <v>#N/A</v>
      </c>
      <c r="P31" s="53" t="e">
        <f ca="true">+IF(AND(ISNUMBER(OFFSET('Water Data'!$G$5,0,10*ROW('Water Data'!G25))),'Data Summary'!CE31="Yes"),100-OFFSET('Water Data'!$G$5,0,10*ROW('Water Data'!G25)),NA())</f>
        <v>#N/A</v>
      </c>
      <c r="Q31" s="53" t="e">
        <f ca="true">+IF(AND(ISNUMBER(OFFSET('Water Data'!$G$7,0,10*ROW('Water Data'!G25))),'Data Summary'!CF31="Yes"),OFFSET('Water Data'!$G$7,0,10*ROW('Water Data'!G25)),NA())</f>
        <v>#N/A</v>
      </c>
      <c r="R31" s="53" t="e">
        <f ca="true">+IF(AND(ISNUMBER(OFFSET('Water Data'!$G$10,0,10*ROW('Water Data'!G25))),'Data Summary'!CG31="Yes"),OFFSET('Water Data'!$G$10,0,10*ROW('Water Data'!G25)),NA())</f>
        <v>#N/A</v>
      </c>
      <c r="S31" s="53" t="e">
        <f ca="true">+IF(AND(ISNUMBER(OFFSET('Water Data'!$H$5,0,10*ROW('Water Data'!H25))),'Data Summary'!CH31="Yes"),100-OFFSET('Water Data'!$H$5,0,10*ROW('Water Data'!H25)),NA())</f>
        <v>#N/A</v>
      </c>
      <c r="T31" s="53" t="e">
        <f ca="true">+IF(AND(ISNUMBER(OFFSET('Water Data'!$H$7,0,10*ROW('Water Data'!H25))),'Data Summary'!CI31="Yes"),OFFSET('Water Data'!$H$7,0,10*ROW('Water Data'!H25)),NA())</f>
        <v>#N/A</v>
      </c>
      <c r="U31" s="53" t="e">
        <f ca="true">+IF(AND(ISNUMBER(OFFSET('Water Data'!$H$10,0,10*ROW('Water Data'!H25))),'Data Summary'!CJ31="Yes"),OFFSET('Water Data'!$H$10,0,10*ROW('Water Data'!H25)),NA())</f>
        <v>#N/A</v>
      </c>
      <c r="V31" s="99" t="e">
        <f ca="true">+IF(AND(ISNUMBER(OFFSET('Sanitation Data'!$C$5,0,10*ROW('Sanitation Data'!C25))),'Data Summary'!CK31="Yes"),100-OFFSET('Sanitation Data'!$C$5,0,10*ROW('Sanitation Data'!C25)),NA())</f>
        <v>#N/A</v>
      </c>
      <c r="W31" s="99" t="e">
        <f ca="true">+IF(AND(ISNUMBER(OFFSET('Sanitation Data'!$C$7,0,10*ROW('Sanitation Data'!C25))),'Data Summary'!CL31="Yes"),OFFSET('Sanitation Data'!$C$7,0,10*ROW('Sanitation Data'!C25)),NA())</f>
        <v>#N/A</v>
      </c>
      <c r="X31" s="99" t="e">
        <f ca="true">+IF(AND(ISNUMBER(OFFSET('Sanitation Data'!$C$11,0,10*ROW('Sanitation Data'!C25))),'Data Summary'!CM31="Yes"),OFFSET('Sanitation Data'!$C$11,0,10*ROW('Sanitation Data'!C25)),NA())</f>
        <v>#N/A</v>
      </c>
      <c r="Y31" s="99" t="e">
        <f ca="true">+IF(AND(ISNUMBER(OFFSET('Sanitation Data'!$C$12,0,10*ROW('Sanitation Data'!C25))),'Data Summary'!CN31="Yes"),OFFSET('Sanitation Data'!$C$12,0,10*ROW('Sanitation Data'!C25)),NA())</f>
        <v>#N/A</v>
      </c>
      <c r="Z31" s="99" t="e">
        <f ca="true">+IF(AND(ISNUMBER(OFFSET('Sanitation Data'!$C$13,0,10*ROW('Sanitation Data'!C25))),'Data Summary'!CO31="Yes"),OFFSET('Sanitation Data'!$C$13,0,10*ROW('Sanitation Data'!C25)),NA())</f>
        <v>#N/A</v>
      </c>
      <c r="AA31" s="99" t="e">
        <f ca="true">+IF(AND(ISNUMBER(OFFSET('Sanitation Data'!$D$5,0,10*ROW('Sanitation Data'!D25))),'Data Summary'!CP31="Yes"),100-OFFSET('Sanitation Data'!$D$5,0,10*ROW('Sanitation Data'!D25)),NA())</f>
        <v>#N/A</v>
      </c>
      <c r="AB31" s="99" t="e">
        <f ca="true">+IF(AND(ISNUMBER(OFFSET('Sanitation Data'!$D$7,0,10*ROW('Sanitation Data'!D25))),'Data Summary'!CQ31="Yes"),OFFSET('Sanitation Data'!$D$7,0,10*ROW('Sanitation Data'!D25)),NA())</f>
        <v>#N/A</v>
      </c>
      <c r="AC31" s="99" t="e">
        <f ca="true">+IF(AND(ISNUMBER(OFFSET('Sanitation Data'!$D$11,0,10*ROW('Sanitation Data'!D25))),'Data Summary'!CR31="Yes"),OFFSET('Sanitation Data'!$D$11,0,10*ROW('Sanitation Data'!D25)),NA())</f>
        <v>#N/A</v>
      </c>
      <c r="AD31" s="99" t="e">
        <f ca="true">+IF(AND(ISNUMBER(OFFSET('Sanitation Data'!$D$12,0,10*ROW('Sanitation Data'!D25))),'Data Summary'!CS31="Yes"),OFFSET('Sanitation Data'!$D$12,0,10*ROW('Sanitation Data'!D25)),NA())</f>
        <v>#N/A</v>
      </c>
      <c r="AE31" s="99" t="e">
        <f ca="true">+IF(AND(ISNUMBER(OFFSET('Sanitation Data'!$D$13,0,10*ROW('Sanitation Data'!D25))),'Data Summary'!CT31="Yes"),OFFSET('Sanitation Data'!$D$13,0,10*ROW('Sanitation Data'!D25)),NA())</f>
        <v>#N/A</v>
      </c>
      <c r="AF31" s="99" t="e">
        <f ca="true">+IF(AND(ISNUMBER(OFFSET('Sanitation Data'!$E$5,0,10*ROW('Sanitation Data'!E25))),'Data Summary'!CU31="Yes"),100-OFFSET('Sanitation Data'!$E$5,0,10*ROW('Sanitation Data'!E25)),NA())</f>
        <v>#N/A</v>
      </c>
      <c r="AG31" s="99" t="e">
        <f ca="true">+IF(AND(ISNUMBER(OFFSET('Sanitation Data'!$E$7,0,10*ROW('Sanitation Data'!E25))),'Data Summary'!CV31="Yes"),OFFSET('Sanitation Data'!$E$7,0,10*ROW('Sanitation Data'!E25)),NA())</f>
        <v>#N/A</v>
      </c>
      <c r="AH31" s="99" t="e">
        <f ca="true">+IF(AND(ISNUMBER(OFFSET('Sanitation Data'!$E$11,0,10*ROW('Sanitation Data'!E25))),'Data Summary'!CW31="Yes"),OFFSET('Sanitation Data'!$E$11,0,10*ROW('Sanitation Data'!E25)),NA())</f>
        <v>#N/A</v>
      </c>
      <c r="AI31" s="99" t="e">
        <f ca="true">+IF(AND(ISNUMBER(OFFSET('Sanitation Data'!$E$12,0,10*ROW('Sanitation Data'!E25))),'Data Summary'!CX31="Yes"),OFFSET('Sanitation Data'!$E$12,0,10*ROW('Sanitation Data'!E25)),NA())</f>
        <v>#N/A</v>
      </c>
      <c r="AJ31" s="99" t="e">
        <f ca="true">+IF(AND(ISNUMBER(OFFSET('Sanitation Data'!$E$13,0,10*ROW('Sanitation Data'!E25))),'Data Summary'!CY31="Yes"),OFFSET('Sanitation Data'!$E$13,0,10*ROW('Sanitation Data'!E25)),NA())</f>
        <v>#N/A</v>
      </c>
      <c r="AK31" s="99" t="e">
        <f ca="true">+IF(AND(ISNUMBER(OFFSET('Sanitation Data'!$F$5,0,10*ROW('Sanitation Data'!F25))),'Data Summary'!CZ31="Yes"),100-OFFSET('Sanitation Data'!$F$5,0,10*ROW('Sanitation Data'!F25)),NA())</f>
        <v>#N/A</v>
      </c>
      <c r="AL31" s="99" t="e">
        <f ca="true">+IF(AND(ISNUMBER(OFFSET('Sanitation Data'!$F$7,0,10*ROW('Sanitation Data'!F25))),'Data Summary'!DA31="Yes"),OFFSET('Sanitation Data'!$F$7,0,10*ROW('Sanitation Data'!F25)),NA())</f>
        <v>#N/A</v>
      </c>
      <c r="AM31" s="99" t="e">
        <f ca="true">+IF(AND(ISNUMBER(OFFSET('Sanitation Data'!$F$11,0,10*ROW('Sanitation Data'!F25))),'Data Summary'!DB31="Yes"),OFFSET('Sanitation Data'!$F$11,0,10*ROW('Sanitation Data'!F25)),NA())</f>
        <v>#N/A</v>
      </c>
      <c r="AN31" s="99" t="e">
        <f ca="true">+IF(AND(ISNUMBER(OFFSET('Sanitation Data'!$F$12,0,10*ROW('Sanitation Data'!F25))),'Data Summary'!DC31="Yes"),OFFSET('Sanitation Data'!$F$12,0,10*ROW('Sanitation Data'!F25)),NA())</f>
        <v>#N/A</v>
      </c>
      <c r="AO31" s="99" t="e">
        <f ca="true">+IF(AND(ISNUMBER(OFFSET('Sanitation Data'!$F$13,0,10*ROW('Sanitation Data'!F25))),'Data Summary'!DD31="Yes"),OFFSET('Sanitation Data'!$F$13,0,10*ROW('Sanitation Data'!F25)),NA())</f>
        <v>#N/A</v>
      </c>
      <c r="AP31" s="99" t="e">
        <f ca="true">+IF(AND(ISNUMBER(OFFSET('Sanitation Data'!$G$5,0,10*ROW('Sanitation Data'!G25))),'Data Summary'!DE31="Yes"),100-OFFSET('Sanitation Data'!$G$5,0,10*ROW('Sanitation Data'!G25)),NA())</f>
        <v>#N/A</v>
      </c>
      <c r="AQ31" s="99" t="e">
        <f ca="true">+IF(AND(ISNUMBER(OFFSET('Sanitation Data'!$G$7,0,10*ROW('Sanitation Data'!G25))),'Data Summary'!DF31="Yes"),OFFSET('Sanitation Data'!$G$7,0,10*ROW('Sanitation Data'!G25)),NA())</f>
        <v>#N/A</v>
      </c>
      <c r="AR31" s="99" t="e">
        <f ca="true">+IF(AND(ISNUMBER(OFFSET('Sanitation Data'!$G$11,0,10*ROW('Sanitation Data'!G25))),'Data Summary'!DG31="Yes"),OFFSET('Sanitation Data'!$G$11,0,10*ROW('Sanitation Data'!G25)),NA())</f>
        <v>#N/A</v>
      </c>
      <c r="AS31" s="99" t="e">
        <f ca="true">+IF(AND(ISNUMBER(OFFSET('Sanitation Data'!$G$12,0,10*ROW('Sanitation Data'!G25))),'Data Summary'!DH31="Yes"),OFFSET('Sanitation Data'!$G$12,0,10*ROW('Sanitation Data'!G25)),NA())</f>
        <v>#N/A</v>
      </c>
      <c r="AT31" s="99" t="e">
        <f ca="true">+IF(AND(ISNUMBER(OFFSET('Sanitation Data'!$G$13,0,10*ROW('Sanitation Data'!G25))),'Data Summary'!DI31="Yes"),OFFSET('Sanitation Data'!$G$13,0,10*ROW('Sanitation Data'!G25)),NA())</f>
        <v>#N/A</v>
      </c>
      <c r="AU31" s="99" t="e">
        <f ca="true">+IF(AND(ISNUMBER(OFFSET('Sanitation Data'!$H$5,0,10*ROW('Sanitation Data'!H25))),'Data Summary'!DJ31="Yes"),100-OFFSET('Sanitation Data'!$H$5,0,10*ROW('Sanitation Data'!H25)),NA())</f>
        <v>#N/A</v>
      </c>
      <c r="AV31" s="99" t="e">
        <f ca="true">+IF(AND(ISNUMBER(OFFSET('Sanitation Data'!$H$7,0,10*ROW('Sanitation Data'!H25))),'Data Summary'!DK31="Yes"),OFFSET('Sanitation Data'!$H$7,0,10*ROW('Sanitation Data'!H25)),NA())</f>
        <v>#N/A</v>
      </c>
      <c r="AW31" s="99" t="e">
        <f ca="true">+IF(AND(ISNUMBER(OFFSET('Sanitation Data'!$H$11,0,10*ROW('Sanitation Data'!H25))),'Data Summary'!DL31="Yes"),OFFSET('Sanitation Data'!$H$11,0,10*ROW('Sanitation Data'!H25)),NA())</f>
        <v>#N/A</v>
      </c>
      <c r="AX31" s="99" t="e">
        <f ca="true">+IF(AND(ISNUMBER(OFFSET('Sanitation Data'!$H$12,0,10*ROW('Sanitation Data'!H25))),'Data Summary'!DM31="Yes"),OFFSET('Sanitation Data'!$H$12,0,10*ROW('Sanitation Data'!H25)),NA())</f>
        <v>#N/A</v>
      </c>
      <c r="AY31" s="99" t="e">
        <f ca="true">+IF(AND(ISNUMBER(OFFSET('Sanitation Data'!$H$13,0,10*ROW('Sanitation Data'!H25))),'Data Summary'!DN31="Yes"),OFFSET('Sanitation Data'!$H$13,0,10*ROW('Sanitation Data'!H25)),NA())</f>
        <v>#N/A</v>
      </c>
      <c r="AZ31" s="104" t="e">
        <f ca="true">+IF(AND(ISNUMBER(OFFSET('Hygiene Data'!$C$6,0,10*ROW('Hygiene Data'!C25))),'Data Summary'!DO31="Yes"),OFFSET('Hygiene Data'!$C$6,0,10*ROW('Hygiene Data'!C25)),NA())</f>
        <v>#N/A</v>
      </c>
      <c r="BA31" s="104" t="e">
        <f ca="true">+IF(AND(ISNUMBER(OFFSET('Hygiene Data'!$C$8,0,10*ROW('Hygiene Data'!C25))),'Data Summary'!DP31="Yes"),OFFSET('Hygiene Data'!$C$8,0,10*ROW('Hygiene Data'!C25)),NA())</f>
        <v>#N/A</v>
      </c>
      <c r="BB31" s="104" t="e">
        <f ca="true">+IF(AND(ISNUMBER(OFFSET('Hygiene Data'!$C$10,0,10*ROW('Hygiene Data'!C25))),'Data Summary'!DQ31="Yes"),OFFSET('Hygiene Data'!$C$10,0,10*ROW('Hygiene Data'!C25)),NA())</f>
        <v>#N/A</v>
      </c>
      <c r="BC31" s="104" t="e">
        <f ca="true">+IF(AND(ISNUMBER(OFFSET('Hygiene Data'!$D$6,0,10*ROW('Hygiene Data'!D25))),'Data Summary'!DR31="Yes"),OFFSET('Hygiene Data'!$D$6,0,10*ROW('Hygiene Data'!D25)),NA())</f>
        <v>#N/A</v>
      </c>
      <c r="BD31" s="104" t="e">
        <f ca="true">+IF(AND(ISNUMBER(OFFSET('Hygiene Data'!$D$8,0,10*ROW('Hygiene Data'!D25))),'Data Summary'!DS31="Yes"),OFFSET('Hygiene Data'!$D$8,0,10*ROW('Hygiene Data'!D25)),NA())</f>
        <v>#N/A</v>
      </c>
      <c r="BE31" s="104" t="e">
        <f ca="true">+IF(AND(ISNUMBER(OFFSET('Hygiene Data'!$D$10,0,10*ROW('Hygiene Data'!D25))),'Data Summary'!DT31="Yes"),OFFSET('Hygiene Data'!$D$10,0,10*ROW('Hygiene Data'!D25)),NA())</f>
        <v>#N/A</v>
      </c>
      <c r="BF31" s="104" t="e">
        <f ca="true">+IF(AND(ISNUMBER(OFFSET('Hygiene Data'!$E$6,0,10*ROW('Hygiene Data'!E25))),'Data Summary'!DU31="Yes"),OFFSET('Hygiene Data'!$E$6,0,10*ROW('Hygiene Data'!E25)),NA())</f>
        <v>#N/A</v>
      </c>
      <c r="BG31" s="104" t="e">
        <f ca="true">+IF(AND(ISNUMBER(OFFSET('Hygiene Data'!$E$8,0,10*ROW('Hygiene Data'!E25))),'Data Summary'!DV31="Yes"),OFFSET('Hygiene Data'!$E$8,0,10*ROW('Hygiene Data'!E25)),NA())</f>
        <v>#N/A</v>
      </c>
      <c r="BH31" s="104" t="e">
        <f ca="true">+IF(AND(ISNUMBER(OFFSET('Hygiene Data'!$E$10,0,10*ROW('Hygiene Data'!E25))),'Data Summary'!DW31="Yes"),OFFSET('Hygiene Data'!$E$10,0,10*ROW('Hygiene Data'!E25)),NA())</f>
        <v>#N/A</v>
      </c>
      <c r="BI31" s="104" t="e">
        <f ca="true">+IF(AND(ISNUMBER(OFFSET('Hygiene Data'!$F$6,0,10*ROW('Hygiene Data'!F25))),'Data Summary'!DX31="Yes"),OFFSET('Hygiene Data'!$F$6,0,10*ROW('Hygiene Data'!F25)),NA())</f>
        <v>#N/A</v>
      </c>
      <c r="BJ31" s="104" t="e">
        <f ca="true">+IF(AND(ISNUMBER(OFFSET('Hygiene Data'!$F$8,0,10*ROW('Hygiene Data'!F25))),'Data Summary'!DY31="Yes"),OFFSET('Hygiene Data'!$F$8,0,10*ROW('Hygiene Data'!F25)),NA())</f>
        <v>#N/A</v>
      </c>
      <c r="BK31" s="104" t="e">
        <f ca="true">+IF(AND(ISNUMBER(OFFSET('Hygiene Data'!$F$10,0,10*ROW('Hygiene Data'!F25))),'Data Summary'!DZ31="Yes"),OFFSET('Hygiene Data'!$F$10,0,10*ROW('Hygiene Data'!F25)),NA())</f>
        <v>#N/A</v>
      </c>
      <c r="BL31" s="104" t="e">
        <f ca="true">+IF(AND(ISNUMBER(OFFSET('Hygiene Data'!$G$6,0,10*ROW('Hygiene Data'!G25))),'Data Summary'!EA31="Yes"),OFFSET('Hygiene Data'!$G$6,0,10*ROW('Hygiene Data'!G25)),NA())</f>
        <v>#N/A</v>
      </c>
      <c r="BM31" s="104" t="e">
        <f ca="true">+IF(AND(ISNUMBER(OFFSET('Hygiene Data'!$G$8,0,10*ROW('Hygiene Data'!G25))),'Data Summary'!EB31="Yes"),OFFSET('Hygiene Data'!$G$8,0,10*ROW('Hygiene Data'!G25)),NA())</f>
        <v>#N/A</v>
      </c>
      <c r="BN31" s="104" t="e">
        <f ca="true">+IF(AND(ISNUMBER(OFFSET('Hygiene Data'!$G$10,0,10*ROW('Hygiene Data'!G25))),'Data Summary'!EC31="Yes"),OFFSET('Hygiene Data'!$G$10,0,10*ROW('Hygiene Data'!G25)),NA())</f>
        <v>#N/A</v>
      </c>
      <c r="BO31" s="104" t="e">
        <f ca="true">+IF(AND(ISNUMBER(OFFSET('Hygiene Data'!$H$6,0,10*ROW('Hygiene Data'!H25))),'Data Summary'!ED31="Yes"),OFFSET('Hygiene Data'!$H$6,0,10*ROW('Hygiene Data'!H25)),NA())</f>
        <v>#N/A</v>
      </c>
      <c r="BP31" s="104" t="e">
        <f ca="true">+IF(AND(ISNUMBER(OFFSET('Hygiene Data'!$H$8,0,10*ROW('Hygiene Data'!H25))),'Data Summary'!EE31="Yes"),OFFSET('Hygiene Data'!$H$8,0,10*ROW('Hygiene Data'!H25)),NA())</f>
        <v>#N/A</v>
      </c>
      <c r="BQ31" s="104" t="e">
        <f ca="true">+IF(AND(ISNUMBER(OFFSET('Hygiene Data'!$H$10,0,10*ROW('Hygiene Data'!H25))),'Data Summary'!EF31="Yes"),OFFSET('Hygiene Data'!$H$10,0,10*ROW('Hygiene Data'!H25)),NA())</f>
        <v>#N/A</v>
      </c>
    </row>
    <row r="32" x14ac:dyDescent="0.2">
      <c r="A32" s="52" t="e">
        <f ca="true">+IF(OFFSET('Water Data'!$B$1,0,10*ROW('Water Data'!B26))="",NA(),OFFSET('Water Data'!$B$1,0,10*ROW('Water Data'!B26)))</f>
        <v>#N/A</v>
      </c>
      <c r="B32" s="52" t="e">
        <f ca="true">+IF(OFFSET('Water Data'!$A$3,0,10*ROW('Water Data'!A29))="",NA(),OFFSET('Water Data'!$A$3,0,10*ROW('Water Data'!A29)))</f>
        <v>#N/A</v>
      </c>
      <c r="C32" s="52" t="e">
        <f ca="true">+IF(OFFSET('Water Data'!$C$3,0,10*ROW('Water Data'!C29))="",NA(),OFFSET('Water Data'!$C$3,0,10*ROW('Water Data'!C29)))</f>
        <v>#N/A</v>
      </c>
      <c r="D32" s="53" t="e">
        <f ca="true">+IF(AND(ISNUMBER(OFFSET('Water Data'!$C$5,0,10*ROW('Water Data'!C26))),'Data Summary'!BS32="Yes"),100-OFFSET('Water Data'!$C$5,0,10*ROW('Water Data'!C26)),NA())</f>
        <v>#N/A</v>
      </c>
      <c r="E32" s="53" t="e">
        <f ca="true">+IF(AND(ISNUMBER(OFFSET('Water Data'!$C$7,0,10*ROW('Water Data'!C26))),'Data Summary'!BT32="Yes"),OFFSET('Water Data'!$C$7,0,10*ROW('Water Data'!C26)),NA())</f>
        <v>#N/A</v>
      </c>
      <c r="F32" s="53" t="e">
        <f ca="true">+IF(AND(ISNUMBER(OFFSET('Water Data'!$C$10,0,10*ROW('Water Data'!C26))),'Data Summary'!BU32="Yes"),OFFSET('Water Data'!$C$10,0,10*ROW('Water Data'!C26)),NA())</f>
        <v>#N/A</v>
      </c>
      <c r="G32" s="53" t="e">
        <f ca="true">+IF(AND(ISNUMBER(OFFSET('Water Data'!$D$5,0,10*ROW('Water Data'!D26))),'Data Summary'!BV32="Yes"),100-OFFSET('Water Data'!$D$5,0,10*ROW('Water Data'!D26)),NA())</f>
        <v>#N/A</v>
      </c>
      <c r="H32" s="53" t="e">
        <f ca="true">+IF(AND(ISNUMBER(OFFSET('Water Data'!$D$7,0,10*ROW('Water Data'!D26))),'Data Summary'!BW32="Yes"),OFFSET('Water Data'!$D$7,0,10*ROW('Water Data'!D26)),NA())</f>
        <v>#N/A</v>
      </c>
      <c r="I32" s="53" t="e">
        <f ca="true">+IF(AND(ISNUMBER(OFFSET('Water Data'!$D$10,0,10*ROW('Water Data'!D26))),'Data Summary'!BX32="Yes"),OFFSET('Water Data'!$D$10,0,10*ROW('Water Data'!D26)),NA())</f>
        <v>#N/A</v>
      </c>
      <c r="J32" s="53" t="e">
        <f ca="true">+IF(AND(ISNUMBER(OFFSET('Water Data'!$E$5,0,10*ROW('Water Data'!E26))),'Data Summary'!BY32="Yes"),100-OFFSET('Water Data'!$E$5,0,10*ROW('Water Data'!E26)),NA())</f>
        <v>#N/A</v>
      </c>
      <c r="K32" s="53" t="e">
        <f ca="true">+IF(AND(ISNUMBER(OFFSET('Water Data'!$E$7,0,10*ROW('Water Data'!E26))),'Data Summary'!BZ32="Yes"),OFFSET('Water Data'!$E$7,0,10*ROW('Water Data'!E26)),NA())</f>
        <v>#N/A</v>
      </c>
      <c r="L32" s="53" t="e">
        <f ca="true">+IF(AND(ISNUMBER(OFFSET('Water Data'!$E$10,0,10*ROW('Water Data'!E26))),'Data Summary'!CA32="Yes"),OFFSET('Water Data'!$E$10,0,10*ROW('Water Data'!E26)),NA())</f>
        <v>#N/A</v>
      </c>
      <c r="M32" s="53" t="e">
        <f ca="true">+IF(AND(ISNUMBER(OFFSET('Water Data'!$F$5,0,10*ROW('Water Data'!F26))),'Data Summary'!CB32="Yes"),100-OFFSET('Water Data'!$F$5,0,10*ROW('Water Data'!F26)),NA())</f>
        <v>#N/A</v>
      </c>
      <c r="N32" s="53" t="e">
        <f ca="true">+IF(AND(ISNUMBER(OFFSET('Water Data'!$F$7,0,10*ROW('Water Data'!F26))),'Data Summary'!CC32="Yes"),OFFSET('Water Data'!$F$7,0,10*ROW('Water Data'!F26)),NA())</f>
        <v>#N/A</v>
      </c>
      <c r="O32" s="53" t="e">
        <f ca="true">+IF(AND(ISNUMBER(OFFSET('Water Data'!$F$10,0,10*ROW('Water Data'!F26))),'Data Summary'!CD32="Yes"),OFFSET('Water Data'!$F$10,0,10*ROW('Water Data'!F26)),NA())</f>
        <v>#N/A</v>
      </c>
      <c r="P32" s="53" t="e">
        <f ca="true">+IF(AND(ISNUMBER(OFFSET('Water Data'!$G$5,0,10*ROW('Water Data'!G26))),'Data Summary'!CE32="Yes"),100-OFFSET('Water Data'!$G$5,0,10*ROW('Water Data'!G26)),NA())</f>
        <v>#N/A</v>
      </c>
      <c r="Q32" s="53" t="e">
        <f ca="true">+IF(AND(ISNUMBER(OFFSET('Water Data'!$G$7,0,10*ROW('Water Data'!G26))),'Data Summary'!CF32="Yes"),OFFSET('Water Data'!$G$7,0,10*ROW('Water Data'!G26)),NA())</f>
        <v>#N/A</v>
      </c>
      <c r="R32" s="53" t="e">
        <f ca="true">+IF(AND(ISNUMBER(OFFSET('Water Data'!$G$10,0,10*ROW('Water Data'!G26))),'Data Summary'!CG32="Yes"),OFFSET('Water Data'!$G$10,0,10*ROW('Water Data'!G26)),NA())</f>
        <v>#N/A</v>
      </c>
      <c r="S32" s="53" t="e">
        <f ca="true">+IF(AND(ISNUMBER(OFFSET('Water Data'!$H$5,0,10*ROW('Water Data'!H26))),'Data Summary'!CH32="Yes"),100-OFFSET('Water Data'!$H$5,0,10*ROW('Water Data'!H26)),NA())</f>
        <v>#N/A</v>
      </c>
      <c r="T32" s="53" t="e">
        <f ca="true">+IF(AND(ISNUMBER(OFFSET('Water Data'!$H$7,0,10*ROW('Water Data'!H26))),'Data Summary'!CI32="Yes"),OFFSET('Water Data'!$H$7,0,10*ROW('Water Data'!H26)),NA())</f>
        <v>#N/A</v>
      </c>
      <c r="U32" s="53" t="e">
        <f ca="true">+IF(AND(ISNUMBER(OFFSET('Water Data'!$H$10,0,10*ROW('Water Data'!H26))),'Data Summary'!CJ32="Yes"),OFFSET('Water Data'!$H$10,0,10*ROW('Water Data'!H26)),NA())</f>
        <v>#N/A</v>
      </c>
      <c r="V32" s="99" t="e">
        <f ca="true">+IF(AND(ISNUMBER(OFFSET('Sanitation Data'!$C$5,0,10*ROW('Sanitation Data'!C26))),'Data Summary'!CK32="Yes"),100-OFFSET('Sanitation Data'!$C$5,0,10*ROW('Sanitation Data'!C26)),NA())</f>
        <v>#N/A</v>
      </c>
      <c r="W32" s="99" t="e">
        <f ca="true">+IF(AND(ISNUMBER(OFFSET('Sanitation Data'!$C$7,0,10*ROW('Sanitation Data'!C26))),'Data Summary'!CL32="Yes"),OFFSET('Sanitation Data'!$C$7,0,10*ROW('Sanitation Data'!C26)),NA())</f>
        <v>#N/A</v>
      </c>
      <c r="X32" s="99" t="e">
        <f ca="true">+IF(AND(ISNUMBER(OFFSET('Sanitation Data'!$C$11,0,10*ROW('Sanitation Data'!C26))),'Data Summary'!CM32="Yes"),OFFSET('Sanitation Data'!$C$11,0,10*ROW('Sanitation Data'!C26)),NA())</f>
        <v>#N/A</v>
      </c>
      <c r="Y32" s="99" t="e">
        <f ca="true">+IF(AND(ISNUMBER(OFFSET('Sanitation Data'!$C$12,0,10*ROW('Sanitation Data'!C26))),'Data Summary'!CN32="Yes"),OFFSET('Sanitation Data'!$C$12,0,10*ROW('Sanitation Data'!C26)),NA())</f>
        <v>#N/A</v>
      </c>
      <c r="Z32" s="99" t="e">
        <f ca="true">+IF(AND(ISNUMBER(OFFSET('Sanitation Data'!$C$13,0,10*ROW('Sanitation Data'!C26))),'Data Summary'!CO32="Yes"),OFFSET('Sanitation Data'!$C$13,0,10*ROW('Sanitation Data'!C26)),NA())</f>
        <v>#N/A</v>
      </c>
      <c r="AA32" s="99" t="e">
        <f ca="true">+IF(AND(ISNUMBER(OFFSET('Sanitation Data'!$D$5,0,10*ROW('Sanitation Data'!D26))),'Data Summary'!CP32="Yes"),100-OFFSET('Sanitation Data'!$D$5,0,10*ROW('Sanitation Data'!D26)),NA())</f>
        <v>#N/A</v>
      </c>
      <c r="AB32" s="99" t="e">
        <f ca="true">+IF(AND(ISNUMBER(OFFSET('Sanitation Data'!$D$7,0,10*ROW('Sanitation Data'!D26))),'Data Summary'!CQ32="Yes"),OFFSET('Sanitation Data'!$D$7,0,10*ROW('Sanitation Data'!D26)),NA())</f>
        <v>#N/A</v>
      </c>
      <c r="AC32" s="99" t="e">
        <f ca="true">+IF(AND(ISNUMBER(OFFSET('Sanitation Data'!$D$11,0,10*ROW('Sanitation Data'!D26))),'Data Summary'!CR32="Yes"),OFFSET('Sanitation Data'!$D$11,0,10*ROW('Sanitation Data'!D26)),NA())</f>
        <v>#N/A</v>
      </c>
      <c r="AD32" s="99" t="e">
        <f ca="true">+IF(AND(ISNUMBER(OFFSET('Sanitation Data'!$D$12,0,10*ROW('Sanitation Data'!D26))),'Data Summary'!CS32="Yes"),OFFSET('Sanitation Data'!$D$12,0,10*ROW('Sanitation Data'!D26)),NA())</f>
        <v>#N/A</v>
      </c>
      <c r="AE32" s="99" t="e">
        <f ca="true">+IF(AND(ISNUMBER(OFFSET('Sanitation Data'!$D$13,0,10*ROW('Sanitation Data'!D26))),'Data Summary'!CT32="Yes"),OFFSET('Sanitation Data'!$D$13,0,10*ROW('Sanitation Data'!D26)),NA())</f>
        <v>#N/A</v>
      </c>
      <c r="AF32" s="99" t="e">
        <f ca="true">+IF(AND(ISNUMBER(OFFSET('Sanitation Data'!$E$5,0,10*ROW('Sanitation Data'!E26))),'Data Summary'!CU32="Yes"),100-OFFSET('Sanitation Data'!$E$5,0,10*ROW('Sanitation Data'!E26)),NA())</f>
        <v>#N/A</v>
      </c>
      <c r="AG32" s="99" t="e">
        <f ca="true">+IF(AND(ISNUMBER(OFFSET('Sanitation Data'!$E$7,0,10*ROW('Sanitation Data'!E26))),'Data Summary'!CV32="Yes"),OFFSET('Sanitation Data'!$E$7,0,10*ROW('Sanitation Data'!E26)),NA())</f>
        <v>#N/A</v>
      </c>
      <c r="AH32" s="99" t="e">
        <f ca="true">+IF(AND(ISNUMBER(OFFSET('Sanitation Data'!$E$11,0,10*ROW('Sanitation Data'!E26))),'Data Summary'!CW32="Yes"),OFFSET('Sanitation Data'!$E$11,0,10*ROW('Sanitation Data'!E26)),NA())</f>
        <v>#N/A</v>
      </c>
      <c r="AI32" s="99" t="e">
        <f ca="true">+IF(AND(ISNUMBER(OFFSET('Sanitation Data'!$E$12,0,10*ROW('Sanitation Data'!E26))),'Data Summary'!CX32="Yes"),OFFSET('Sanitation Data'!$E$12,0,10*ROW('Sanitation Data'!E26)),NA())</f>
        <v>#N/A</v>
      </c>
      <c r="AJ32" s="99" t="e">
        <f ca="true">+IF(AND(ISNUMBER(OFFSET('Sanitation Data'!$E$13,0,10*ROW('Sanitation Data'!E26))),'Data Summary'!CY32="Yes"),OFFSET('Sanitation Data'!$E$13,0,10*ROW('Sanitation Data'!E26)),NA())</f>
        <v>#N/A</v>
      </c>
      <c r="AK32" s="99" t="e">
        <f ca="true">+IF(AND(ISNUMBER(OFFSET('Sanitation Data'!$F$5,0,10*ROW('Sanitation Data'!F26))),'Data Summary'!CZ32="Yes"),100-OFFSET('Sanitation Data'!$F$5,0,10*ROW('Sanitation Data'!F26)),NA())</f>
        <v>#N/A</v>
      </c>
      <c r="AL32" s="99" t="e">
        <f ca="true">+IF(AND(ISNUMBER(OFFSET('Sanitation Data'!$F$7,0,10*ROW('Sanitation Data'!F26))),'Data Summary'!DA32="Yes"),OFFSET('Sanitation Data'!$F$7,0,10*ROW('Sanitation Data'!F26)),NA())</f>
        <v>#N/A</v>
      </c>
      <c r="AM32" s="99" t="e">
        <f ca="true">+IF(AND(ISNUMBER(OFFSET('Sanitation Data'!$F$11,0,10*ROW('Sanitation Data'!F26))),'Data Summary'!DB32="Yes"),OFFSET('Sanitation Data'!$F$11,0,10*ROW('Sanitation Data'!F26)),NA())</f>
        <v>#N/A</v>
      </c>
      <c r="AN32" s="99" t="e">
        <f ca="true">+IF(AND(ISNUMBER(OFFSET('Sanitation Data'!$F$12,0,10*ROW('Sanitation Data'!F26))),'Data Summary'!DC32="Yes"),OFFSET('Sanitation Data'!$F$12,0,10*ROW('Sanitation Data'!F26)),NA())</f>
        <v>#N/A</v>
      </c>
      <c r="AO32" s="99" t="e">
        <f ca="true">+IF(AND(ISNUMBER(OFFSET('Sanitation Data'!$F$13,0,10*ROW('Sanitation Data'!F26))),'Data Summary'!DD32="Yes"),OFFSET('Sanitation Data'!$F$13,0,10*ROW('Sanitation Data'!F26)),NA())</f>
        <v>#N/A</v>
      </c>
      <c r="AP32" s="99" t="e">
        <f ca="true">+IF(AND(ISNUMBER(OFFSET('Sanitation Data'!$G$5,0,10*ROW('Sanitation Data'!G26))),'Data Summary'!DE32="Yes"),100-OFFSET('Sanitation Data'!$G$5,0,10*ROW('Sanitation Data'!G26)),NA())</f>
        <v>#N/A</v>
      </c>
      <c r="AQ32" s="99" t="e">
        <f ca="true">+IF(AND(ISNUMBER(OFFSET('Sanitation Data'!$G$7,0,10*ROW('Sanitation Data'!G26))),'Data Summary'!DF32="Yes"),OFFSET('Sanitation Data'!$G$7,0,10*ROW('Sanitation Data'!G26)),NA())</f>
        <v>#N/A</v>
      </c>
      <c r="AR32" s="99" t="e">
        <f ca="true">+IF(AND(ISNUMBER(OFFSET('Sanitation Data'!$G$11,0,10*ROW('Sanitation Data'!G26))),'Data Summary'!DG32="Yes"),OFFSET('Sanitation Data'!$G$11,0,10*ROW('Sanitation Data'!G26)),NA())</f>
        <v>#N/A</v>
      </c>
      <c r="AS32" s="99" t="e">
        <f ca="true">+IF(AND(ISNUMBER(OFFSET('Sanitation Data'!$G$12,0,10*ROW('Sanitation Data'!G26))),'Data Summary'!DH32="Yes"),OFFSET('Sanitation Data'!$G$12,0,10*ROW('Sanitation Data'!G26)),NA())</f>
        <v>#N/A</v>
      </c>
      <c r="AT32" s="99" t="e">
        <f ca="true">+IF(AND(ISNUMBER(OFFSET('Sanitation Data'!$G$13,0,10*ROW('Sanitation Data'!G26))),'Data Summary'!DI32="Yes"),OFFSET('Sanitation Data'!$G$13,0,10*ROW('Sanitation Data'!G26)),NA())</f>
        <v>#N/A</v>
      </c>
      <c r="AU32" s="99" t="e">
        <f ca="true">+IF(AND(ISNUMBER(OFFSET('Sanitation Data'!$H$5,0,10*ROW('Sanitation Data'!H26))),'Data Summary'!DJ32="Yes"),100-OFFSET('Sanitation Data'!$H$5,0,10*ROW('Sanitation Data'!H26)),NA())</f>
        <v>#N/A</v>
      </c>
      <c r="AV32" s="99" t="e">
        <f ca="true">+IF(AND(ISNUMBER(OFFSET('Sanitation Data'!$H$7,0,10*ROW('Sanitation Data'!H26))),'Data Summary'!DK32="Yes"),OFFSET('Sanitation Data'!$H$7,0,10*ROW('Sanitation Data'!H26)),NA())</f>
        <v>#N/A</v>
      </c>
      <c r="AW32" s="99" t="e">
        <f ca="true">+IF(AND(ISNUMBER(OFFSET('Sanitation Data'!$H$11,0,10*ROW('Sanitation Data'!H26))),'Data Summary'!DL32="Yes"),OFFSET('Sanitation Data'!$H$11,0,10*ROW('Sanitation Data'!H26)),NA())</f>
        <v>#N/A</v>
      </c>
      <c r="AX32" s="99" t="e">
        <f ca="true">+IF(AND(ISNUMBER(OFFSET('Sanitation Data'!$H$12,0,10*ROW('Sanitation Data'!H26))),'Data Summary'!DM32="Yes"),OFFSET('Sanitation Data'!$H$12,0,10*ROW('Sanitation Data'!H26)),NA())</f>
        <v>#N/A</v>
      </c>
      <c r="AY32" s="99" t="e">
        <f ca="true">+IF(AND(ISNUMBER(OFFSET('Sanitation Data'!$H$13,0,10*ROW('Sanitation Data'!H26))),'Data Summary'!DN32="Yes"),OFFSET('Sanitation Data'!$H$13,0,10*ROW('Sanitation Data'!H26)),NA())</f>
        <v>#N/A</v>
      </c>
      <c r="AZ32" s="104" t="e">
        <f ca="true">+IF(AND(ISNUMBER(OFFSET('Hygiene Data'!$C$6,0,10*ROW('Hygiene Data'!C26))),'Data Summary'!DO32="Yes"),OFFSET('Hygiene Data'!$C$6,0,10*ROW('Hygiene Data'!C26)),NA())</f>
        <v>#N/A</v>
      </c>
      <c r="BA32" s="104" t="e">
        <f ca="true">+IF(AND(ISNUMBER(OFFSET('Hygiene Data'!$C$8,0,10*ROW('Hygiene Data'!C26))),'Data Summary'!DP32="Yes"),OFFSET('Hygiene Data'!$C$8,0,10*ROW('Hygiene Data'!C26)),NA())</f>
        <v>#N/A</v>
      </c>
      <c r="BB32" s="104" t="e">
        <f ca="true">+IF(AND(ISNUMBER(OFFSET('Hygiene Data'!$C$10,0,10*ROW('Hygiene Data'!C26))),'Data Summary'!DQ32="Yes"),OFFSET('Hygiene Data'!$C$10,0,10*ROW('Hygiene Data'!C26)),NA())</f>
        <v>#N/A</v>
      </c>
      <c r="BC32" s="104" t="e">
        <f ca="true">+IF(AND(ISNUMBER(OFFSET('Hygiene Data'!$D$6,0,10*ROW('Hygiene Data'!D26))),'Data Summary'!DR32="Yes"),OFFSET('Hygiene Data'!$D$6,0,10*ROW('Hygiene Data'!D26)),NA())</f>
        <v>#N/A</v>
      </c>
      <c r="BD32" s="104" t="e">
        <f ca="true">+IF(AND(ISNUMBER(OFFSET('Hygiene Data'!$D$8,0,10*ROW('Hygiene Data'!D26))),'Data Summary'!DS32="Yes"),OFFSET('Hygiene Data'!$D$8,0,10*ROW('Hygiene Data'!D26)),NA())</f>
        <v>#N/A</v>
      </c>
      <c r="BE32" s="104" t="e">
        <f ca="true">+IF(AND(ISNUMBER(OFFSET('Hygiene Data'!$D$10,0,10*ROW('Hygiene Data'!D26))),'Data Summary'!DT32="Yes"),OFFSET('Hygiene Data'!$D$10,0,10*ROW('Hygiene Data'!D26)),NA())</f>
        <v>#N/A</v>
      </c>
      <c r="BF32" s="104" t="e">
        <f ca="true">+IF(AND(ISNUMBER(OFFSET('Hygiene Data'!$E$6,0,10*ROW('Hygiene Data'!E26))),'Data Summary'!DU32="Yes"),OFFSET('Hygiene Data'!$E$6,0,10*ROW('Hygiene Data'!E26)),NA())</f>
        <v>#N/A</v>
      </c>
      <c r="BG32" s="104" t="e">
        <f ca="true">+IF(AND(ISNUMBER(OFFSET('Hygiene Data'!$E$8,0,10*ROW('Hygiene Data'!E26))),'Data Summary'!DV32="Yes"),OFFSET('Hygiene Data'!$E$8,0,10*ROW('Hygiene Data'!E26)),NA())</f>
        <v>#N/A</v>
      </c>
      <c r="BH32" s="104" t="e">
        <f ca="true">+IF(AND(ISNUMBER(OFFSET('Hygiene Data'!$E$10,0,10*ROW('Hygiene Data'!E26))),'Data Summary'!DW32="Yes"),OFFSET('Hygiene Data'!$E$10,0,10*ROW('Hygiene Data'!E26)),NA())</f>
        <v>#N/A</v>
      </c>
      <c r="BI32" s="104" t="e">
        <f ca="true">+IF(AND(ISNUMBER(OFFSET('Hygiene Data'!$F$6,0,10*ROW('Hygiene Data'!F26))),'Data Summary'!DX32="Yes"),OFFSET('Hygiene Data'!$F$6,0,10*ROW('Hygiene Data'!F26)),NA())</f>
        <v>#N/A</v>
      </c>
      <c r="BJ32" s="104" t="e">
        <f ca="true">+IF(AND(ISNUMBER(OFFSET('Hygiene Data'!$F$8,0,10*ROW('Hygiene Data'!F26))),'Data Summary'!DY32="Yes"),OFFSET('Hygiene Data'!$F$8,0,10*ROW('Hygiene Data'!F26)),NA())</f>
        <v>#N/A</v>
      </c>
      <c r="BK32" s="104" t="e">
        <f ca="true">+IF(AND(ISNUMBER(OFFSET('Hygiene Data'!$F$10,0,10*ROW('Hygiene Data'!F26))),'Data Summary'!DZ32="Yes"),OFFSET('Hygiene Data'!$F$10,0,10*ROW('Hygiene Data'!F26)),NA())</f>
        <v>#N/A</v>
      </c>
      <c r="BL32" s="104" t="e">
        <f ca="true">+IF(AND(ISNUMBER(OFFSET('Hygiene Data'!$G$6,0,10*ROW('Hygiene Data'!G26))),'Data Summary'!EA32="Yes"),OFFSET('Hygiene Data'!$G$6,0,10*ROW('Hygiene Data'!G26)),NA())</f>
        <v>#N/A</v>
      </c>
      <c r="BM32" s="104" t="e">
        <f ca="true">+IF(AND(ISNUMBER(OFFSET('Hygiene Data'!$G$8,0,10*ROW('Hygiene Data'!G26))),'Data Summary'!EB32="Yes"),OFFSET('Hygiene Data'!$G$8,0,10*ROW('Hygiene Data'!G26)),NA())</f>
        <v>#N/A</v>
      </c>
      <c r="BN32" s="104" t="e">
        <f ca="true">+IF(AND(ISNUMBER(OFFSET('Hygiene Data'!$G$10,0,10*ROW('Hygiene Data'!G26))),'Data Summary'!EC32="Yes"),OFFSET('Hygiene Data'!$G$10,0,10*ROW('Hygiene Data'!G26)),NA())</f>
        <v>#N/A</v>
      </c>
      <c r="BO32" s="104" t="e">
        <f ca="true">+IF(AND(ISNUMBER(OFFSET('Hygiene Data'!$H$6,0,10*ROW('Hygiene Data'!H26))),'Data Summary'!ED32="Yes"),OFFSET('Hygiene Data'!$H$6,0,10*ROW('Hygiene Data'!H26)),NA())</f>
        <v>#N/A</v>
      </c>
      <c r="BP32" s="104" t="e">
        <f ca="true">+IF(AND(ISNUMBER(OFFSET('Hygiene Data'!$H$8,0,10*ROW('Hygiene Data'!H26))),'Data Summary'!EE32="Yes"),OFFSET('Hygiene Data'!$H$8,0,10*ROW('Hygiene Data'!H26)),NA())</f>
        <v>#N/A</v>
      </c>
      <c r="BQ32" s="104" t="e">
        <f ca="true">+IF(AND(ISNUMBER(OFFSET('Hygiene Data'!$H$10,0,10*ROW('Hygiene Data'!H26))),'Data Summary'!EF32="Yes"),OFFSET('Hygiene Data'!$H$10,0,10*ROW('Hygiene Data'!H26)),NA())</f>
        <v>#N/A</v>
      </c>
    </row>
    <row r="33" x14ac:dyDescent="0.2">
      <c r="A33" s="52" t="e">
        <f ca="true">+IF(OFFSET('Water Data'!$B$1,0,10*ROW('Water Data'!B27))="",NA(),OFFSET('Water Data'!$B$1,0,10*ROW('Water Data'!B27)))</f>
        <v>#N/A</v>
      </c>
      <c r="B33" s="52" t="e">
        <f ca="true">+IF(OFFSET('Water Data'!$A$3,0,10*ROW('Water Data'!A30))="",NA(),OFFSET('Water Data'!$A$3,0,10*ROW('Water Data'!A30)))</f>
        <v>#N/A</v>
      </c>
      <c r="C33" s="52" t="e">
        <f ca="true">+IF(OFFSET('Water Data'!$C$3,0,10*ROW('Water Data'!C30))="",NA(),OFFSET('Water Data'!$C$3,0,10*ROW('Water Data'!C30)))</f>
        <v>#N/A</v>
      </c>
      <c r="D33" s="53" t="e">
        <f ca="true">+IF(AND(ISNUMBER(OFFSET('Water Data'!$C$5,0,10*ROW('Water Data'!C27))),'Data Summary'!BS33="Yes"),100-OFFSET('Water Data'!$C$5,0,10*ROW('Water Data'!C27)),NA())</f>
        <v>#N/A</v>
      </c>
      <c r="E33" s="53" t="e">
        <f ca="true">+IF(AND(ISNUMBER(OFFSET('Water Data'!$C$7,0,10*ROW('Water Data'!C27))),'Data Summary'!BT33="Yes"),OFFSET('Water Data'!$C$7,0,10*ROW('Water Data'!C27)),NA())</f>
        <v>#N/A</v>
      </c>
      <c r="F33" s="53" t="e">
        <f ca="true">+IF(AND(ISNUMBER(OFFSET('Water Data'!$C$10,0,10*ROW('Water Data'!C27))),'Data Summary'!BU33="Yes"),OFFSET('Water Data'!$C$10,0,10*ROW('Water Data'!C27)),NA())</f>
        <v>#N/A</v>
      </c>
      <c r="G33" s="53" t="e">
        <f ca="true">+IF(AND(ISNUMBER(OFFSET('Water Data'!$D$5,0,10*ROW('Water Data'!D27))),'Data Summary'!BV33="Yes"),100-OFFSET('Water Data'!$D$5,0,10*ROW('Water Data'!D27)),NA())</f>
        <v>#N/A</v>
      </c>
      <c r="H33" s="53" t="e">
        <f ca="true">+IF(AND(ISNUMBER(OFFSET('Water Data'!$D$7,0,10*ROW('Water Data'!D27))),'Data Summary'!BW33="Yes"),OFFSET('Water Data'!$D$7,0,10*ROW('Water Data'!D27)),NA())</f>
        <v>#N/A</v>
      </c>
      <c r="I33" s="53" t="e">
        <f ca="true">+IF(AND(ISNUMBER(OFFSET('Water Data'!$D$10,0,10*ROW('Water Data'!D27))),'Data Summary'!BX33="Yes"),OFFSET('Water Data'!$D$10,0,10*ROW('Water Data'!D27)),NA())</f>
        <v>#N/A</v>
      </c>
      <c r="J33" s="53" t="e">
        <f ca="true">+IF(AND(ISNUMBER(OFFSET('Water Data'!$E$5,0,10*ROW('Water Data'!E27))),'Data Summary'!BY33="Yes"),100-OFFSET('Water Data'!$E$5,0,10*ROW('Water Data'!E27)),NA())</f>
        <v>#N/A</v>
      </c>
      <c r="K33" s="53" t="e">
        <f ca="true">+IF(AND(ISNUMBER(OFFSET('Water Data'!$E$7,0,10*ROW('Water Data'!E27))),'Data Summary'!BZ33="Yes"),OFFSET('Water Data'!$E$7,0,10*ROW('Water Data'!E27)),NA())</f>
        <v>#N/A</v>
      </c>
      <c r="L33" s="53" t="e">
        <f ca="true">+IF(AND(ISNUMBER(OFFSET('Water Data'!$E$10,0,10*ROW('Water Data'!E27))),'Data Summary'!CA33="Yes"),OFFSET('Water Data'!$E$10,0,10*ROW('Water Data'!E27)),NA())</f>
        <v>#N/A</v>
      </c>
      <c r="M33" s="53" t="e">
        <f ca="true">+IF(AND(ISNUMBER(OFFSET('Water Data'!$F$5,0,10*ROW('Water Data'!F27))),'Data Summary'!CB33="Yes"),100-OFFSET('Water Data'!$F$5,0,10*ROW('Water Data'!F27)),NA())</f>
        <v>#N/A</v>
      </c>
      <c r="N33" s="53" t="e">
        <f ca="true">+IF(AND(ISNUMBER(OFFSET('Water Data'!$F$7,0,10*ROW('Water Data'!F27))),'Data Summary'!CC33="Yes"),OFFSET('Water Data'!$F$7,0,10*ROW('Water Data'!F27)),NA())</f>
        <v>#N/A</v>
      </c>
      <c r="O33" s="53" t="e">
        <f ca="true">+IF(AND(ISNUMBER(OFFSET('Water Data'!$F$10,0,10*ROW('Water Data'!F27))),'Data Summary'!CD33="Yes"),OFFSET('Water Data'!$F$10,0,10*ROW('Water Data'!F27)),NA())</f>
        <v>#N/A</v>
      </c>
      <c r="P33" s="53" t="e">
        <f ca="true">+IF(AND(ISNUMBER(OFFSET('Water Data'!$G$5,0,10*ROW('Water Data'!G27))),'Data Summary'!CE33="Yes"),100-OFFSET('Water Data'!$G$5,0,10*ROW('Water Data'!G27)),NA())</f>
        <v>#N/A</v>
      </c>
      <c r="Q33" s="53" t="e">
        <f ca="true">+IF(AND(ISNUMBER(OFFSET('Water Data'!$G$7,0,10*ROW('Water Data'!G27))),'Data Summary'!CF33="Yes"),OFFSET('Water Data'!$G$7,0,10*ROW('Water Data'!G27)),NA())</f>
        <v>#N/A</v>
      </c>
      <c r="R33" s="53" t="e">
        <f ca="true">+IF(AND(ISNUMBER(OFFSET('Water Data'!$G$10,0,10*ROW('Water Data'!G27))),'Data Summary'!CG33="Yes"),OFFSET('Water Data'!$G$10,0,10*ROW('Water Data'!G27)),NA())</f>
        <v>#N/A</v>
      </c>
      <c r="S33" s="53" t="e">
        <f ca="true">+IF(AND(ISNUMBER(OFFSET('Water Data'!$H$5,0,10*ROW('Water Data'!H27))),'Data Summary'!CH33="Yes"),100-OFFSET('Water Data'!$H$5,0,10*ROW('Water Data'!H27)),NA())</f>
        <v>#N/A</v>
      </c>
      <c r="T33" s="53" t="e">
        <f ca="true">+IF(AND(ISNUMBER(OFFSET('Water Data'!$H$7,0,10*ROW('Water Data'!H27))),'Data Summary'!CI33="Yes"),OFFSET('Water Data'!$H$7,0,10*ROW('Water Data'!H27)),NA())</f>
        <v>#N/A</v>
      </c>
      <c r="U33" s="53" t="e">
        <f ca="true">+IF(AND(ISNUMBER(OFFSET('Water Data'!$H$10,0,10*ROW('Water Data'!H27))),'Data Summary'!CJ33="Yes"),OFFSET('Water Data'!$H$10,0,10*ROW('Water Data'!H27)),NA())</f>
        <v>#N/A</v>
      </c>
      <c r="V33" s="99" t="e">
        <f ca="true">+IF(AND(ISNUMBER(OFFSET('Sanitation Data'!$C$5,0,10*ROW('Sanitation Data'!C27))),'Data Summary'!CK33="Yes"),100-OFFSET('Sanitation Data'!$C$5,0,10*ROW('Sanitation Data'!C27)),NA())</f>
        <v>#N/A</v>
      </c>
      <c r="W33" s="99" t="e">
        <f ca="true">+IF(AND(ISNUMBER(OFFSET('Sanitation Data'!$C$7,0,10*ROW('Sanitation Data'!C27))),'Data Summary'!CL33="Yes"),OFFSET('Sanitation Data'!$C$7,0,10*ROW('Sanitation Data'!C27)),NA())</f>
        <v>#N/A</v>
      </c>
      <c r="X33" s="99" t="e">
        <f ca="true">+IF(AND(ISNUMBER(OFFSET('Sanitation Data'!$C$11,0,10*ROW('Sanitation Data'!C27))),'Data Summary'!CM33="Yes"),OFFSET('Sanitation Data'!$C$11,0,10*ROW('Sanitation Data'!C27)),NA())</f>
        <v>#N/A</v>
      </c>
      <c r="Y33" s="99" t="e">
        <f ca="true">+IF(AND(ISNUMBER(OFFSET('Sanitation Data'!$C$12,0,10*ROW('Sanitation Data'!C27))),'Data Summary'!CN33="Yes"),OFFSET('Sanitation Data'!$C$12,0,10*ROW('Sanitation Data'!C27)),NA())</f>
        <v>#N/A</v>
      </c>
      <c r="Z33" s="99" t="e">
        <f ca="true">+IF(AND(ISNUMBER(OFFSET('Sanitation Data'!$C$13,0,10*ROW('Sanitation Data'!C27))),'Data Summary'!CO33="Yes"),OFFSET('Sanitation Data'!$C$13,0,10*ROW('Sanitation Data'!C27)),NA())</f>
        <v>#N/A</v>
      </c>
      <c r="AA33" s="99" t="e">
        <f ca="true">+IF(AND(ISNUMBER(OFFSET('Sanitation Data'!$D$5,0,10*ROW('Sanitation Data'!D27))),'Data Summary'!CP33="Yes"),100-OFFSET('Sanitation Data'!$D$5,0,10*ROW('Sanitation Data'!D27)),NA())</f>
        <v>#N/A</v>
      </c>
      <c r="AB33" s="99" t="e">
        <f ca="true">+IF(AND(ISNUMBER(OFFSET('Sanitation Data'!$D$7,0,10*ROW('Sanitation Data'!D27))),'Data Summary'!CQ33="Yes"),OFFSET('Sanitation Data'!$D$7,0,10*ROW('Sanitation Data'!D27)),NA())</f>
        <v>#N/A</v>
      </c>
      <c r="AC33" s="99" t="e">
        <f ca="true">+IF(AND(ISNUMBER(OFFSET('Sanitation Data'!$D$11,0,10*ROW('Sanitation Data'!D27))),'Data Summary'!CR33="Yes"),OFFSET('Sanitation Data'!$D$11,0,10*ROW('Sanitation Data'!D27)),NA())</f>
        <v>#N/A</v>
      </c>
      <c r="AD33" s="99" t="e">
        <f ca="true">+IF(AND(ISNUMBER(OFFSET('Sanitation Data'!$D$12,0,10*ROW('Sanitation Data'!D27))),'Data Summary'!CS33="Yes"),OFFSET('Sanitation Data'!$D$12,0,10*ROW('Sanitation Data'!D27)),NA())</f>
        <v>#N/A</v>
      </c>
      <c r="AE33" s="99" t="e">
        <f ca="true">+IF(AND(ISNUMBER(OFFSET('Sanitation Data'!$D$13,0,10*ROW('Sanitation Data'!D27))),'Data Summary'!CT33="Yes"),OFFSET('Sanitation Data'!$D$13,0,10*ROW('Sanitation Data'!D27)),NA())</f>
        <v>#N/A</v>
      </c>
      <c r="AF33" s="99" t="e">
        <f ca="true">+IF(AND(ISNUMBER(OFFSET('Sanitation Data'!$E$5,0,10*ROW('Sanitation Data'!E27))),'Data Summary'!CU33="Yes"),100-OFFSET('Sanitation Data'!$E$5,0,10*ROW('Sanitation Data'!E27)),NA())</f>
        <v>#N/A</v>
      </c>
      <c r="AG33" s="99" t="e">
        <f ca="true">+IF(AND(ISNUMBER(OFFSET('Sanitation Data'!$E$7,0,10*ROW('Sanitation Data'!E27))),'Data Summary'!CV33="Yes"),OFFSET('Sanitation Data'!$E$7,0,10*ROW('Sanitation Data'!E27)),NA())</f>
        <v>#N/A</v>
      </c>
      <c r="AH33" s="99" t="e">
        <f ca="true">+IF(AND(ISNUMBER(OFFSET('Sanitation Data'!$E$11,0,10*ROW('Sanitation Data'!E27))),'Data Summary'!CW33="Yes"),OFFSET('Sanitation Data'!$E$11,0,10*ROW('Sanitation Data'!E27)),NA())</f>
        <v>#N/A</v>
      </c>
      <c r="AI33" s="99" t="e">
        <f ca="true">+IF(AND(ISNUMBER(OFFSET('Sanitation Data'!$E$12,0,10*ROW('Sanitation Data'!E27))),'Data Summary'!CX33="Yes"),OFFSET('Sanitation Data'!$E$12,0,10*ROW('Sanitation Data'!E27)),NA())</f>
        <v>#N/A</v>
      </c>
      <c r="AJ33" s="99" t="e">
        <f ca="true">+IF(AND(ISNUMBER(OFFSET('Sanitation Data'!$E$13,0,10*ROW('Sanitation Data'!E27))),'Data Summary'!CY33="Yes"),OFFSET('Sanitation Data'!$E$13,0,10*ROW('Sanitation Data'!E27)),NA())</f>
        <v>#N/A</v>
      </c>
      <c r="AK33" s="99" t="e">
        <f ca="true">+IF(AND(ISNUMBER(OFFSET('Sanitation Data'!$F$5,0,10*ROW('Sanitation Data'!F27))),'Data Summary'!CZ33="Yes"),100-OFFSET('Sanitation Data'!$F$5,0,10*ROW('Sanitation Data'!F27)),NA())</f>
        <v>#N/A</v>
      </c>
      <c r="AL33" s="99" t="e">
        <f ca="true">+IF(AND(ISNUMBER(OFFSET('Sanitation Data'!$F$7,0,10*ROW('Sanitation Data'!F27))),'Data Summary'!DA33="Yes"),OFFSET('Sanitation Data'!$F$7,0,10*ROW('Sanitation Data'!F27)),NA())</f>
        <v>#N/A</v>
      </c>
      <c r="AM33" s="99" t="e">
        <f ca="true">+IF(AND(ISNUMBER(OFFSET('Sanitation Data'!$F$11,0,10*ROW('Sanitation Data'!F27))),'Data Summary'!DB33="Yes"),OFFSET('Sanitation Data'!$F$11,0,10*ROW('Sanitation Data'!F27)),NA())</f>
        <v>#N/A</v>
      </c>
      <c r="AN33" s="99" t="e">
        <f ca="true">+IF(AND(ISNUMBER(OFFSET('Sanitation Data'!$F$12,0,10*ROW('Sanitation Data'!F27))),'Data Summary'!DC33="Yes"),OFFSET('Sanitation Data'!$F$12,0,10*ROW('Sanitation Data'!F27)),NA())</f>
        <v>#N/A</v>
      </c>
      <c r="AO33" s="99" t="e">
        <f ca="true">+IF(AND(ISNUMBER(OFFSET('Sanitation Data'!$F$13,0,10*ROW('Sanitation Data'!F27))),'Data Summary'!DD33="Yes"),OFFSET('Sanitation Data'!$F$13,0,10*ROW('Sanitation Data'!F27)),NA())</f>
        <v>#N/A</v>
      </c>
      <c r="AP33" s="99" t="e">
        <f ca="true">+IF(AND(ISNUMBER(OFFSET('Sanitation Data'!$G$5,0,10*ROW('Sanitation Data'!G27))),'Data Summary'!DE33="Yes"),100-OFFSET('Sanitation Data'!$G$5,0,10*ROW('Sanitation Data'!G27)),NA())</f>
        <v>#N/A</v>
      </c>
      <c r="AQ33" s="99" t="e">
        <f ca="true">+IF(AND(ISNUMBER(OFFSET('Sanitation Data'!$G$7,0,10*ROW('Sanitation Data'!G27))),'Data Summary'!DF33="Yes"),OFFSET('Sanitation Data'!$G$7,0,10*ROW('Sanitation Data'!G27)),NA())</f>
        <v>#N/A</v>
      </c>
      <c r="AR33" s="99" t="e">
        <f ca="true">+IF(AND(ISNUMBER(OFFSET('Sanitation Data'!$G$11,0,10*ROW('Sanitation Data'!G27))),'Data Summary'!DG33="Yes"),OFFSET('Sanitation Data'!$G$11,0,10*ROW('Sanitation Data'!G27)),NA())</f>
        <v>#N/A</v>
      </c>
      <c r="AS33" s="99" t="e">
        <f ca="true">+IF(AND(ISNUMBER(OFFSET('Sanitation Data'!$G$12,0,10*ROW('Sanitation Data'!G27))),'Data Summary'!DH33="Yes"),OFFSET('Sanitation Data'!$G$12,0,10*ROW('Sanitation Data'!G27)),NA())</f>
        <v>#N/A</v>
      </c>
      <c r="AT33" s="99" t="e">
        <f ca="true">+IF(AND(ISNUMBER(OFFSET('Sanitation Data'!$G$13,0,10*ROW('Sanitation Data'!G27))),'Data Summary'!DI33="Yes"),OFFSET('Sanitation Data'!$G$13,0,10*ROW('Sanitation Data'!G27)),NA())</f>
        <v>#N/A</v>
      </c>
      <c r="AU33" s="99" t="e">
        <f ca="true">+IF(AND(ISNUMBER(OFFSET('Sanitation Data'!$H$5,0,10*ROW('Sanitation Data'!H27))),'Data Summary'!DJ33="Yes"),100-OFFSET('Sanitation Data'!$H$5,0,10*ROW('Sanitation Data'!H27)),NA())</f>
        <v>#N/A</v>
      </c>
      <c r="AV33" s="99" t="e">
        <f ca="true">+IF(AND(ISNUMBER(OFFSET('Sanitation Data'!$H$7,0,10*ROW('Sanitation Data'!H27))),'Data Summary'!DK33="Yes"),OFFSET('Sanitation Data'!$H$7,0,10*ROW('Sanitation Data'!H27)),NA())</f>
        <v>#N/A</v>
      </c>
      <c r="AW33" s="99" t="e">
        <f ca="true">+IF(AND(ISNUMBER(OFFSET('Sanitation Data'!$H$11,0,10*ROW('Sanitation Data'!H27))),'Data Summary'!DL33="Yes"),OFFSET('Sanitation Data'!$H$11,0,10*ROW('Sanitation Data'!H27)),NA())</f>
        <v>#N/A</v>
      </c>
      <c r="AX33" s="99" t="e">
        <f ca="true">+IF(AND(ISNUMBER(OFFSET('Sanitation Data'!$H$12,0,10*ROW('Sanitation Data'!H27))),'Data Summary'!DM33="Yes"),OFFSET('Sanitation Data'!$H$12,0,10*ROW('Sanitation Data'!H27)),NA())</f>
        <v>#N/A</v>
      </c>
      <c r="AY33" s="99" t="e">
        <f ca="true">+IF(AND(ISNUMBER(OFFSET('Sanitation Data'!$H$13,0,10*ROW('Sanitation Data'!H27))),'Data Summary'!DN33="Yes"),OFFSET('Sanitation Data'!$H$13,0,10*ROW('Sanitation Data'!H27)),NA())</f>
        <v>#N/A</v>
      </c>
      <c r="AZ33" s="104" t="e">
        <f ca="true">+IF(AND(ISNUMBER(OFFSET('Hygiene Data'!$C$6,0,10*ROW('Hygiene Data'!C27))),'Data Summary'!DO33="Yes"),OFFSET('Hygiene Data'!$C$6,0,10*ROW('Hygiene Data'!C27)),NA())</f>
        <v>#N/A</v>
      </c>
      <c r="BA33" s="104" t="e">
        <f ca="true">+IF(AND(ISNUMBER(OFFSET('Hygiene Data'!$C$8,0,10*ROW('Hygiene Data'!C27))),'Data Summary'!DP33="Yes"),OFFSET('Hygiene Data'!$C$8,0,10*ROW('Hygiene Data'!C27)),NA())</f>
        <v>#N/A</v>
      </c>
      <c r="BB33" s="104" t="e">
        <f ca="true">+IF(AND(ISNUMBER(OFFSET('Hygiene Data'!$C$10,0,10*ROW('Hygiene Data'!C27))),'Data Summary'!DQ33="Yes"),OFFSET('Hygiene Data'!$C$10,0,10*ROW('Hygiene Data'!C27)),NA())</f>
        <v>#N/A</v>
      </c>
      <c r="BC33" s="104" t="e">
        <f ca="true">+IF(AND(ISNUMBER(OFFSET('Hygiene Data'!$D$6,0,10*ROW('Hygiene Data'!D27))),'Data Summary'!DR33="Yes"),OFFSET('Hygiene Data'!$D$6,0,10*ROW('Hygiene Data'!D27)),NA())</f>
        <v>#N/A</v>
      </c>
      <c r="BD33" s="104" t="e">
        <f ca="true">+IF(AND(ISNUMBER(OFFSET('Hygiene Data'!$D$8,0,10*ROW('Hygiene Data'!D27))),'Data Summary'!DS33="Yes"),OFFSET('Hygiene Data'!$D$8,0,10*ROW('Hygiene Data'!D27)),NA())</f>
        <v>#N/A</v>
      </c>
      <c r="BE33" s="104" t="e">
        <f ca="true">+IF(AND(ISNUMBER(OFFSET('Hygiene Data'!$D$10,0,10*ROW('Hygiene Data'!D27))),'Data Summary'!DT33="Yes"),OFFSET('Hygiene Data'!$D$10,0,10*ROW('Hygiene Data'!D27)),NA())</f>
        <v>#N/A</v>
      </c>
      <c r="BF33" s="104" t="e">
        <f ca="true">+IF(AND(ISNUMBER(OFFSET('Hygiene Data'!$E$6,0,10*ROW('Hygiene Data'!E27))),'Data Summary'!DU33="Yes"),OFFSET('Hygiene Data'!$E$6,0,10*ROW('Hygiene Data'!E27)),NA())</f>
        <v>#N/A</v>
      </c>
      <c r="BG33" s="104" t="e">
        <f ca="true">+IF(AND(ISNUMBER(OFFSET('Hygiene Data'!$E$8,0,10*ROW('Hygiene Data'!E27))),'Data Summary'!DV33="Yes"),OFFSET('Hygiene Data'!$E$8,0,10*ROW('Hygiene Data'!E27)),NA())</f>
        <v>#N/A</v>
      </c>
      <c r="BH33" s="104" t="e">
        <f ca="true">+IF(AND(ISNUMBER(OFFSET('Hygiene Data'!$E$10,0,10*ROW('Hygiene Data'!E27))),'Data Summary'!DW33="Yes"),OFFSET('Hygiene Data'!$E$10,0,10*ROW('Hygiene Data'!E27)),NA())</f>
        <v>#N/A</v>
      </c>
      <c r="BI33" s="104" t="e">
        <f ca="true">+IF(AND(ISNUMBER(OFFSET('Hygiene Data'!$F$6,0,10*ROW('Hygiene Data'!F27))),'Data Summary'!DX33="Yes"),OFFSET('Hygiene Data'!$F$6,0,10*ROW('Hygiene Data'!F27)),NA())</f>
        <v>#N/A</v>
      </c>
      <c r="BJ33" s="104" t="e">
        <f ca="true">+IF(AND(ISNUMBER(OFFSET('Hygiene Data'!$F$8,0,10*ROW('Hygiene Data'!F27))),'Data Summary'!DY33="Yes"),OFFSET('Hygiene Data'!$F$8,0,10*ROW('Hygiene Data'!F27)),NA())</f>
        <v>#N/A</v>
      </c>
      <c r="BK33" s="104" t="e">
        <f ca="true">+IF(AND(ISNUMBER(OFFSET('Hygiene Data'!$F$10,0,10*ROW('Hygiene Data'!F27))),'Data Summary'!DZ33="Yes"),OFFSET('Hygiene Data'!$F$10,0,10*ROW('Hygiene Data'!F27)),NA())</f>
        <v>#N/A</v>
      </c>
      <c r="BL33" s="104" t="e">
        <f ca="true">+IF(AND(ISNUMBER(OFFSET('Hygiene Data'!$G$6,0,10*ROW('Hygiene Data'!G27))),'Data Summary'!EA33="Yes"),OFFSET('Hygiene Data'!$G$6,0,10*ROW('Hygiene Data'!G27)),NA())</f>
        <v>#N/A</v>
      </c>
      <c r="BM33" s="104" t="e">
        <f ca="true">+IF(AND(ISNUMBER(OFFSET('Hygiene Data'!$G$8,0,10*ROW('Hygiene Data'!G27))),'Data Summary'!EB33="Yes"),OFFSET('Hygiene Data'!$G$8,0,10*ROW('Hygiene Data'!G27)),NA())</f>
        <v>#N/A</v>
      </c>
      <c r="BN33" s="104" t="e">
        <f ca="true">+IF(AND(ISNUMBER(OFFSET('Hygiene Data'!$G$10,0,10*ROW('Hygiene Data'!G27))),'Data Summary'!EC33="Yes"),OFFSET('Hygiene Data'!$G$10,0,10*ROW('Hygiene Data'!G27)),NA())</f>
        <v>#N/A</v>
      </c>
      <c r="BO33" s="104" t="e">
        <f ca="true">+IF(AND(ISNUMBER(OFFSET('Hygiene Data'!$H$6,0,10*ROW('Hygiene Data'!H27))),'Data Summary'!ED33="Yes"),OFFSET('Hygiene Data'!$H$6,0,10*ROW('Hygiene Data'!H27)),NA())</f>
        <v>#N/A</v>
      </c>
      <c r="BP33" s="104" t="e">
        <f ca="true">+IF(AND(ISNUMBER(OFFSET('Hygiene Data'!$H$8,0,10*ROW('Hygiene Data'!H27))),'Data Summary'!EE33="Yes"),OFFSET('Hygiene Data'!$H$8,0,10*ROW('Hygiene Data'!H27)),NA())</f>
        <v>#N/A</v>
      </c>
      <c r="BQ33" s="104" t="e">
        <f ca="true">+IF(AND(ISNUMBER(OFFSET('Hygiene Data'!$H$10,0,10*ROW('Hygiene Data'!H27))),'Data Summary'!EF33="Yes"),OFFSET('Hygiene Data'!$H$10,0,10*ROW('Hygiene Data'!H27)),NA())</f>
        <v>#N/A</v>
      </c>
    </row>
    <row r="34" x14ac:dyDescent="0.2">
      <c r="A34" s="52" t="e">
        <f ca="true">+IF(OFFSET('Water Data'!$B$1,0,10*ROW('Water Data'!B28))="",NA(),OFFSET('Water Data'!$B$1,0,10*ROW('Water Data'!B28)))</f>
        <v>#N/A</v>
      </c>
      <c r="B34" s="52" t="e">
        <f ca="true">+IF(OFFSET('Water Data'!$A$3,0,10*ROW('Water Data'!A31))="",NA(),OFFSET('Water Data'!$A$3,0,10*ROW('Water Data'!A31)))</f>
        <v>#N/A</v>
      </c>
      <c r="C34" s="52" t="e">
        <f ca="true">+IF(OFFSET('Water Data'!$C$3,0,10*ROW('Water Data'!C31))="",NA(),OFFSET('Water Data'!$C$3,0,10*ROW('Water Data'!C31)))</f>
        <v>#N/A</v>
      </c>
      <c r="D34" s="53" t="e">
        <f ca="true">+IF(AND(ISNUMBER(OFFSET('Water Data'!$C$5,0,10*ROW('Water Data'!C28))),'Data Summary'!BS34="Yes"),100-OFFSET('Water Data'!$C$5,0,10*ROW('Water Data'!C28)),NA())</f>
        <v>#N/A</v>
      </c>
      <c r="E34" s="53" t="e">
        <f ca="true">+IF(AND(ISNUMBER(OFFSET('Water Data'!$C$7,0,10*ROW('Water Data'!C28))),'Data Summary'!BT34="Yes"),OFFSET('Water Data'!$C$7,0,10*ROW('Water Data'!C28)),NA())</f>
        <v>#N/A</v>
      </c>
      <c r="F34" s="53" t="e">
        <f ca="true">+IF(AND(ISNUMBER(OFFSET('Water Data'!$C$10,0,10*ROW('Water Data'!C28))),'Data Summary'!BU34="Yes"),OFFSET('Water Data'!$C$10,0,10*ROW('Water Data'!C28)),NA())</f>
        <v>#N/A</v>
      </c>
      <c r="G34" s="53" t="e">
        <f ca="true">+IF(AND(ISNUMBER(OFFSET('Water Data'!$D$5,0,10*ROW('Water Data'!D28))),'Data Summary'!BV34="Yes"),100-OFFSET('Water Data'!$D$5,0,10*ROW('Water Data'!D28)),NA())</f>
        <v>#N/A</v>
      </c>
      <c r="H34" s="53" t="e">
        <f ca="true">+IF(AND(ISNUMBER(OFFSET('Water Data'!$D$7,0,10*ROW('Water Data'!D28))),'Data Summary'!BW34="Yes"),OFFSET('Water Data'!$D$7,0,10*ROW('Water Data'!D28)),NA())</f>
        <v>#N/A</v>
      </c>
      <c r="I34" s="53" t="e">
        <f ca="true">+IF(AND(ISNUMBER(OFFSET('Water Data'!$D$10,0,10*ROW('Water Data'!D28))),'Data Summary'!BX34="Yes"),OFFSET('Water Data'!$D$10,0,10*ROW('Water Data'!D28)),NA())</f>
        <v>#N/A</v>
      </c>
      <c r="J34" s="53" t="e">
        <f ca="true">+IF(AND(ISNUMBER(OFFSET('Water Data'!$E$5,0,10*ROW('Water Data'!E28))),'Data Summary'!BY34="Yes"),100-OFFSET('Water Data'!$E$5,0,10*ROW('Water Data'!E28)),NA())</f>
        <v>#N/A</v>
      </c>
      <c r="K34" s="53" t="e">
        <f ca="true">+IF(AND(ISNUMBER(OFFSET('Water Data'!$E$7,0,10*ROW('Water Data'!E28))),'Data Summary'!BZ34="Yes"),OFFSET('Water Data'!$E$7,0,10*ROW('Water Data'!E28)),NA())</f>
        <v>#N/A</v>
      </c>
      <c r="L34" s="53" t="e">
        <f ca="true">+IF(AND(ISNUMBER(OFFSET('Water Data'!$E$10,0,10*ROW('Water Data'!E28))),'Data Summary'!CA34="Yes"),OFFSET('Water Data'!$E$10,0,10*ROW('Water Data'!E28)),NA())</f>
        <v>#N/A</v>
      </c>
      <c r="M34" s="53" t="e">
        <f ca="true">+IF(AND(ISNUMBER(OFFSET('Water Data'!$F$5,0,10*ROW('Water Data'!F28))),'Data Summary'!CB34="Yes"),100-OFFSET('Water Data'!$F$5,0,10*ROW('Water Data'!F28)),NA())</f>
        <v>#N/A</v>
      </c>
      <c r="N34" s="53" t="e">
        <f ca="true">+IF(AND(ISNUMBER(OFFSET('Water Data'!$F$7,0,10*ROW('Water Data'!F28))),'Data Summary'!CC34="Yes"),OFFSET('Water Data'!$F$7,0,10*ROW('Water Data'!F28)),NA())</f>
        <v>#N/A</v>
      </c>
      <c r="O34" s="53" t="e">
        <f ca="true">+IF(AND(ISNUMBER(OFFSET('Water Data'!$F$10,0,10*ROW('Water Data'!F28))),'Data Summary'!CD34="Yes"),OFFSET('Water Data'!$F$10,0,10*ROW('Water Data'!F28)),NA())</f>
        <v>#N/A</v>
      </c>
      <c r="P34" s="53" t="e">
        <f ca="true">+IF(AND(ISNUMBER(OFFSET('Water Data'!$G$5,0,10*ROW('Water Data'!G28))),'Data Summary'!CE34="Yes"),100-OFFSET('Water Data'!$G$5,0,10*ROW('Water Data'!G28)),NA())</f>
        <v>#N/A</v>
      </c>
      <c r="Q34" s="53" t="e">
        <f ca="true">+IF(AND(ISNUMBER(OFFSET('Water Data'!$G$7,0,10*ROW('Water Data'!G28))),'Data Summary'!CF34="Yes"),OFFSET('Water Data'!$G$7,0,10*ROW('Water Data'!G28)),NA())</f>
        <v>#N/A</v>
      </c>
      <c r="R34" s="53" t="e">
        <f ca="true">+IF(AND(ISNUMBER(OFFSET('Water Data'!$G$10,0,10*ROW('Water Data'!G28))),'Data Summary'!CG34="Yes"),OFFSET('Water Data'!$G$10,0,10*ROW('Water Data'!G28)),NA())</f>
        <v>#N/A</v>
      </c>
      <c r="S34" s="53" t="e">
        <f ca="true">+IF(AND(ISNUMBER(OFFSET('Water Data'!$H$5,0,10*ROW('Water Data'!H28))),'Data Summary'!CH34="Yes"),100-OFFSET('Water Data'!$H$5,0,10*ROW('Water Data'!H28)),NA())</f>
        <v>#N/A</v>
      </c>
      <c r="T34" s="53" t="e">
        <f ca="true">+IF(AND(ISNUMBER(OFFSET('Water Data'!$H$7,0,10*ROW('Water Data'!H28))),'Data Summary'!CI34="Yes"),OFFSET('Water Data'!$H$7,0,10*ROW('Water Data'!H28)),NA())</f>
        <v>#N/A</v>
      </c>
      <c r="U34" s="53" t="e">
        <f ca="true">+IF(AND(ISNUMBER(OFFSET('Water Data'!$H$10,0,10*ROW('Water Data'!H28))),'Data Summary'!CJ34="Yes"),OFFSET('Water Data'!$H$10,0,10*ROW('Water Data'!H28)),NA())</f>
        <v>#N/A</v>
      </c>
      <c r="V34" s="99" t="e">
        <f ca="true">+IF(AND(ISNUMBER(OFFSET('Sanitation Data'!$C$5,0,10*ROW('Sanitation Data'!C28))),'Data Summary'!CK34="Yes"),100-OFFSET('Sanitation Data'!$C$5,0,10*ROW('Sanitation Data'!C28)),NA())</f>
        <v>#N/A</v>
      </c>
      <c r="W34" s="99" t="e">
        <f ca="true">+IF(AND(ISNUMBER(OFFSET('Sanitation Data'!$C$7,0,10*ROW('Sanitation Data'!C28))),'Data Summary'!CL34="Yes"),OFFSET('Sanitation Data'!$C$7,0,10*ROW('Sanitation Data'!C28)),NA())</f>
        <v>#N/A</v>
      </c>
      <c r="X34" s="99" t="e">
        <f ca="true">+IF(AND(ISNUMBER(OFFSET('Sanitation Data'!$C$11,0,10*ROW('Sanitation Data'!C28))),'Data Summary'!CM34="Yes"),OFFSET('Sanitation Data'!$C$11,0,10*ROW('Sanitation Data'!C28)),NA())</f>
        <v>#N/A</v>
      </c>
      <c r="Y34" s="99" t="e">
        <f ca="true">+IF(AND(ISNUMBER(OFFSET('Sanitation Data'!$C$12,0,10*ROW('Sanitation Data'!C28))),'Data Summary'!CN34="Yes"),OFFSET('Sanitation Data'!$C$12,0,10*ROW('Sanitation Data'!C28)),NA())</f>
        <v>#N/A</v>
      </c>
      <c r="Z34" s="99" t="e">
        <f ca="true">+IF(AND(ISNUMBER(OFFSET('Sanitation Data'!$C$13,0,10*ROW('Sanitation Data'!C28))),'Data Summary'!CO34="Yes"),OFFSET('Sanitation Data'!$C$13,0,10*ROW('Sanitation Data'!C28)),NA())</f>
        <v>#N/A</v>
      </c>
      <c r="AA34" s="99" t="e">
        <f ca="true">+IF(AND(ISNUMBER(OFFSET('Sanitation Data'!$D$5,0,10*ROW('Sanitation Data'!D28))),'Data Summary'!CP34="Yes"),100-OFFSET('Sanitation Data'!$D$5,0,10*ROW('Sanitation Data'!D28)),NA())</f>
        <v>#N/A</v>
      </c>
      <c r="AB34" s="99" t="e">
        <f ca="true">+IF(AND(ISNUMBER(OFFSET('Sanitation Data'!$D$7,0,10*ROW('Sanitation Data'!D28))),'Data Summary'!CQ34="Yes"),OFFSET('Sanitation Data'!$D$7,0,10*ROW('Sanitation Data'!D28)),NA())</f>
        <v>#N/A</v>
      </c>
      <c r="AC34" s="99" t="e">
        <f ca="true">+IF(AND(ISNUMBER(OFFSET('Sanitation Data'!$D$11,0,10*ROW('Sanitation Data'!D28))),'Data Summary'!CR34="Yes"),OFFSET('Sanitation Data'!$D$11,0,10*ROW('Sanitation Data'!D28)),NA())</f>
        <v>#N/A</v>
      </c>
      <c r="AD34" s="99" t="e">
        <f ca="true">+IF(AND(ISNUMBER(OFFSET('Sanitation Data'!$D$12,0,10*ROW('Sanitation Data'!D28))),'Data Summary'!CS34="Yes"),OFFSET('Sanitation Data'!$D$12,0,10*ROW('Sanitation Data'!D28)),NA())</f>
        <v>#N/A</v>
      </c>
      <c r="AE34" s="99" t="e">
        <f ca="true">+IF(AND(ISNUMBER(OFFSET('Sanitation Data'!$D$13,0,10*ROW('Sanitation Data'!D28))),'Data Summary'!CT34="Yes"),OFFSET('Sanitation Data'!$D$13,0,10*ROW('Sanitation Data'!D28)),NA())</f>
        <v>#N/A</v>
      </c>
      <c r="AF34" s="99" t="e">
        <f ca="true">+IF(AND(ISNUMBER(OFFSET('Sanitation Data'!$E$5,0,10*ROW('Sanitation Data'!E28))),'Data Summary'!CU34="Yes"),100-OFFSET('Sanitation Data'!$E$5,0,10*ROW('Sanitation Data'!E28)),NA())</f>
        <v>#N/A</v>
      </c>
      <c r="AG34" s="99" t="e">
        <f ca="true">+IF(AND(ISNUMBER(OFFSET('Sanitation Data'!$E$7,0,10*ROW('Sanitation Data'!E28))),'Data Summary'!CV34="Yes"),OFFSET('Sanitation Data'!$E$7,0,10*ROW('Sanitation Data'!E28)),NA())</f>
        <v>#N/A</v>
      </c>
      <c r="AH34" s="99" t="e">
        <f ca="true">+IF(AND(ISNUMBER(OFFSET('Sanitation Data'!$E$11,0,10*ROW('Sanitation Data'!E28))),'Data Summary'!CW34="Yes"),OFFSET('Sanitation Data'!$E$11,0,10*ROW('Sanitation Data'!E28)),NA())</f>
        <v>#N/A</v>
      </c>
      <c r="AI34" s="99" t="e">
        <f ca="true">+IF(AND(ISNUMBER(OFFSET('Sanitation Data'!$E$12,0,10*ROW('Sanitation Data'!E28))),'Data Summary'!CX34="Yes"),OFFSET('Sanitation Data'!$E$12,0,10*ROW('Sanitation Data'!E28)),NA())</f>
        <v>#N/A</v>
      </c>
      <c r="AJ34" s="99" t="e">
        <f ca="true">+IF(AND(ISNUMBER(OFFSET('Sanitation Data'!$E$13,0,10*ROW('Sanitation Data'!E28))),'Data Summary'!CY34="Yes"),OFFSET('Sanitation Data'!$E$13,0,10*ROW('Sanitation Data'!E28)),NA())</f>
        <v>#N/A</v>
      </c>
      <c r="AK34" s="99" t="e">
        <f ca="true">+IF(AND(ISNUMBER(OFFSET('Sanitation Data'!$F$5,0,10*ROW('Sanitation Data'!F28))),'Data Summary'!CZ34="Yes"),100-OFFSET('Sanitation Data'!$F$5,0,10*ROW('Sanitation Data'!F28)),NA())</f>
        <v>#N/A</v>
      </c>
      <c r="AL34" s="99" t="e">
        <f ca="true">+IF(AND(ISNUMBER(OFFSET('Sanitation Data'!$F$7,0,10*ROW('Sanitation Data'!F28))),'Data Summary'!DA34="Yes"),OFFSET('Sanitation Data'!$F$7,0,10*ROW('Sanitation Data'!F28)),NA())</f>
        <v>#N/A</v>
      </c>
      <c r="AM34" s="99" t="e">
        <f ca="true">+IF(AND(ISNUMBER(OFFSET('Sanitation Data'!$F$11,0,10*ROW('Sanitation Data'!F28))),'Data Summary'!DB34="Yes"),OFFSET('Sanitation Data'!$F$11,0,10*ROW('Sanitation Data'!F28)),NA())</f>
        <v>#N/A</v>
      </c>
      <c r="AN34" s="99" t="e">
        <f ca="true">+IF(AND(ISNUMBER(OFFSET('Sanitation Data'!$F$12,0,10*ROW('Sanitation Data'!F28))),'Data Summary'!DC34="Yes"),OFFSET('Sanitation Data'!$F$12,0,10*ROW('Sanitation Data'!F28)),NA())</f>
        <v>#N/A</v>
      </c>
      <c r="AO34" s="99" t="e">
        <f ca="true">+IF(AND(ISNUMBER(OFFSET('Sanitation Data'!$F$13,0,10*ROW('Sanitation Data'!F28))),'Data Summary'!DD34="Yes"),OFFSET('Sanitation Data'!$F$13,0,10*ROW('Sanitation Data'!F28)),NA())</f>
        <v>#N/A</v>
      </c>
      <c r="AP34" s="99" t="e">
        <f ca="true">+IF(AND(ISNUMBER(OFFSET('Sanitation Data'!$G$5,0,10*ROW('Sanitation Data'!G28))),'Data Summary'!DE34="Yes"),100-OFFSET('Sanitation Data'!$G$5,0,10*ROW('Sanitation Data'!G28)),NA())</f>
        <v>#N/A</v>
      </c>
      <c r="AQ34" s="99" t="e">
        <f ca="true">+IF(AND(ISNUMBER(OFFSET('Sanitation Data'!$G$7,0,10*ROW('Sanitation Data'!G28))),'Data Summary'!DF34="Yes"),OFFSET('Sanitation Data'!$G$7,0,10*ROW('Sanitation Data'!G28)),NA())</f>
        <v>#N/A</v>
      </c>
      <c r="AR34" s="99" t="e">
        <f ca="true">+IF(AND(ISNUMBER(OFFSET('Sanitation Data'!$G$11,0,10*ROW('Sanitation Data'!G28))),'Data Summary'!DG34="Yes"),OFFSET('Sanitation Data'!$G$11,0,10*ROW('Sanitation Data'!G28)),NA())</f>
        <v>#N/A</v>
      </c>
      <c r="AS34" s="99" t="e">
        <f ca="true">+IF(AND(ISNUMBER(OFFSET('Sanitation Data'!$G$12,0,10*ROW('Sanitation Data'!G28))),'Data Summary'!DH34="Yes"),OFFSET('Sanitation Data'!$G$12,0,10*ROW('Sanitation Data'!G28)),NA())</f>
        <v>#N/A</v>
      </c>
      <c r="AT34" s="99" t="e">
        <f ca="true">+IF(AND(ISNUMBER(OFFSET('Sanitation Data'!$G$13,0,10*ROW('Sanitation Data'!G28))),'Data Summary'!DI34="Yes"),OFFSET('Sanitation Data'!$G$13,0,10*ROW('Sanitation Data'!G28)),NA())</f>
        <v>#N/A</v>
      </c>
      <c r="AU34" s="99" t="e">
        <f ca="true">+IF(AND(ISNUMBER(OFFSET('Sanitation Data'!$H$5,0,10*ROW('Sanitation Data'!H28))),'Data Summary'!DJ34="Yes"),100-OFFSET('Sanitation Data'!$H$5,0,10*ROW('Sanitation Data'!H28)),NA())</f>
        <v>#N/A</v>
      </c>
      <c r="AV34" s="99" t="e">
        <f ca="true">+IF(AND(ISNUMBER(OFFSET('Sanitation Data'!$H$7,0,10*ROW('Sanitation Data'!H28))),'Data Summary'!DK34="Yes"),OFFSET('Sanitation Data'!$H$7,0,10*ROW('Sanitation Data'!H28)),NA())</f>
        <v>#N/A</v>
      </c>
      <c r="AW34" s="99" t="e">
        <f ca="true">+IF(AND(ISNUMBER(OFFSET('Sanitation Data'!$H$11,0,10*ROW('Sanitation Data'!H28))),'Data Summary'!DL34="Yes"),OFFSET('Sanitation Data'!$H$11,0,10*ROW('Sanitation Data'!H28)),NA())</f>
        <v>#N/A</v>
      </c>
      <c r="AX34" s="99" t="e">
        <f ca="true">+IF(AND(ISNUMBER(OFFSET('Sanitation Data'!$H$12,0,10*ROW('Sanitation Data'!H28))),'Data Summary'!DM34="Yes"),OFFSET('Sanitation Data'!$H$12,0,10*ROW('Sanitation Data'!H28)),NA())</f>
        <v>#N/A</v>
      </c>
      <c r="AY34" s="99" t="e">
        <f ca="true">+IF(AND(ISNUMBER(OFFSET('Sanitation Data'!$H$13,0,10*ROW('Sanitation Data'!H28))),'Data Summary'!DN34="Yes"),OFFSET('Sanitation Data'!$H$13,0,10*ROW('Sanitation Data'!H28)),NA())</f>
        <v>#N/A</v>
      </c>
      <c r="AZ34" s="104" t="e">
        <f ca="true">+IF(AND(ISNUMBER(OFFSET('Hygiene Data'!$C$6,0,10*ROW('Hygiene Data'!C28))),'Data Summary'!DO34="Yes"),OFFSET('Hygiene Data'!$C$6,0,10*ROW('Hygiene Data'!C28)),NA())</f>
        <v>#N/A</v>
      </c>
      <c r="BA34" s="104" t="e">
        <f ca="true">+IF(AND(ISNUMBER(OFFSET('Hygiene Data'!$C$8,0,10*ROW('Hygiene Data'!C28))),'Data Summary'!DP34="Yes"),OFFSET('Hygiene Data'!$C$8,0,10*ROW('Hygiene Data'!C28)),NA())</f>
        <v>#N/A</v>
      </c>
      <c r="BB34" s="104" t="e">
        <f ca="true">+IF(AND(ISNUMBER(OFFSET('Hygiene Data'!$C$10,0,10*ROW('Hygiene Data'!C28))),'Data Summary'!DQ34="Yes"),OFFSET('Hygiene Data'!$C$10,0,10*ROW('Hygiene Data'!C28)),NA())</f>
        <v>#N/A</v>
      </c>
      <c r="BC34" s="104" t="e">
        <f ca="true">+IF(AND(ISNUMBER(OFFSET('Hygiene Data'!$D$6,0,10*ROW('Hygiene Data'!D28))),'Data Summary'!DR34="Yes"),OFFSET('Hygiene Data'!$D$6,0,10*ROW('Hygiene Data'!D28)),NA())</f>
        <v>#N/A</v>
      </c>
      <c r="BD34" s="104" t="e">
        <f ca="true">+IF(AND(ISNUMBER(OFFSET('Hygiene Data'!$D$8,0,10*ROW('Hygiene Data'!D28))),'Data Summary'!DS34="Yes"),OFFSET('Hygiene Data'!$D$8,0,10*ROW('Hygiene Data'!D28)),NA())</f>
        <v>#N/A</v>
      </c>
      <c r="BE34" s="104" t="e">
        <f ca="true">+IF(AND(ISNUMBER(OFFSET('Hygiene Data'!$D$10,0,10*ROW('Hygiene Data'!D28))),'Data Summary'!DT34="Yes"),OFFSET('Hygiene Data'!$D$10,0,10*ROW('Hygiene Data'!D28)),NA())</f>
        <v>#N/A</v>
      </c>
      <c r="BF34" s="104" t="e">
        <f ca="true">+IF(AND(ISNUMBER(OFFSET('Hygiene Data'!$E$6,0,10*ROW('Hygiene Data'!E28))),'Data Summary'!DU34="Yes"),OFFSET('Hygiene Data'!$E$6,0,10*ROW('Hygiene Data'!E28)),NA())</f>
        <v>#N/A</v>
      </c>
      <c r="BG34" s="104" t="e">
        <f ca="true">+IF(AND(ISNUMBER(OFFSET('Hygiene Data'!$E$8,0,10*ROW('Hygiene Data'!E28))),'Data Summary'!DV34="Yes"),OFFSET('Hygiene Data'!$E$8,0,10*ROW('Hygiene Data'!E28)),NA())</f>
        <v>#N/A</v>
      </c>
      <c r="BH34" s="104" t="e">
        <f ca="true">+IF(AND(ISNUMBER(OFFSET('Hygiene Data'!$E$10,0,10*ROW('Hygiene Data'!E28))),'Data Summary'!DW34="Yes"),OFFSET('Hygiene Data'!$E$10,0,10*ROW('Hygiene Data'!E28)),NA())</f>
        <v>#N/A</v>
      </c>
      <c r="BI34" s="104" t="e">
        <f ca="true">+IF(AND(ISNUMBER(OFFSET('Hygiene Data'!$F$6,0,10*ROW('Hygiene Data'!F28))),'Data Summary'!DX34="Yes"),OFFSET('Hygiene Data'!$F$6,0,10*ROW('Hygiene Data'!F28)),NA())</f>
        <v>#N/A</v>
      </c>
      <c r="BJ34" s="104" t="e">
        <f ca="true">+IF(AND(ISNUMBER(OFFSET('Hygiene Data'!$F$8,0,10*ROW('Hygiene Data'!F28))),'Data Summary'!DY34="Yes"),OFFSET('Hygiene Data'!$F$8,0,10*ROW('Hygiene Data'!F28)),NA())</f>
        <v>#N/A</v>
      </c>
      <c r="BK34" s="104" t="e">
        <f ca="true">+IF(AND(ISNUMBER(OFFSET('Hygiene Data'!$F$10,0,10*ROW('Hygiene Data'!F28))),'Data Summary'!DZ34="Yes"),OFFSET('Hygiene Data'!$F$10,0,10*ROW('Hygiene Data'!F28)),NA())</f>
        <v>#N/A</v>
      </c>
      <c r="BL34" s="104" t="e">
        <f ca="true">+IF(AND(ISNUMBER(OFFSET('Hygiene Data'!$G$6,0,10*ROW('Hygiene Data'!G28))),'Data Summary'!EA34="Yes"),OFFSET('Hygiene Data'!$G$6,0,10*ROW('Hygiene Data'!G28)),NA())</f>
        <v>#N/A</v>
      </c>
      <c r="BM34" s="104" t="e">
        <f ca="true">+IF(AND(ISNUMBER(OFFSET('Hygiene Data'!$G$8,0,10*ROW('Hygiene Data'!G28))),'Data Summary'!EB34="Yes"),OFFSET('Hygiene Data'!$G$8,0,10*ROW('Hygiene Data'!G28)),NA())</f>
        <v>#N/A</v>
      </c>
      <c r="BN34" s="104" t="e">
        <f ca="true">+IF(AND(ISNUMBER(OFFSET('Hygiene Data'!$G$10,0,10*ROW('Hygiene Data'!G28))),'Data Summary'!EC34="Yes"),OFFSET('Hygiene Data'!$G$10,0,10*ROW('Hygiene Data'!G28)),NA())</f>
        <v>#N/A</v>
      </c>
      <c r="BO34" s="104" t="e">
        <f ca="true">+IF(AND(ISNUMBER(OFFSET('Hygiene Data'!$H$6,0,10*ROW('Hygiene Data'!H28))),'Data Summary'!ED34="Yes"),OFFSET('Hygiene Data'!$H$6,0,10*ROW('Hygiene Data'!H28)),NA())</f>
        <v>#N/A</v>
      </c>
      <c r="BP34" s="104" t="e">
        <f ca="true">+IF(AND(ISNUMBER(OFFSET('Hygiene Data'!$H$8,0,10*ROW('Hygiene Data'!H28))),'Data Summary'!EE34="Yes"),OFFSET('Hygiene Data'!$H$8,0,10*ROW('Hygiene Data'!H28)),NA())</f>
        <v>#N/A</v>
      </c>
      <c r="BQ34" s="104" t="e">
        <f ca="true">+IF(AND(ISNUMBER(OFFSET('Hygiene Data'!$H$10,0,10*ROW('Hygiene Data'!H28))),'Data Summary'!EF34="Yes"),OFFSET('Hygiene Data'!$H$10,0,10*ROW('Hygiene Data'!H28)),NA())</f>
        <v>#N/A</v>
      </c>
    </row>
    <row r="35" x14ac:dyDescent="0.2">
      <c r="A35" s="52" t="e">
        <f ca="true">+IF(OFFSET('Water Data'!$B$1,0,10*ROW('Water Data'!B29))="",NA(),OFFSET('Water Data'!$B$1,0,10*ROW('Water Data'!B29)))</f>
        <v>#N/A</v>
      </c>
      <c r="B35" s="52" t="e">
        <f ca="true">+IF(OFFSET('Water Data'!$A$3,0,10*ROW('Water Data'!A32))="",NA(),OFFSET('Water Data'!$A$3,0,10*ROW('Water Data'!A32)))</f>
        <v>#N/A</v>
      </c>
      <c r="C35" s="52" t="e">
        <f ca="true">+IF(OFFSET('Water Data'!$C$3,0,10*ROW('Water Data'!C32))="",NA(),OFFSET('Water Data'!$C$3,0,10*ROW('Water Data'!C32)))</f>
        <v>#N/A</v>
      </c>
      <c r="D35" s="53" t="e">
        <f ca="true">+IF(AND(ISNUMBER(OFFSET('Water Data'!$C$5,0,10*ROW('Water Data'!C29))),'Data Summary'!BS35="Yes"),100-OFFSET('Water Data'!$C$5,0,10*ROW('Water Data'!C29)),NA())</f>
        <v>#N/A</v>
      </c>
      <c r="E35" s="53" t="e">
        <f ca="true">+IF(AND(ISNUMBER(OFFSET('Water Data'!$C$7,0,10*ROW('Water Data'!C29))),'Data Summary'!BT35="Yes"),OFFSET('Water Data'!$C$7,0,10*ROW('Water Data'!C29)),NA())</f>
        <v>#N/A</v>
      </c>
      <c r="F35" s="53" t="e">
        <f ca="true">+IF(AND(ISNUMBER(OFFSET('Water Data'!$C$10,0,10*ROW('Water Data'!C29))),'Data Summary'!BU35="Yes"),OFFSET('Water Data'!$C$10,0,10*ROW('Water Data'!C29)),NA())</f>
        <v>#N/A</v>
      </c>
      <c r="G35" s="53" t="e">
        <f ca="true">+IF(AND(ISNUMBER(OFFSET('Water Data'!$D$5,0,10*ROW('Water Data'!D29))),'Data Summary'!BV35="Yes"),100-OFFSET('Water Data'!$D$5,0,10*ROW('Water Data'!D29)),NA())</f>
        <v>#N/A</v>
      </c>
      <c r="H35" s="53" t="e">
        <f ca="true">+IF(AND(ISNUMBER(OFFSET('Water Data'!$D$7,0,10*ROW('Water Data'!D29))),'Data Summary'!BW35="Yes"),OFFSET('Water Data'!$D$7,0,10*ROW('Water Data'!D29)),NA())</f>
        <v>#N/A</v>
      </c>
      <c r="I35" s="53" t="e">
        <f ca="true">+IF(AND(ISNUMBER(OFFSET('Water Data'!$D$10,0,10*ROW('Water Data'!D29))),'Data Summary'!BX35="Yes"),OFFSET('Water Data'!$D$10,0,10*ROW('Water Data'!D29)),NA())</f>
        <v>#N/A</v>
      </c>
      <c r="J35" s="53" t="e">
        <f ca="true">+IF(AND(ISNUMBER(OFFSET('Water Data'!$E$5,0,10*ROW('Water Data'!E29))),'Data Summary'!BY35="Yes"),100-OFFSET('Water Data'!$E$5,0,10*ROW('Water Data'!E29)),NA())</f>
        <v>#N/A</v>
      </c>
      <c r="K35" s="53" t="e">
        <f ca="true">+IF(AND(ISNUMBER(OFFSET('Water Data'!$E$7,0,10*ROW('Water Data'!E29))),'Data Summary'!BZ35="Yes"),OFFSET('Water Data'!$E$7,0,10*ROW('Water Data'!E29)),NA())</f>
        <v>#N/A</v>
      </c>
      <c r="L35" s="53" t="e">
        <f ca="true">+IF(AND(ISNUMBER(OFFSET('Water Data'!$E$10,0,10*ROW('Water Data'!E29))),'Data Summary'!CA35="Yes"),OFFSET('Water Data'!$E$10,0,10*ROW('Water Data'!E29)),NA())</f>
        <v>#N/A</v>
      </c>
      <c r="M35" s="53" t="e">
        <f ca="true">+IF(AND(ISNUMBER(OFFSET('Water Data'!$F$5,0,10*ROW('Water Data'!F29))),'Data Summary'!CB35="Yes"),100-OFFSET('Water Data'!$F$5,0,10*ROW('Water Data'!F29)),NA())</f>
        <v>#N/A</v>
      </c>
      <c r="N35" s="53" t="e">
        <f ca="true">+IF(AND(ISNUMBER(OFFSET('Water Data'!$F$7,0,10*ROW('Water Data'!F29))),'Data Summary'!CC35="Yes"),OFFSET('Water Data'!$F$7,0,10*ROW('Water Data'!F29)),NA())</f>
        <v>#N/A</v>
      </c>
      <c r="O35" s="53" t="e">
        <f ca="true">+IF(AND(ISNUMBER(OFFSET('Water Data'!$F$10,0,10*ROW('Water Data'!F29))),'Data Summary'!CD35="Yes"),OFFSET('Water Data'!$F$10,0,10*ROW('Water Data'!F29)),NA())</f>
        <v>#N/A</v>
      </c>
      <c r="P35" s="53" t="e">
        <f ca="true">+IF(AND(ISNUMBER(OFFSET('Water Data'!$G$5,0,10*ROW('Water Data'!G29))),'Data Summary'!CE35="Yes"),100-OFFSET('Water Data'!$G$5,0,10*ROW('Water Data'!G29)),NA())</f>
        <v>#N/A</v>
      </c>
      <c r="Q35" s="53" t="e">
        <f ca="true">+IF(AND(ISNUMBER(OFFSET('Water Data'!$G$7,0,10*ROW('Water Data'!G29))),'Data Summary'!CF35="Yes"),OFFSET('Water Data'!$G$7,0,10*ROW('Water Data'!G29)),NA())</f>
        <v>#N/A</v>
      </c>
      <c r="R35" s="53" t="e">
        <f ca="true">+IF(AND(ISNUMBER(OFFSET('Water Data'!$G$10,0,10*ROW('Water Data'!G29))),'Data Summary'!CG35="Yes"),OFFSET('Water Data'!$G$10,0,10*ROW('Water Data'!G29)),NA())</f>
        <v>#N/A</v>
      </c>
      <c r="S35" s="53" t="e">
        <f ca="true">+IF(AND(ISNUMBER(OFFSET('Water Data'!$H$5,0,10*ROW('Water Data'!H29))),'Data Summary'!CH35="Yes"),100-OFFSET('Water Data'!$H$5,0,10*ROW('Water Data'!H29)),NA())</f>
        <v>#N/A</v>
      </c>
      <c r="T35" s="53" t="e">
        <f ca="true">+IF(AND(ISNUMBER(OFFSET('Water Data'!$H$7,0,10*ROW('Water Data'!H29))),'Data Summary'!CI35="Yes"),OFFSET('Water Data'!$H$7,0,10*ROW('Water Data'!H29)),NA())</f>
        <v>#N/A</v>
      </c>
      <c r="U35" s="53" t="e">
        <f ca="true">+IF(AND(ISNUMBER(OFFSET('Water Data'!$H$10,0,10*ROW('Water Data'!H29))),'Data Summary'!CJ35="Yes"),OFFSET('Water Data'!$H$10,0,10*ROW('Water Data'!H29)),NA())</f>
        <v>#N/A</v>
      </c>
      <c r="V35" s="99" t="e">
        <f ca="true">+IF(AND(ISNUMBER(OFFSET('Sanitation Data'!$C$5,0,10*ROW('Sanitation Data'!C29))),'Data Summary'!CK35="Yes"),100-OFFSET('Sanitation Data'!$C$5,0,10*ROW('Sanitation Data'!C29)),NA())</f>
        <v>#N/A</v>
      </c>
      <c r="W35" s="99" t="e">
        <f ca="true">+IF(AND(ISNUMBER(OFFSET('Sanitation Data'!$C$7,0,10*ROW('Sanitation Data'!C29))),'Data Summary'!CL35="Yes"),OFFSET('Sanitation Data'!$C$7,0,10*ROW('Sanitation Data'!C29)),NA())</f>
        <v>#N/A</v>
      </c>
      <c r="X35" s="99" t="e">
        <f ca="true">+IF(AND(ISNUMBER(OFFSET('Sanitation Data'!$C$11,0,10*ROW('Sanitation Data'!C29))),'Data Summary'!CM35="Yes"),OFFSET('Sanitation Data'!$C$11,0,10*ROW('Sanitation Data'!C29)),NA())</f>
        <v>#N/A</v>
      </c>
      <c r="Y35" s="99" t="e">
        <f ca="true">+IF(AND(ISNUMBER(OFFSET('Sanitation Data'!$C$12,0,10*ROW('Sanitation Data'!C29))),'Data Summary'!CN35="Yes"),OFFSET('Sanitation Data'!$C$12,0,10*ROW('Sanitation Data'!C29)),NA())</f>
        <v>#N/A</v>
      </c>
      <c r="Z35" s="99" t="e">
        <f ca="true">+IF(AND(ISNUMBER(OFFSET('Sanitation Data'!$C$13,0,10*ROW('Sanitation Data'!C29))),'Data Summary'!CO35="Yes"),OFFSET('Sanitation Data'!$C$13,0,10*ROW('Sanitation Data'!C29)),NA())</f>
        <v>#N/A</v>
      </c>
      <c r="AA35" s="99" t="e">
        <f ca="true">+IF(AND(ISNUMBER(OFFSET('Sanitation Data'!$D$5,0,10*ROW('Sanitation Data'!D29))),'Data Summary'!CP35="Yes"),100-OFFSET('Sanitation Data'!$D$5,0,10*ROW('Sanitation Data'!D29)),NA())</f>
        <v>#N/A</v>
      </c>
      <c r="AB35" s="99" t="e">
        <f ca="true">+IF(AND(ISNUMBER(OFFSET('Sanitation Data'!$D$7,0,10*ROW('Sanitation Data'!D29))),'Data Summary'!CQ35="Yes"),OFFSET('Sanitation Data'!$D$7,0,10*ROW('Sanitation Data'!D29)),NA())</f>
        <v>#N/A</v>
      </c>
      <c r="AC35" s="99" t="e">
        <f ca="true">+IF(AND(ISNUMBER(OFFSET('Sanitation Data'!$D$11,0,10*ROW('Sanitation Data'!D29))),'Data Summary'!CR35="Yes"),OFFSET('Sanitation Data'!$D$11,0,10*ROW('Sanitation Data'!D29)),NA())</f>
        <v>#N/A</v>
      </c>
      <c r="AD35" s="99" t="e">
        <f ca="true">+IF(AND(ISNUMBER(OFFSET('Sanitation Data'!$D$12,0,10*ROW('Sanitation Data'!D29))),'Data Summary'!CS35="Yes"),OFFSET('Sanitation Data'!$D$12,0,10*ROW('Sanitation Data'!D29)),NA())</f>
        <v>#N/A</v>
      </c>
      <c r="AE35" s="99" t="e">
        <f ca="true">+IF(AND(ISNUMBER(OFFSET('Sanitation Data'!$D$13,0,10*ROW('Sanitation Data'!D29))),'Data Summary'!CT35="Yes"),OFFSET('Sanitation Data'!$D$13,0,10*ROW('Sanitation Data'!D29)),NA())</f>
        <v>#N/A</v>
      </c>
      <c r="AF35" s="99" t="e">
        <f ca="true">+IF(AND(ISNUMBER(OFFSET('Sanitation Data'!$E$5,0,10*ROW('Sanitation Data'!E29))),'Data Summary'!CU35="Yes"),100-OFFSET('Sanitation Data'!$E$5,0,10*ROW('Sanitation Data'!E29)),NA())</f>
        <v>#N/A</v>
      </c>
      <c r="AG35" s="99" t="e">
        <f ca="true">+IF(AND(ISNUMBER(OFFSET('Sanitation Data'!$E$7,0,10*ROW('Sanitation Data'!E29))),'Data Summary'!CV35="Yes"),OFFSET('Sanitation Data'!$E$7,0,10*ROW('Sanitation Data'!E29)),NA())</f>
        <v>#N/A</v>
      </c>
      <c r="AH35" s="99" t="e">
        <f ca="true">+IF(AND(ISNUMBER(OFFSET('Sanitation Data'!$E$11,0,10*ROW('Sanitation Data'!E29))),'Data Summary'!CW35="Yes"),OFFSET('Sanitation Data'!$E$11,0,10*ROW('Sanitation Data'!E29)),NA())</f>
        <v>#N/A</v>
      </c>
      <c r="AI35" s="99" t="e">
        <f ca="true">+IF(AND(ISNUMBER(OFFSET('Sanitation Data'!$E$12,0,10*ROW('Sanitation Data'!E29))),'Data Summary'!CX35="Yes"),OFFSET('Sanitation Data'!$E$12,0,10*ROW('Sanitation Data'!E29)),NA())</f>
        <v>#N/A</v>
      </c>
      <c r="AJ35" s="99" t="e">
        <f ca="true">+IF(AND(ISNUMBER(OFFSET('Sanitation Data'!$E$13,0,10*ROW('Sanitation Data'!E29))),'Data Summary'!CY35="Yes"),OFFSET('Sanitation Data'!$E$13,0,10*ROW('Sanitation Data'!E29)),NA())</f>
        <v>#N/A</v>
      </c>
      <c r="AK35" s="99" t="e">
        <f ca="true">+IF(AND(ISNUMBER(OFFSET('Sanitation Data'!$F$5,0,10*ROW('Sanitation Data'!F29))),'Data Summary'!CZ35="Yes"),100-OFFSET('Sanitation Data'!$F$5,0,10*ROW('Sanitation Data'!F29)),NA())</f>
        <v>#N/A</v>
      </c>
      <c r="AL35" s="99" t="e">
        <f ca="true">+IF(AND(ISNUMBER(OFFSET('Sanitation Data'!$F$7,0,10*ROW('Sanitation Data'!F29))),'Data Summary'!DA35="Yes"),OFFSET('Sanitation Data'!$F$7,0,10*ROW('Sanitation Data'!F29)),NA())</f>
        <v>#N/A</v>
      </c>
      <c r="AM35" s="99" t="e">
        <f ca="true">+IF(AND(ISNUMBER(OFFSET('Sanitation Data'!$F$11,0,10*ROW('Sanitation Data'!F29))),'Data Summary'!DB35="Yes"),OFFSET('Sanitation Data'!$F$11,0,10*ROW('Sanitation Data'!F29)),NA())</f>
        <v>#N/A</v>
      </c>
      <c r="AN35" s="99" t="e">
        <f ca="true">+IF(AND(ISNUMBER(OFFSET('Sanitation Data'!$F$12,0,10*ROW('Sanitation Data'!F29))),'Data Summary'!DC35="Yes"),OFFSET('Sanitation Data'!$F$12,0,10*ROW('Sanitation Data'!F29)),NA())</f>
        <v>#N/A</v>
      </c>
      <c r="AO35" s="99" t="e">
        <f ca="true">+IF(AND(ISNUMBER(OFFSET('Sanitation Data'!$F$13,0,10*ROW('Sanitation Data'!F29))),'Data Summary'!DD35="Yes"),OFFSET('Sanitation Data'!$F$13,0,10*ROW('Sanitation Data'!F29)),NA())</f>
        <v>#N/A</v>
      </c>
      <c r="AP35" s="99" t="e">
        <f ca="true">+IF(AND(ISNUMBER(OFFSET('Sanitation Data'!$G$5,0,10*ROW('Sanitation Data'!G29))),'Data Summary'!DE35="Yes"),100-OFFSET('Sanitation Data'!$G$5,0,10*ROW('Sanitation Data'!G29)),NA())</f>
        <v>#N/A</v>
      </c>
      <c r="AQ35" s="99" t="e">
        <f ca="true">+IF(AND(ISNUMBER(OFFSET('Sanitation Data'!$G$7,0,10*ROW('Sanitation Data'!G29))),'Data Summary'!DF35="Yes"),OFFSET('Sanitation Data'!$G$7,0,10*ROW('Sanitation Data'!G29)),NA())</f>
        <v>#N/A</v>
      </c>
      <c r="AR35" s="99" t="e">
        <f ca="true">+IF(AND(ISNUMBER(OFFSET('Sanitation Data'!$G$11,0,10*ROW('Sanitation Data'!G29))),'Data Summary'!DG35="Yes"),OFFSET('Sanitation Data'!$G$11,0,10*ROW('Sanitation Data'!G29)),NA())</f>
        <v>#N/A</v>
      </c>
      <c r="AS35" s="99" t="e">
        <f ca="true">+IF(AND(ISNUMBER(OFFSET('Sanitation Data'!$G$12,0,10*ROW('Sanitation Data'!G29))),'Data Summary'!DH35="Yes"),OFFSET('Sanitation Data'!$G$12,0,10*ROW('Sanitation Data'!G29)),NA())</f>
        <v>#N/A</v>
      </c>
      <c r="AT35" s="99" t="e">
        <f ca="true">+IF(AND(ISNUMBER(OFFSET('Sanitation Data'!$G$13,0,10*ROW('Sanitation Data'!G29))),'Data Summary'!DI35="Yes"),OFFSET('Sanitation Data'!$G$13,0,10*ROW('Sanitation Data'!G29)),NA())</f>
        <v>#N/A</v>
      </c>
      <c r="AU35" s="99" t="e">
        <f ca="true">+IF(AND(ISNUMBER(OFFSET('Sanitation Data'!$H$5,0,10*ROW('Sanitation Data'!H29))),'Data Summary'!DJ35="Yes"),100-OFFSET('Sanitation Data'!$H$5,0,10*ROW('Sanitation Data'!H29)),NA())</f>
        <v>#N/A</v>
      </c>
      <c r="AV35" s="99" t="e">
        <f ca="true">+IF(AND(ISNUMBER(OFFSET('Sanitation Data'!$H$7,0,10*ROW('Sanitation Data'!H29))),'Data Summary'!DK35="Yes"),OFFSET('Sanitation Data'!$H$7,0,10*ROW('Sanitation Data'!H29)),NA())</f>
        <v>#N/A</v>
      </c>
      <c r="AW35" s="99" t="e">
        <f ca="true">+IF(AND(ISNUMBER(OFFSET('Sanitation Data'!$H$11,0,10*ROW('Sanitation Data'!H29))),'Data Summary'!DL35="Yes"),OFFSET('Sanitation Data'!$H$11,0,10*ROW('Sanitation Data'!H29)),NA())</f>
        <v>#N/A</v>
      </c>
      <c r="AX35" s="99" t="e">
        <f ca="true">+IF(AND(ISNUMBER(OFFSET('Sanitation Data'!$H$12,0,10*ROW('Sanitation Data'!H29))),'Data Summary'!DM35="Yes"),OFFSET('Sanitation Data'!$H$12,0,10*ROW('Sanitation Data'!H29)),NA())</f>
        <v>#N/A</v>
      </c>
      <c r="AY35" s="99" t="e">
        <f ca="true">+IF(AND(ISNUMBER(OFFSET('Sanitation Data'!$H$13,0,10*ROW('Sanitation Data'!H29))),'Data Summary'!DN35="Yes"),OFFSET('Sanitation Data'!$H$13,0,10*ROW('Sanitation Data'!H29)),NA())</f>
        <v>#N/A</v>
      </c>
      <c r="AZ35" s="104" t="e">
        <f ca="true">+IF(AND(ISNUMBER(OFFSET('Hygiene Data'!$C$6,0,10*ROW('Hygiene Data'!C29))),'Data Summary'!DO35="Yes"),OFFSET('Hygiene Data'!$C$6,0,10*ROW('Hygiene Data'!C29)),NA())</f>
        <v>#N/A</v>
      </c>
      <c r="BA35" s="104" t="e">
        <f ca="true">+IF(AND(ISNUMBER(OFFSET('Hygiene Data'!$C$8,0,10*ROW('Hygiene Data'!C29))),'Data Summary'!DP35="Yes"),OFFSET('Hygiene Data'!$C$8,0,10*ROW('Hygiene Data'!C29)),NA())</f>
        <v>#N/A</v>
      </c>
      <c r="BB35" s="104" t="e">
        <f ca="true">+IF(AND(ISNUMBER(OFFSET('Hygiene Data'!$C$10,0,10*ROW('Hygiene Data'!C29))),'Data Summary'!DQ35="Yes"),OFFSET('Hygiene Data'!$C$10,0,10*ROW('Hygiene Data'!C29)),NA())</f>
        <v>#N/A</v>
      </c>
      <c r="BC35" s="104" t="e">
        <f ca="true">+IF(AND(ISNUMBER(OFFSET('Hygiene Data'!$D$6,0,10*ROW('Hygiene Data'!D29))),'Data Summary'!DR35="Yes"),OFFSET('Hygiene Data'!$D$6,0,10*ROW('Hygiene Data'!D29)),NA())</f>
        <v>#N/A</v>
      </c>
      <c r="BD35" s="104" t="e">
        <f ca="true">+IF(AND(ISNUMBER(OFFSET('Hygiene Data'!$D$8,0,10*ROW('Hygiene Data'!D29))),'Data Summary'!DS35="Yes"),OFFSET('Hygiene Data'!$D$8,0,10*ROW('Hygiene Data'!D29)),NA())</f>
        <v>#N/A</v>
      </c>
      <c r="BE35" s="104" t="e">
        <f ca="true">+IF(AND(ISNUMBER(OFFSET('Hygiene Data'!$D$10,0,10*ROW('Hygiene Data'!D29))),'Data Summary'!DT35="Yes"),OFFSET('Hygiene Data'!$D$10,0,10*ROW('Hygiene Data'!D29)),NA())</f>
        <v>#N/A</v>
      </c>
      <c r="BF35" s="104" t="e">
        <f ca="true">+IF(AND(ISNUMBER(OFFSET('Hygiene Data'!$E$6,0,10*ROW('Hygiene Data'!E29))),'Data Summary'!DU35="Yes"),OFFSET('Hygiene Data'!$E$6,0,10*ROW('Hygiene Data'!E29)),NA())</f>
        <v>#N/A</v>
      </c>
      <c r="BG35" s="104" t="e">
        <f ca="true">+IF(AND(ISNUMBER(OFFSET('Hygiene Data'!$E$8,0,10*ROW('Hygiene Data'!E29))),'Data Summary'!DV35="Yes"),OFFSET('Hygiene Data'!$E$8,0,10*ROW('Hygiene Data'!E29)),NA())</f>
        <v>#N/A</v>
      </c>
      <c r="BH35" s="104" t="e">
        <f ca="true">+IF(AND(ISNUMBER(OFFSET('Hygiene Data'!$E$10,0,10*ROW('Hygiene Data'!E29))),'Data Summary'!DW35="Yes"),OFFSET('Hygiene Data'!$E$10,0,10*ROW('Hygiene Data'!E29)),NA())</f>
        <v>#N/A</v>
      </c>
      <c r="BI35" s="104" t="e">
        <f ca="true">+IF(AND(ISNUMBER(OFFSET('Hygiene Data'!$F$6,0,10*ROW('Hygiene Data'!F29))),'Data Summary'!DX35="Yes"),OFFSET('Hygiene Data'!$F$6,0,10*ROW('Hygiene Data'!F29)),NA())</f>
        <v>#N/A</v>
      </c>
      <c r="BJ35" s="104" t="e">
        <f ca="true">+IF(AND(ISNUMBER(OFFSET('Hygiene Data'!$F$8,0,10*ROW('Hygiene Data'!F29))),'Data Summary'!DY35="Yes"),OFFSET('Hygiene Data'!$F$8,0,10*ROW('Hygiene Data'!F29)),NA())</f>
        <v>#N/A</v>
      </c>
      <c r="BK35" s="104" t="e">
        <f ca="true">+IF(AND(ISNUMBER(OFFSET('Hygiene Data'!$F$10,0,10*ROW('Hygiene Data'!F29))),'Data Summary'!DZ35="Yes"),OFFSET('Hygiene Data'!$F$10,0,10*ROW('Hygiene Data'!F29)),NA())</f>
        <v>#N/A</v>
      </c>
      <c r="BL35" s="104" t="e">
        <f ca="true">+IF(AND(ISNUMBER(OFFSET('Hygiene Data'!$G$6,0,10*ROW('Hygiene Data'!G29))),'Data Summary'!EA35="Yes"),OFFSET('Hygiene Data'!$G$6,0,10*ROW('Hygiene Data'!G29)),NA())</f>
        <v>#N/A</v>
      </c>
      <c r="BM35" s="104" t="e">
        <f ca="true">+IF(AND(ISNUMBER(OFFSET('Hygiene Data'!$G$8,0,10*ROW('Hygiene Data'!G29))),'Data Summary'!EB35="Yes"),OFFSET('Hygiene Data'!$G$8,0,10*ROW('Hygiene Data'!G29)),NA())</f>
        <v>#N/A</v>
      </c>
      <c r="BN35" s="104" t="e">
        <f ca="true">+IF(AND(ISNUMBER(OFFSET('Hygiene Data'!$G$10,0,10*ROW('Hygiene Data'!G29))),'Data Summary'!EC35="Yes"),OFFSET('Hygiene Data'!$G$10,0,10*ROW('Hygiene Data'!G29)),NA())</f>
        <v>#N/A</v>
      </c>
      <c r="BO35" s="104" t="e">
        <f ca="true">+IF(AND(ISNUMBER(OFFSET('Hygiene Data'!$H$6,0,10*ROW('Hygiene Data'!H29))),'Data Summary'!ED35="Yes"),OFFSET('Hygiene Data'!$H$6,0,10*ROW('Hygiene Data'!H29)),NA())</f>
        <v>#N/A</v>
      </c>
      <c r="BP35" s="104" t="e">
        <f ca="true">+IF(AND(ISNUMBER(OFFSET('Hygiene Data'!$H$8,0,10*ROW('Hygiene Data'!H29))),'Data Summary'!EE35="Yes"),OFFSET('Hygiene Data'!$H$8,0,10*ROW('Hygiene Data'!H29)),NA())</f>
        <v>#N/A</v>
      </c>
      <c r="BQ35" s="104" t="e">
        <f ca="true">+IF(AND(ISNUMBER(OFFSET('Hygiene Data'!$H$10,0,10*ROW('Hygiene Data'!H29))),'Data Summary'!EF35="Yes"),OFFSET('Hygiene Data'!$H$10,0,10*ROW('Hygiene Data'!H29)),NA())</f>
        <v>#N/A</v>
      </c>
    </row>
    <row r="36" x14ac:dyDescent="0.2">
      <c r="A36" s="52" t="e">
        <f ca="true">+IF(OFFSET('Water Data'!$B$1,0,10*ROW('Water Data'!B30))="",NA(),OFFSET('Water Data'!$B$1,0,10*ROW('Water Data'!B30)))</f>
        <v>#N/A</v>
      </c>
      <c r="B36" s="52" t="e">
        <f ca="true">+IF(OFFSET('Water Data'!$A$3,0,10*ROW('Water Data'!A33))="",NA(),OFFSET('Water Data'!$A$3,0,10*ROW('Water Data'!A33)))</f>
        <v>#N/A</v>
      </c>
      <c r="C36" s="52" t="e">
        <f ca="true">+IF(OFFSET('Water Data'!$C$3,0,10*ROW('Water Data'!C33))="",NA(),OFFSET('Water Data'!$C$3,0,10*ROW('Water Data'!C33)))</f>
        <v>#N/A</v>
      </c>
      <c r="D36" s="53" t="e">
        <f ca="true">+IF(AND(ISNUMBER(OFFSET('Water Data'!$C$5,0,10*ROW('Water Data'!C30))),'Data Summary'!BS36="Yes"),100-OFFSET('Water Data'!$C$5,0,10*ROW('Water Data'!C30)),NA())</f>
        <v>#N/A</v>
      </c>
      <c r="E36" s="53" t="e">
        <f ca="true">+IF(AND(ISNUMBER(OFFSET('Water Data'!$C$7,0,10*ROW('Water Data'!C30))),'Data Summary'!BT36="Yes"),OFFSET('Water Data'!$C$7,0,10*ROW('Water Data'!C30)),NA())</f>
        <v>#N/A</v>
      </c>
      <c r="F36" s="53" t="e">
        <f ca="true">+IF(AND(ISNUMBER(OFFSET('Water Data'!$C$10,0,10*ROW('Water Data'!C30))),'Data Summary'!BU36="Yes"),OFFSET('Water Data'!$C$10,0,10*ROW('Water Data'!C30)),NA())</f>
        <v>#N/A</v>
      </c>
      <c r="G36" s="53" t="e">
        <f ca="true">+IF(AND(ISNUMBER(OFFSET('Water Data'!$D$5,0,10*ROW('Water Data'!D30))),'Data Summary'!BV36="Yes"),100-OFFSET('Water Data'!$D$5,0,10*ROW('Water Data'!D30)),NA())</f>
        <v>#N/A</v>
      </c>
      <c r="H36" s="53" t="e">
        <f ca="true">+IF(AND(ISNUMBER(OFFSET('Water Data'!$D$7,0,10*ROW('Water Data'!D30))),'Data Summary'!BW36="Yes"),OFFSET('Water Data'!$D$7,0,10*ROW('Water Data'!D30)),NA())</f>
        <v>#N/A</v>
      </c>
      <c r="I36" s="53" t="e">
        <f ca="true">+IF(AND(ISNUMBER(OFFSET('Water Data'!$D$10,0,10*ROW('Water Data'!D30))),'Data Summary'!BX36="Yes"),OFFSET('Water Data'!$D$10,0,10*ROW('Water Data'!D30)),NA())</f>
        <v>#N/A</v>
      </c>
      <c r="J36" s="53" t="e">
        <f ca="true">+IF(AND(ISNUMBER(OFFSET('Water Data'!$E$5,0,10*ROW('Water Data'!E30))),'Data Summary'!BY36="Yes"),100-OFFSET('Water Data'!$E$5,0,10*ROW('Water Data'!E30)),NA())</f>
        <v>#N/A</v>
      </c>
      <c r="K36" s="53" t="e">
        <f ca="true">+IF(AND(ISNUMBER(OFFSET('Water Data'!$E$7,0,10*ROW('Water Data'!E30))),'Data Summary'!BZ36="Yes"),OFFSET('Water Data'!$E$7,0,10*ROW('Water Data'!E30)),NA())</f>
        <v>#N/A</v>
      </c>
      <c r="L36" s="53" t="e">
        <f ca="true">+IF(AND(ISNUMBER(OFFSET('Water Data'!$E$10,0,10*ROW('Water Data'!E30))),'Data Summary'!CA36="Yes"),OFFSET('Water Data'!$E$10,0,10*ROW('Water Data'!E30)),NA())</f>
        <v>#N/A</v>
      </c>
      <c r="M36" s="53" t="e">
        <f ca="true">+IF(AND(ISNUMBER(OFFSET('Water Data'!$F$5,0,10*ROW('Water Data'!F30))),'Data Summary'!CB36="Yes"),100-OFFSET('Water Data'!$F$5,0,10*ROW('Water Data'!F30)),NA())</f>
        <v>#N/A</v>
      </c>
      <c r="N36" s="53" t="e">
        <f ca="true">+IF(AND(ISNUMBER(OFFSET('Water Data'!$F$7,0,10*ROW('Water Data'!F30))),'Data Summary'!CC36="Yes"),OFFSET('Water Data'!$F$7,0,10*ROW('Water Data'!F30)),NA())</f>
        <v>#N/A</v>
      </c>
      <c r="O36" s="53" t="e">
        <f ca="true">+IF(AND(ISNUMBER(OFFSET('Water Data'!$F$10,0,10*ROW('Water Data'!F30))),'Data Summary'!CD36="Yes"),OFFSET('Water Data'!$F$10,0,10*ROW('Water Data'!F30)),NA())</f>
        <v>#N/A</v>
      </c>
      <c r="P36" s="53" t="e">
        <f ca="true">+IF(AND(ISNUMBER(OFFSET('Water Data'!$G$5,0,10*ROW('Water Data'!G30))),'Data Summary'!CE36="Yes"),100-OFFSET('Water Data'!$G$5,0,10*ROW('Water Data'!G30)),NA())</f>
        <v>#N/A</v>
      </c>
      <c r="Q36" s="53" t="e">
        <f ca="true">+IF(AND(ISNUMBER(OFFSET('Water Data'!$G$7,0,10*ROW('Water Data'!G30))),'Data Summary'!CF36="Yes"),OFFSET('Water Data'!$G$7,0,10*ROW('Water Data'!G30)),NA())</f>
        <v>#N/A</v>
      </c>
      <c r="R36" s="53" t="e">
        <f ca="true">+IF(AND(ISNUMBER(OFFSET('Water Data'!$G$10,0,10*ROW('Water Data'!G30))),'Data Summary'!CG36="Yes"),OFFSET('Water Data'!$G$10,0,10*ROW('Water Data'!G30)),NA())</f>
        <v>#N/A</v>
      </c>
      <c r="S36" s="53" t="e">
        <f ca="true">+IF(AND(ISNUMBER(OFFSET('Water Data'!$H$5,0,10*ROW('Water Data'!H30))),'Data Summary'!CH36="Yes"),100-OFFSET('Water Data'!$H$5,0,10*ROW('Water Data'!H30)),NA())</f>
        <v>#N/A</v>
      </c>
      <c r="T36" s="53" t="e">
        <f ca="true">+IF(AND(ISNUMBER(OFFSET('Water Data'!$H$7,0,10*ROW('Water Data'!H30))),'Data Summary'!CI36="Yes"),OFFSET('Water Data'!$H$7,0,10*ROW('Water Data'!H30)),NA())</f>
        <v>#N/A</v>
      </c>
      <c r="U36" s="53" t="e">
        <f ca="true">+IF(AND(ISNUMBER(OFFSET('Water Data'!$H$10,0,10*ROW('Water Data'!H30))),'Data Summary'!CJ36="Yes"),OFFSET('Water Data'!$H$10,0,10*ROW('Water Data'!H30)),NA())</f>
        <v>#N/A</v>
      </c>
      <c r="V36" s="99" t="e">
        <f ca="true">+IF(AND(ISNUMBER(OFFSET('Sanitation Data'!$C$5,0,10*ROW('Sanitation Data'!C30))),'Data Summary'!CK36="Yes"),100-OFFSET('Sanitation Data'!$C$5,0,10*ROW('Sanitation Data'!C30)),NA())</f>
        <v>#N/A</v>
      </c>
      <c r="W36" s="99" t="e">
        <f ca="true">+IF(AND(ISNUMBER(OFFSET('Sanitation Data'!$C$7,0,10*ROW('Sanitation Data'!C30))),'Data Summary'!CL36="Yes"),OFFSET('Sanitation Data'!$C$7,0,10*ROW('Sanitation Data'!C30)),NA())</f>
        <v>#N/A</v>
      </c>
      <c r="X36" s="99" t="e">
        <f ca="true">+IF(AND(ISNUMBER(OFFSET('Sanitation Data'!$C$11,0,10*ROW('Sanitation Data'!C30))),'Data Summary'!CM36="Yes"),OFFSET('Sanitation Data'!$C$11,0,10*ROW('Sanitation Data'!C30)),NA())</f>
        <v>#N/A</v>
      </c>
      <c r="Y36" s="99" t="e">
        <f ca="true">+IF(AND(ISNUMBER(OFFSET('Sanitation Data'!$C$12,0,10*ROW('Sanitation Data'!C30))),'Data Summary'!CN36="Yes"),OFFSET('Sanitation Data'!$C$12,0,10*ROW('Sanitation Data'!C30)),NA())</f>
        <v>#N/A</v>
      </c>
      <c r="Z36" s="99" t="e">
        <f ca="true">+IF(AND(ISNUMBER(OFFSET('Sanitation Data'!$C$13,0,10*ROW('Sanitation Data'!C30))),'Data Summary'!CO36="Yes"),OFFSET('Sanitation Data'!$C$13,0,10*ROW('Sanitation Data'!C30)),NA())</f>
        <v>#N/A</v>
      </c>
      <c r="AA36" s="99" t="e">
        <f ca="true">+IF(AND(ISNUMBER(OFFSET('Sanitation Data'!$D$5,0,10*ROW('Sanitation Data'!D30))),'Data Summary'!CP36="Yes"),100-OFFSET('Sanitation Data'!$D$5,0,10*ROW('Sanitation Data'!D30)),NA())</f>
        <v>#N/A</v>
      </c>
      <c r="AB36" s="99" t="e">
        <f ca="true">+IF(AND(ISNUMBER(OFFSET('Sanitation Data'!$D$7,0,10*ROW('Sanitation Data'!D30))),'Data Summary'!CQ36="Yes"),OFFSET('Sanitation Data'!$D$7,0,10*ROW('Sanitation Data'!D30)),NA())</f>
        <v>#N/A</v>
      </c>
      <c r="AC36" s="99" t="e">
        <f ca="true">+IF(AND(ISNUMBER(OFFSET('Sanitation Data'!$D$11,0,10*ROW('Sanitation Data'!D30))),'Data Summary'!CR36="Yes"),OFFSET('Sanitation Data'!$D$11,0,10*ROW('Sanitation Data'!D30)),NA())</f>
        <v>#N/A</v>
      </c>
      <c r="AD36" s="99" t="e">
        <f ca="true">+IF(AND(ISNUMBER(OFFSET('Sanitation Data'!$D$12,0,10*ROW('Sanitation Data'!D30))),'Data Summary'!CS36="Yes"),OFFSET('Sanitation Data'!$D$12,0,10*ROW('Sanitation Data'!D30)),NA())</f>
        <v>#N/A</v>
      </c>
      <c r="AE36" s="99" t="e">
        <f ca="true">+IF(AND(ISNUMBER(OFFSET('Sanitation Data'!$D$13,0,10*ROW('Sanitation Data'!D30))),'Data Summary'!CT36="Yes"),OFFSET('Sanitation Data'!$D$13,0,10*ROW('Sanitation Data'!D30)),NA())</f>
        <v>#N/A</v>
      </c>
      <c r="AF36" s="99" t="e">
        <f ca="true">+IF(AND(ISNUMBER(OFFSET('Sanitation Data'!$E$5,0,10*ROW('Sanitation Data'!E30))),'Data Summary'!CU36="Yes"),100-OFFSET('Sanitation Data'!$E$5,0,10*ROW('Sanitation Data'!E30)),NA())</f>
        <v>#N/A</v>
      </c>
      <c r="AG36" s="99" t="e">
        <f ca="true">+IF(AND(ISNUMBER(OFFSET('Sanitation Data'!$E$7,0,10*ROW('Sanitation Data'!E30))),'Data Summary'!CV36="Yes"),OFFSET('Sanitation Data'!$E$7,0,10*ROW('Sanitation Data'!E30)),NA())</f>
        <v>#N/A</v>
      </c>
      <c r="AH36" s="99" t="e">
        <f ca="true">+IF(AND(ISNUMBER(OFFSET('Sanitation Data'!$E$11,0,10*ROW('Sanitation Data'!E30))),'Data Summary'!CW36="Yes"),OFFSET('Sanitation Data'!$E$11,0,10*ROW('Sanitation Data'!E30)),NA())</f>
        <v>#N/A</v>
      </c>
      <c r="AI36" s="99" t="e">
        <f ca="true">+IF(AND(ISNUMBER(OFFSET('Sanitation Data'!$E$12,0,10*ROW('Sanitation Data'!E30))),'Data Summary'!CX36="Yes"),OFFSET('Sanitation Data'!$E$12,0,10*ROW('Sanitation Data'!E30)),NA())</f>
        <v>#N/A</v>
      </c>
      <c r="AJ36" s="99" t="e">
        <f ca="true">+IF(AND(ISNUMBER(OFFSET('Sanitation Data'!$E$13,0,10*ROW('Sanitation Data'!E30))),'Data Summary'!CY36="Yes"),OFFSET('Sanitation Data'!$E$13,0,10*ROW('Sanitation Data'!E30)),NA())</f>
        <v>#N/A</v>
      </c>
      <c r="AK36" s="99" t="e">
        <f ca="true">+IF(AND(ISNUMBER(OFFSET('Sanitation Data'!$F$5,0,10*ROW('Sanitation Data'!F30))),'Data Summary'!CZ36="Yes"),100-OFFSET('Sanitation Data'!$F$5,0,10*ROW('Sanitation Data'!F30)),NA())</f>
        <v>#N/A</v>
      </c>
      <c r="AL36" s="99" t="e">
        <f ca="true">+IF(AND(ISNUMBER(OFFSET('Sanitation Data'!$F$7,0,10*ROW('Sanitation Data'!F30))),'Data Summary'!DA36="Yes"),OFFSET('Sanitation Data'!$F$7,0,10*ROW('Sanitation Data'!F30)),NA())</f>
        <v>#N/A</v>
      </c>
      <c r="AM36" s="99" t="e">
        <f ca="true">+IF(AND(ISNUMBER(OFFSET('Sanitation Data'!$F$11,0,10*ROW('Sanitation Data'!F30))),'Data Summary'!DB36="Yes"),OFFSET('Sanitation Data'!$F$11,0,10*ROW('Sanitation Data'!F30)),NA())</f>
        <v>#N/A</v>
      </c>
      <c r="AN36" s="99" t="e">
        <f ca="true">+IF(AND(ISNUMBER(OFFSET('Sanitation Data'!$F$12,0,10*ROW('Sanitation Data'!F30))),'Data Summary'!DC36="Yes"),OFFSET('Sanitation Data'!$F$12,0,10*ROW('Sanitation Data'!F30)),NA())</f>
        <v>#N/A</v>
      </c>
      <c r="AO36" s="99" t="e">
        <f ca="true">+IF(AND(ISNUMBER(OFFSET('Sanitation Data'!$F$13,0,10*ROW('Sanitation Data'!F30))),'Data Summary'!DD36="Yes"),OFFSET('Sanitation Data'!$F$13,0,10*ROW('Sanitation Data'!F30)),NA())</f>
        <v>#N/A</v>
      </c>
      <c r="AP36" s="99" t="e">
        <f ca="true">+IF(AND(ISNUMBER(OFFSET('Sanitation Data'!$G$5,0,10*ROW('Sanitation Data'!G30))),'Data Summary'!DE36="Yes"),100-OFFSET('Sanitation Data'!$G$5,0,10*ROW('Sanitation Data'!G30)),NA())</f>
        <v>#N/A</v>
      </c>
      <c r="AQ36" s="99" t="e">
        <f ca="true">+IF(AND(ISNUMBER(OFFSET('Sanitation Data'!$G$7,0,10*ROW('Sanitation Data'!G30))),'Data Summary'!DF36="Yes"),OFFSET('Sanitation Data'!$G$7,0,10*ROW('Sanitation Data'!G30)),NA())</f>
        <v>#N/A</v>
      </c>
      <c r="AR36" s="99" t="e">
        <f ca="true">+IF(AND(ISNUMBER(OFFSET('Sanitation Data'!$G$11,0,10*ROW('Sanitation Data'!G30))),'Data Summary'!DG36="Yes"),OFFSET('Sanitation Data'!$G$11,0,10*ROW('Sanitation Data'!G30)),NA())</f>
        <v>#N/A</v>
      </c>
      <c r="AS36" s="99" t="e">
        <f ca="true">+IF(AND(ISNUMBER(OFFSET('Sanitation Data'!$G$12,0,10*ROW('Sanitation Data'!G30))),'Data Summary'!DH36="Yes"),OFFSET('Sanitation Data'!$G$12,0,10*ROW('Sanitation Data'!G30)),NA())</f>
        <v>#N/A</v>
      </c>
      <c r="AT36" s="99" t="e">
        <f ca="true">+IF(AND(ISNUMBER(OFFSET('Sanitation Data'!$G$13,0,10*ROW('Sanitation Data'!G30))),'Data Summary'!DI36="Yes"),OFFSET('Sanitation Data'!$G$13,0,10*ROW('Sanitation Data'!G30)),NA())</f>
        <v>#N/A</v>
      </c>
      <c r="AU36" s="99" t="e">
        <f ca="true">+IF(AND(ISNUMBER(OFFSET('Sanitation Data'!$H$5,0,10*ROW('Sanitation Data'!H30))),'Data Summary'!DJ36="Yes"),100-OFFSET('Sanitation Data'!$H$5,0,10*ROW('Sanitation Data'!H30)),NA())</f>
        <v>#N/A</v>
      </c>
      <c r="AV36" s="99" t="e">
        <f ca="true">+IF(AND(ISNUMBER(OFFSET('Sanitation Data'!$H$7,0,10*ROW('Sanitation Data'!H30))),'Data Summary'!DK36="Yes"),OFFSET('Sanitation Data'!$H$7,0,10*ROW('Sanitation Data'!H30)),NA())</f>
        <v>#N/A</v>
      </c>
      <c r="AW36" s="99" t="e">
        <f ca="true">+IF(AND(ISNUMBER(OFFSET('Sanitation Data'!$H$11,0,10*ROW('Sanitation Data'!H30))),'Data Summary'!DL36="Yes"),OFFSET('Sanitation Data'!$H$11,0,10*ROW('Sanitation Data'!H30)),NA())</f>
        <v>#N/A</v>
      </c>
      <c r="AX36" s="99" t="e">
        <f ca="true">+IF(AND(ISNUMBER(OFFSET('Sanitation Data'!$H$12,0,10*ROW('Sanitation Data'!H30))),'Data Summary'!DM36="Yes"),OFFSET('Sanitation Data'!$H$12,0,10*ROW('Sanitation Data'!H30)),NA())</f>
        <v>#N/A</v>
      </c>
      <c r="AY36" s="99" t="e">
        <f ca="true">+IF(AND(ISNUMBER(OFFSET('Sanitation Data'!$H$13,0,10*ROW('Sanitation Data'!H30))),'Data Summary'!DN36="Yes"),OFFSET('Sanitation Data'!$H$13,0,10*ROW('Sanitation Data'!H30)),NA())</f>
        <v>#N/A</v>
      </c>
      <c r="AZ36" s="104" t="e">
        <f ca="true">+IF(AND(ISNUMBER(OFFSET('Hygiene Data'!$C$6,0,10*ROW('Hygiene Data'!C30))),'Data Summary'!DO36="Yes"),OFFSET('Hygiene Data'!$C$6,0,10*ROW('Hygiene Data'!C30)),NA())</f>
        <v>#N/A</v>
      </c>
      <c r="BA36" s="104" t="e">
        <f ca="true">+IF(AND(ISNUMBER(OFFSET('Hygiene Data'!$C$8,0,10*ROW('Hygiene Data'!C30))),'Data Summary'!DP36="Yes"),OFFSET('Hygiene Data'!$C$8,0,10*ROW('Hygiene Data'!C30)),NA())</f>
        <v>#N/A</v>
      </c>
      <c r="BB36" s="104" t="e">
        <f ca="true">+IF(AND(ISNUMBER(OFFSET('Hygiene Data'!$C$10,0,10*ROW('Hygiene Data'!C30))),'Data Summary'!DQ36="Yes"),OFFSET('Hygiene Data'!$C$10,0,10*ROW('Hygiene Data'!C30)),NA())</f>
        <v>#N/A</v>
      </c>
      <c r="BC36" s="104" t="e">
        <f ca="true">+IF(AND(ISNUMBER(OFFSET('Hygiene Data'!$D$6,0,10*ROW('Hygiene Data'!D30))),'Data Summary'!DR36="Yes"),OFFSET('Hygiene Data'!$D$6,0,10*ROW('Hygiene Data'!D30)),NA())</f>
        <v>#N/A</v>
      </c>
      <c r="BD36" s="104" t="e">
        <f ca="true">+IF(AND(ISNUMBER(OFFSET('Hygiene Data'!$D$8,0,10*ROW('Hygiene Data'!D30))),'Data Summary'!DS36="Yes"),OFFSET('Hygiene Data'!$D$8,0,10*ROW('Hygiene Data'!D30)),NA())</f>
        <v>#N/A</v>
      </c>
      <c r="BE36" s="104" t="e">
        <f ca="true">+IF(AND(ISNUMBER(OFFSET('Hygiene Data'!$D$10,0,10*ROW('Hygiene Data'!D30))),'Data Summary'!DT36="Yes"),OFFSET('Hygiene Data'!$D$10,0,10*ROW('Hygiene Data'!D30)),NA())</f>
        <v>#N/A</v>
      </c>
      <c r="BF36" s="104" t="e">
        <f ca="true">+IF(AND(ISNUMBER(OFFSET('Hygiene Data'!$E$6,0,10*ROW('Hygiene Data'!E30))),'Data Summary'!DU36="Yes"),OFFSET('Hygiene Data'!$E$6,0,10*ROW('Hygiene Data'!E30)),NA())</f>
        <v>#N/A</v>
      </c>
      <c r="BG36" s="104" t="e">
        <f ca="true">+IF(AND(ISNUMBER(OFFSET('Hygiene Data'!$E$8,0,10*ROW('Hygiene Data'!E30))),'Data Summary'!DV36="Yes"),OFFSET('Hygiene Data'!$E$8,0,10*ROW('Hygiene Data'!E30)),NA())</f>
        <v>#N/A</v>
      </c>
      <c r="BH36" s="104" t="e">
        <f ca="true">+IF(AND(ISNUMBER(OFFSET('Hygiene Data'!$E$10,0,10*ROW('Hygiene Data'!E30))),'Data Summary'!DW36="Yes"),OFFSET('Hygiene Data'!$E$10,0,10*ROW('Hygiene Data'!E30)),NA())</f>
        <v>#N/A</v>
      </c>
      <c r="BI36" s="104" t="e">
        <f ca="true">+IF(AND(ISNUMBER(OFFSET('Hygiene Data'!$F$6,0,10*ROW('Hygiene Data'!F30))),'Data Summary'!DX36="Yes"),OFFSET('Hygiene Data'!$F$6,0,10*ROW('Hygiene Data'!F30)),NA())</f>
        <v>#N/A</v>
      </c>
      <c r="BJ36" s="104" t="e">
        <f ca="true">+IF(AND(ISNUMBER(OFFSET('Hygiene Data'!$F$8,0,10*ROW('Hygiene Data'!F30))),'Data Summary'!DY36="Yes"),OFFSET('Hygiene Data'!$F$8,0,10*ROW('Hygiene Data'!F30)),NA())</f>
        <v>#N/A</v>
      </c>
      <c r="BK36" s="104" t="e">
        <f ca="true">+IF(AND(ISNUMBER(OFFSET('Hygiene Data'!$F$10,0,10*ROW('Hygiene Data'!F30))),'Data Summary'!DZ36="Yes"),OFFSET('Hygiene Data'!$F$10,0,10*ROW('Hygiene Data'!F30)),NA())</f>
        <v>#N/A</v>
      </c>
      <c r="BL36" s="104" t="e">
        <f ca="true">+IF(AND(ISNUMBER(OFFSET('Hygiene Data'!$G$6,0,10*ROW('Hygiene Data'!G30))),'Data Summary'!EA36="Yes"),OFFSET('Hygiene Data'!$G$6,0,10*ROW('Hygiene Data'!G30)),NA())</f>
        <v>#N/A</v>
      </c>
      <c r="BM36" s="104" t="e">
        <f ca="true">+IF(AND(ISNUMBER(OFFSET('Hygiene Data'!$G$8,0,10*ROW('Hygiene Data'!G30))),'Data Summary'!EB36="Yes"),OFFSET('Hygiene Data'!$G$8,0,10*ROW('Hygiene Data'!G30)),NA())</f>
        <v>#N/A</v>
      </c>
      <c r="BN36" s="104" t="e">
        <f ca="true">+IF(AND(ISNUMBER(OFFSET('Hygiene Data'!$G$10,0,10*ROW('Hygiene Data'!G30))),'Data Summary'!EC36="Yes"),OFFSET('Hygiene Data'!$G$10,0,10*ROW('Hygiene Data'!G30)),NA())</f>
        <v>#N/A</v>
      </c>
      <c r="BO36" s="104" t="e">
        <f ca="true">+IF(AND(ISNUMBER(OFFSET('Hygiene Data'!$H$6,0,10*ROW('Hygiene Data'!H30))),'Data Summary'!ED36="Yes"),OFFSET('Hygiene Data'!$H$6,0,10*ROW('Hygiene Data'!H30)),NA())</f>
        <v>#N/A</v>
      </c>
      <c r="BP36" s="104" t="e">
        <f ca="true">+IF(AND(ISNUMBER(OFFSET('Hygiene Data'!$H$8,0,10*ROW('Hygiene Data'!H30))),'Data Summary'!EE36="Yes"),OFFSET('Hygiene Data'!$H$8,0,10*ROW('Hygiene Data'!H30)),NA())</f>
        <v>#N/A</v>
      </c>
      <c r="BQ36" s="104" t="e">
        <f ca="true">+IF(AND(ISNUMBER(OFFSET('Hygiene Data'!$H$10,0,10*ROW('Hygiene Data'!H30))),'Data Summary'!EF36="Yes"),OFFSET('Hygiene Data'!$H$10,0,10*ROW('Hygiene Data'!H30)),NA())</f>
        <v>#N/A</v>
      </c>
    </row>
    <row r="37" x14ac:dyDescent="0.2">
      <c r="A37" s="52" t="e">
        <f ca="true">+IF(OFFSET('Water Data'!$B$1,0,10*ROW('Water Data'!B31))="",NA(),OFFSET('Water Data'!$B$1,0,10*ROW('Water Data'!B31)))</f>
        <v>#N/A</v>
      </c>
      <c r="B37" s="52" t="e">
        <f ca="true">+IF(OFFSET('Water Data'!$A$3,0,10*ROW('Water Data'!A34))="",NA(),OFFSET('Water Data'!$A$3,0,10*ROW('Water Data'!A34)))</f>
        <v>#N/A</v>
      </c>
      <c r="C37" s="52" t="e">
        <f ca="true">+IF(OFFSET('Water Data'!$C$3,0,10*ROW('Water Data'!C34))="",NA(),OFFSET('Water Data'!$C$3,0,10*ROW('Water Data'!C34)))</f>
        <v>#N/A</v>
      </c>
      <c r="D37" s="53" t="e">
        <f ca="true">+IF(AND(ISNUMBER(OFFSET('Water Data'!$C$5,0,10*ROW('Water Data'!C31))),'Data Summary'!BS37="Yes"),100-OFFSET('Water Data'!$C$5,0,10*ROW('Water Data'!C31)),NA())</f>
        <v>#N/A</v>
      </c>
      <c r="E37" s="53" t="e">
        <f ca="true">+IF(AND(ISNUMBER(OFFSET('Water Data'!$C$7,0,10*ROW('Water Data'!C31))),'Data Summary'!BT37="Yes"),OFFSET('Water Data'!$C$7,0,10*ROW('Water Data'!C31)),NA())</f>
        <v>#N/A</v>
      </c>
      <c r="F37" s="53" t="e">
        <f ca="true">+IF(AND(ISNUMBER(OFFSET('Water Data'!$C$10,0,10*ROW('Water Data'!C31))),'Data Summary'!BU37="Yes"),OFFSET('Water Data'!$C$10,0,10*ROW('Water Data'!C31)),NA())</f>
        <v>#N/A</v>
      </c>
      <c r="G37" s="53" t="e">
        <f ca="true">+IF(AND(ISNUMBER(OFFSET('Water Data'!$D$5,0,10*ROW('Water Data'!D31))),'Data Summary'!BV37="Yes"),100-OFFSET('Water Data'!$D$5,0,10*ROW('Water Data'!D31)),NA())</f>
        <v>#N/A</v>
      </c>
      <c r="H37" s="53" t="e">
        <f ca="true">+IF(AND(ISNUMBER(OFFSET('Water Data'!$D$7,0,10*ROW('Water Data'!D31))),'Data Summary'!BW37="Yes"),OFFSET('Water Data'!$D$7,0,10*ROW('Water Data'!D31)),NA())</f>
        <v>#N/A</v>
      </c>
      <c r="I37" s="53" t="e">
        <f ca="true">+IF(AND(ISNUMBER(OFFSET('Water Data'!$D$10,0,10*ROW('Water Data'!D31))),'Data Summary'!BX37="Yes"),OFFSET('Water Data'!$D$10,0,10*ROW('Water Data'!D31)),NA())</f>
        <v>#N/A</v>
      </c>
      <c r="J37" s="53" t="e">
        <f ca="true">+IF(AND(ISNUMBER(OFFSET('Water Data'!$E$5,0,10*ROW('Water Data'!E31))),'Data Summary'!BY37="Yes"),100-OFFSET('Water Data'!$E$5,0,10*ROW('Water Data'!E31)),NA())</f>
        <v>#N/A</v>
      </c>
      <c r="K37" s="53" t="e">
        <f ca="true">+IF(AND(ISNUMBER(OFFSET('Water Data'!$E$7,0,10*ROW('Water Data'!E31))),'Data Summary'!BZ37="Yes"),OFFSET('Water Data'!$E$7,0,10*ROW('Water Data'!E31)),NA())</f>
        <v>#N/A</v>
      </c>
      <c r="L37" s="53" t="e">
        <f ca="true">+IF(AND(ISNUMBER(OFFSET('Water Data'!$E$10,0,10*ROW('Water Data'!E31))),'Data Summary'!CA37="Yes"),OFFSET('Water Data'!$E$10,0,10*ROW('Water Data'!E31)),NA())</f>
        <v>#N/A</v>
      </c>
      <c r="M37" s="53" t="e">
        <f ca="true">+IF(AND(ISNUMBER(OFFSET('Water Data'!$F$5,0,10*ROW('Water Data'!F31))),'Data Summary'!CB37="Yes"),100-OFFSET('Water Data'!$F$5,0,10*ROW('Water Data'!F31)),NA())</f>
        <v>#N/A</v>
      </c>
      <c r="N37" s="53" t="e">
        <f ca="true">+IF(AND(ISNUMBER(OFFSET('Water Data'!$F$7,0,10*ROW('Water Data'!F31))),'Data Summary'!CC37="Yes"),OFFSET('Water Data'!$F$7,0,10*ROW('Water Data'!F31)),NA())</f>
        <v>#N/A</v>
      </c>
      <c r="O37" s="53" t="e">
        <f ca="true">+IF(AND(ISNUMBER(OFFSET('Water Data'!$F$10,0,10*ROW('Water Data'!F31))),'Data Summary'!CD37="Yes"),OFFSET('Water Data'!$F$10,0,10*ROW('Water Data'!F31)),NA())</f>
        <v>#N/A</v>
      </c>
      <c r="P37" s="53" t="e">
        <f ca="true">+IF(AND(ISNUMBER(OFFSET('Water Data'!$G$5,0,10*ROW('Water Data'!G31))),'Data Summary'!CE37="Yes"),100-OFFSET('Water Data'!$G$5,0,10*ROW('Water Data'!G31)),NA())</f>
        <v>#N/A</v>
      </c>
      <c r="Q37" s="53" t="e">
        <f ca="true">+IF(AND(ISNUMBER(OFFSET('Water Data'!$G$7,0,10*ROW('Water Data'!G31))),'Data Summary'!CF37="Yes"),OFFSET('Water Data'!$G$7,0,10*ROW('Water Data'!G31)),NA())</f>
        <v>#N/A</v>
      </c>
      <c r="R37" s="53" t="e">
        <f ca="true">+IF(AND(ISNUMBER(OFFSET('Water Data'!$G$10,0,10*ROW('Water Data'!G31))),'Data Summary'!CG37="Yes"),OFFSET('Water Data'!$G$10,0,10*ROW('Water Data'!G31)),NA())</f>
        <v>#N/A</v>
      </c>
      <c r="S37" s="53" t="e">
        <f ca="true">+IF(AND(ISNUMBER(OFFSET('Water Data'!$H$5,0,10*ROW('Water Data'!H31))),'Data Summary'!CH37="Yes"),100-OFFSET('Water Data'!$H$5,0,10*ROW('Water Data'!H31)),NA())</f>
        <v>#N/A</v>
      </c>
      <c r="T37" s="53" t="e">
        <f ca="true">+IF(AND(ISNUMBER(OFFSET('Water Data'!$H$7,0,10*ROW('Water Data'!H31))),'Data Summary'!CI37="Yes"),OFFSET('Water Data'!$H$7,0,10*ROW('Water Data'!H31)),NA())</f>
        <v>#N/A</v>
      </c>
      <c r="U37" s="53" t="e">
        <f ca="true">+IF(AND(ISNUMBER(OFFSET('Water Data'!$H$10,0,10*ROW('Water Data'!H31))),'Data Summary'!CJ37="Yes"),OFFSET('Water Data'!$H$10,0,10*ROW('Water Data'!H31)),NA())</f>
        <v>#N/A</v>
      </c>
      <c r="V37" s="99" t="e">
        <f ca="true">+IF(AND(ISNUMBER(OFFSET('Sanitation Data'!$C$5,0,10*ROW('Sanitation Data'!C31))),'Data Summary'!CK37="Yes"),100-OFFSET('Sanitation Data'!$C$5,0,10*ROW('Sanitation Data'!C31)),NA())</f>
        <v>#N/A</v>
      </c>
      <c r="W37" s="99" t="e">
        <f ca="true">+IF(AND(ISNUMBER(OFFSET('Sanitation Data'!$C$7,0,10*ROW('Sanitation Data'!C31))),'Data Summary'!CL37="Yes"),OFFSET('Sanitation Data'!$C$7,0,10*ROW('Sanitation Data'!C31)),NA())</f>
        <v>#N/A</v>
      </c>
      <c r="X37" s="99" t="e">
        <f ca="true">+IF(AND(ISNUMBER(OFFSET('Sanitation Data'!$C$11,0,10*ROW('Sanitation Data'!C31))),'Data Summary'!CM37="Yes"),OFFSET('Sanitation Data'!$C$11,0,10*ROW('Sanitation Data'!C31)),NA())</f>
        <v>#N/A</v>
      </c>
      <c r="Y37" s="99" t="e">
        <f ca="true">+IF(AND(ISNUMBER(OFFSET('Sanitation Data'!$C$12,0,10*ROW('Sanitation Data'!C31))),'Data Summary'!CN37="Yes"),OFFSET('Sanitation Data'!$C$12,0,10*ROW('Sanitation Data'!C31)),NA())</f>
        <v>#N/A</v>
      </c>
      <c r="Z37" s="99" t="e">
        <f ca="true">+IF(AND(ISNUMBER(OFFSET('Sanitation Data'!$C$13,0,10*ROW('Sanitation Data'!C31))),'Data Summary'!CO37="Yes"),OFFSET('Sanitation Data'!$C$13,0,10*ROW('Sanitation Data'!C31)),NA())</f>
        <v>#N/A</v>
      </c>
      <c r="AA37" s="99" t="e">
        <f ca="true">+IF(AND(ISNUMBER(OFFSET('Sanitation Data'!$D$5,0,10*ROW('Sanitation Data'!D31))),'Data Summary'!CP37="Yes"),100-OFFSET('Sanitation Data'!$D$5,0,10*ROW('Sanitation Data'!D31)),NA())</f>
        <v>#N/A</v>
      </c>
      <c r="AB37" s="99" t="e">
        <f ca="true">+IF(AND(ISNUMBER(OFFSET('Sanitation Data'!$D$7,0,10*ROW('Sanitation Data'!D31))),'Data Summary'!CQ37="Yes"),OFFSET('Sanitation Data'!$D$7,0,10*ROW('Sanitation Data'!D31)),NA())</f>
        <v>#N/A</v>
      </c>
      <c r="AC37" s="99" t="e">
        <f ca="true">+IF(AND(ISNUMBER(OFFSET('Sanitation Data'!$D$11,0,10*ROW('Sanitation Data'!D31))),'Data Summary'!CR37="Yes"),OFFSET('Sanitation Data'!$D$11,0,10*ROW('Sanitation Data'!D31)),NA())</f>
        <v>#N/A</v>
      </c>
      <c r="AD37" s="99" t="e">
        <f ca="true">+IF(AND(ISNUMBER(OFFSET('Sanitation Data'!$D$12,0,10*ROW('Sanitation Data'!D31))),'Data Summary'!CS37="Yes"),OFFSET('Sanitation Data'!$D$12,0,10*ROW('Sanitation Data'!D31)),NA())</f>
        <v>#N/A</v>
      </c>
      <c r="AE37" s="99" t="e">
        <f ca="true">+IF(AND(ISNUMBER(OFFSET('Sanitation Data'!$D$13,0,10*ROW('Sanitation Data'!D31))),'Data Summary'!CT37="Yes"),OFFSET('Sanitation Data'!$D$13,0,10*ROW('Sanitation Data'!D31)),NA())</f>
        <v>#N/A</v>
      </c>
      <c r="AF37" s="99" t="e">
        <f ca="true">+IF(AND(ISNUMBER(OFFSET('Sanitation Data'!$E$5,0,10*ROW('Sanitation Data'!E31))),'Data Summary'!CU37="Yes"),100-OFFSET('Sanitation Data'!$E$5,0,10*ROW('Sanitation Data'!E31)),NA())</f>
        <v>#N/A</v>
      </c>
      <c r="AG37" s="99" t="e">
        <f ca="true">+IF(AND(ISNUMBER(OFFSET('Sanitation Data'!$E$7,0,10*ROW('Sanitation Data'!E31))),'Data Summary'!CV37="Yes"),OFFSET('Sanitation Data'!$E$7,0,10*ROW('Sanitation Data'!E31)),NA())</f>
        <v>#N/A</v>
      </c>
      <c r="AH37" s="99" t="e">
        <f ca="true">+IF(AND(ISNUMBER(OFFSET('Sanitation Data'!$E$11,0,10*ROW('Sanitation Data'!E31))),'Data Summary'!CW37="Yes"),OFFSET('Sanitation Data'!$E$11,0,10*ROW('Sanitation Data'!E31)),NA())</f>
        <v>#N/A</v>
      </c>
      <c r="AI37" s="99" t="e">
        <f ca="true">+IF(AND(ISNUMBER(OFFSET('Sanitation Data'!$E$12,0,10*ROW('Sanitation Data'!E31))),'Data Summary'!CX37="Yes"),OFFSET('Sanitation Data'!$E$12,0,10*ROW('Sanitation Data'!E31)),NA())</f>
        <v>#N/A</v>
      </c>
      <c r="AJ37" s="99" t="e">
        <f ca="true">+IF(AND(ISNUMBER(OFFSET('Sanitation Data'!$E$13,0,10*ROW('Sanitation Data'!E31))),'Data Summary'!CY37="Yes"),OFFSET('Sanitation Data'!$E$13,0,10*ROW('Sanitation Data'!E31)),NA())</f>
        <v>#N/A</v>
      </c>
      <c r="AK37" s="99" t="e">
        <f ca="true">+IF(AND(ISNUMBER(OFFSET('Sanitation Data'!$F$5,0,10*ROW('Sanitation Data'!F31))),'Data Summary'!CZ37="Yes"),100-OFFSET('Sanitation Data'!$F$5,0,10*ROW('Sanitation Data'!F31)),NA())</f>
        <v>#N/A</v>
      </c>
      <c r="AL37" s="99" t="e">
        <f ca="true">+IF(AND(ISNUMBER(OFFSET('Sanitation Data'!$F$7,0,10*ROW('Sanitation Data'!F31))),'Data Summary'!DA37="Yes"),OFFSET('Sanitation Data'!$F$7,0,10*ROW('Sanitation Data'!F31)),NA())</f>
        <v>#N/A</v>
      </c>
      <c r="AM37" s="99" t="e">
        <f ca="true">+IF(AND(ISNUMBER(OFFSET('Sanitation Data'!$F$11,0,10*ROW('Sanitation Data'!F31))),'Data Summary'!DB37="Yes"),OFFSET('Sanitation Data'!$F$11,0,10*ROW('Sanitation Data'!F31)),NA())</f>
        <v>#N/A</v>
      </c>
      <c r="AN37" s="99" t="e">
        <f ca="true">+IF(AND(ISNUMBER(OFFSET('Sanitation Data'!$F$12,0,10*ROW('Sanitation Data'!F31))),'Data Summary'!DC37="Yes"),OFFSET('Sanitation Data'!$F$12,0,10*ROW('Sanitation Data'!F31)),NA())</f>
        <v>#N/A</v>
      </c>
      <c r="AO37" s="99" t="e">
        <f ca="true">+IF(AND(ISNUMBER(OFFSET('Sanitation Data'!$F$13,0,10*ROW('Sanitation Data'!F31))),'Data Summary'!DD37="Yes"),OFFSET('Sanitation Data'!$F$13,0,10*ROW('Sanitation Data'!F31)),NA())</f>
        <v>#N/A</v>
      </c>
      <c r="AP37" s="99" t="e">
        <f ca="true">+IF(AND(ISNUMBER(OFFSET('Sanitation Data'!$G$5,0,10*ROW('Sanitation Data'!G31))),'Data Summary'!DE37="Yes"),100-OFFSET('Sanitation Data'!$G$5,0,10*ROW('Sanitation Data'!G31)),NA())</f>
        <v>#N/A</v>
      </c>
      <c r="AQ37" s="99" t="e">
        <f ca="true">+IF(AND(ISNUMBER(OFFSET('Sanitation Data'!$G$7,0,10*ROW('Sanitation Data'!G31))),'Data Summary'!DF37="Yes"),OFFSET('Sanitation Data'!$G$7,0,10*ROW('Sanitation Data'!G31)),NA())</f>
        <v>#N/A</v>
      </c>
      <c r="AR37" s="99" t="e">
        <f ca="true">+IF(AND(ISNUMBER(OFFSET('Sanitation Data'!$G$11,0,10*ROW('Sanitation Data'!G31))),'Data Summary'!DG37="Yes"),OFFSET('Sanitation Data'!$G$11,0,10*ROW('Sanitation Data'!G31)),NA())</f>
        <v>#N/A</v>
      </c>
      <c r="AS37" s="99" t="e">
        <f ca="true">+IF(AND(ISNUMBER(OFFSET('Sanitation Data'!$G$12,0,10*ROW('Sanitation Data'!G31))),'Data Summary'!DH37="Yes"),OFFSET('Sanitation Data'!$G$12,0,10*ROW('Sanitation Data'!G31)),NA())</f>
        <v>#N/A</v>
      </c>
      <c r="AT37" s="99" t="e">
        <f ca="true">+IF(AND(ISNUMBER(OFFSET('Sanitation Data'!$G$13,0,10*ROW('Sanitation Data'!G31))),'Data Summary'!DI37="Yes"),OFFSET('Sanitation Data'!$G$13,0,10*ROW('Sanitation Data'!G31)),NA())</f>
        <v>#N/A</v>
      </c>
      <c r="AU37" s="99" t="e">
        <f ca="true">+IF(AND(ISNUMBER(OFFSET('Sanitation Data'!$H$5,0,10*ROW('Sanitation Data'!H31))),'Data Summary'!DJ37="Yes"),100-OFFSET('Sanitation Data'!$H$5,0,10*ROW('Sanitation Data'!H31)),NA())</f>
        <v>#N/A</v>
      </c>
      <c r="AV37" s="99" t="e">
        <f ca="true">+IF(AND(ISNUMBER(OFFSET('Sanitation Data'!$H$7,0,10*ROW('Sanitation Data'!H31))),'Data Summary'!DK37="Yes"),OFFSET('Sanitation Data'!$H$7,0,10*ROW('Sanitation Data'!H31)),NA())</f>
        <v>#N/A</v>
      </c>
      <c r="AW37" s="99" t="e">
        <f ca="true">+IF(AND(ISNUMBER(OFFSET('Sanitation Data'!$H$11,0,10*ROW('Sanitation Data'!H31))),'Data Summary'!DL37="Yes"),OFFSET('Sanitation Data'!$H$11,0,10*ROW('Sanitation Data'!H31)),NA())</f>
        <v>#N/A</v>
      </c>
      <c r="AX37" s="99" t="e">
        <f ca="true">+IF(AND(ISNUMBER(OFFSET('Sanitation Data'!$H$12,0,10*ROW('Sanitation Data'!H31))),'Data Summary'!DM37="Yes"),OFFSET('Sanitation Data'!$H$12,0,10*ROW('Sanitation Data'!H31)),NA())</f>
        <v>#N/A</v>
      </c>
      <c r="AY37" s="99" t="e">
        <f ca="true">+IF(AND(ISNUMBER(OFFSET('Sanitation Data'!$H$13,0,10*ROW('Sanitation Data'!H31))),'Data Summary'!DN37="Yes"),OFFSET('Sanitation Data'!$H$13,0,10*ROW('Sanitation Data'!H31)),NA())</f>
        <v>#N/A</v>
      </c>
      <c r="AZ37" s="104" t="e">
        <f ca="true">+IF(AND(ISNUMBER(OFFSET('Hygiene Data'!$C$6,0,10*ROW('Hygiene Data'!C31))),'Data Summary'!DO37="Yes"),OFFSET('Hygiene Data'!$C$6,0,10*ROW('Hygiene Data'!C31)),NA())</f>
        <v>#N/A</v>
      </c>
      <c r="BA37" s="104" t="e">
        <f ca="true">+IF(AND(ISNUMBER(OFFSET('Hygiene Data'!$C$8,0,10*ROW('Hygiene Data'!C31))),'Data Summary'!DP37="Yes"),OFFSET('Hygiene Data'!$C$8,0,10*ROW('Hygiene Data'!C31)),NA())</f>
        <v>#N/A</v>
      </c>
      <c r="BB37" s="104" t="e">
        <f ca="true">+IF(AND(ISNUMBER(OFFSET('Hygiene Data'!$C$10,0,10*ROW('Hygiene Data'!C31))),'Data Summary'!DQ37="Yes"),OFFSET('Hygiene Data'!$C$10,0,10*ROW('Hygiene Data'!C31)),NA())</f>
        <v>#N/A</v>
      </c>
      <c r="BC37" s="104" t="e">
        <f ca="true">+IF(AND(ISNUMBER(OFFSET('Hygiene Data'!$D$6,0,10*ROW('Hygiene Data'!D31))),'Data Summary'!DR37="Yes"),OFFSET('Hygiene Data'!$D$6,0,10*ROW('Hygiene Data'!D31)),NA())</f>
        <v>#N/A</v>
      </c>
      <c r="BD37" s="104" t="e">
        <f ca="true">+IF(AND(ISNUMBER(OFFSET('Hygiene Data'!$D$8,0,10*ROW('Hygiene Data'!D31))),'Data Summary'!DS37="Yes"),OFFSET('Hygiene Data'!$D$8,0,10*ROW('Hygiene Data'!D31)),NA())</f>
        <v>#N/A</v>
      </c>
      <c r="BE37" s="104" t="e">
        <f ca="true">+IF(AND(ISNUMBER(OFFSET('Hygiene Data'!$D$10,0,10*ROW('Hygiene Data'!D31))),'Data Summary'!DT37="Yes"),OFFSET('Hygiene Data'!$D$10,0,10*ROW('Hygiene Data'!D31)),NA())</f>
        <v>#N/A</v>
      </c>
      <c r="BF37" s="104" t="e">
        <f ca="true">+IF(AND(ISNUMBER(OFFSET('Hygiene Data'!$E$6,0,10*ROW('Hygiene Data'!E31))),'Data Summary'!DU37="Yes"),OFFSET('Hygiene Data'!$E$6,0,10*ROW('Hygiene Data'!E31)),NA())</f>
        <v>#N/A</v>
      </c>
      <c r="BG37" s="104" t="e">
        <f ca="true">+IF(AND(ISNUMBER(OFFSET('Hygiene Data'!$E$8,0,10*ROW('Hygiene Data'!E31))),'Data Summary'!DV37="Yes"),OFFSET('Hygiene Data'!$E$8,0,10*ROW('Hygiene Data'!E31)),NA())</f>
        <v>#N/A</v>
      </c>
      <c r="BH37" s="104" t="e">
        <f ca="true">+IF(AND(ISNUMBER(OFFSET('Hygiene Data'!$E$10,0,10*ROW('Hygiene Data'!E31))),'Data Summary'!DW37="Yes"),OFFSET('Hygiene Data'!$E$10,0,10*ROW('Hygiene Data'!E31)),NA())</f>
        <v>#N/A</v>
      </c>
      <c r="BI37" s="104" t="e">
        <f ca="true">+IF(AND(ISNUMBER(OFFSET('Hygiene Data'!$F$6,0,10*ROW('Hygiene Data'!F31))),'Data Summary'!DX37="Yes"),OFFSET('Hygiene Data'!$F$6,0,10*ROW('Hygiene Data'!F31)),NA())</f>
        <v>#N/A</v>
      </c>
      <c r="BJ37" s="104" t="e">
        <f ca="true">+IF(AND(ISNUMBER(OFFSET('Hygiene Data'!$F$8,0,10*ROW('Hygiene Data'!F31))),'Data Summary'!DY37="Yes"),OFFSET('Hygiene Data'!$F$8,0,10*ROW('Hygiene Data'!F31)),NA())</f>
        <v>#N/A</v>
      </c>
      <c r="BK37" s="104" t="e">
        <f ca="true">+IF(AND(ISNUMBER(OFFSET('Hygiene Data'!$F$10,0,10*ROW('Hygiene Data'!F31))),'Data Summary'!DZ37="Yes"),OFFSET('Hygiene Data'!$F$10,0,10*ROW('Hygiene Data'!F31)),NA())</f>
        <v>#N/A</v>
      </c>
      <c r="BL37" s="104" t="e">
        <f ca="true">+IF(AND(ISNUMBER(OFFSET('Hygiene Data'!$G$6,0,10*ROW('Hygiene Data'!G31))),'Data Summary'!EA37="Yes"),OFFSET('Hygiene Data'!$G$6,0,10*ROW('Hygiene Data'!G31)),NA())</f>
        <v>#N/A</v>
      </c>
      <c r="BM37" s="104" t="e">
        <f ca="true">+IF(AND(ISNUMBER(OFFSET('Hygiene Data'!$G$8,0,10*ROW('Hygiene Data'!G31))),'Data Summary'!EB37="Yes"),OFFSET('Hygiene Data'!$G$8,0,10*ROW('Hygiene Data'!G31)),NA())</f>
        <v>#N/A</v>
      </c>
      <c r="BN37" s="104" t="e">
        <f ca="true">+IF(AND(ISNUMBER(OFFSET('Hygiene Data'!$G$10,0,10*ROW('Hygiene Data'!G31))),'Data Summary'!EC37="Yes"),OFFSET('Hygiene Data'!$G$10,0,10*ROW('Hygiene Data'!G31)),NA())</f>
        <v>#N/A</v>
      </c>
      <c r="BO37" s="104" t="e">
        <f ca="true">+IF(AND(ISNUMBER(OFFSET('Hygiene Data'!$H$6,0,10*ROW('Hygiene Data'!H31))),'Data Summary'!ED37="Yes"),OFFSET('Hygiene Data'!$H$6,0,10*ROW('Hygiene Data'!H31)),NA())</f>
        <v>#N/A</v>
      </c>
      <c r="BP37" s="104" t="e">
        <f ca="true">+IF(AND(ISNUMBER(OFFSET('Hygiene Data'!$H$8,0,10*ROW('Hygiene Data'!H31))),'Data Summary'!EE37="Yes"),OFFSET('Hygiene Data'!$H$8,0,10*ROW('Hygiene Data'!H31)),NA())</f>
        <v>#N/A</v>
      </c>
      <c r="BQ37" s="104" t="e">
        <f ca="true">+IF(AND(ISNUMBER(OFFSET('Hygiene Data'!$H$10,0,10*ROW('Hygiene Data'!H31))),'Data Summary'!EF37="Yes"),OFFSET('Hygiene Data'!$H$10,0,10*ROW('Hygiene Data'!H31)),NA())</f>
        <v>#N/A</v>
      </c>
    </row>
    <row r="38" x14ac:dyDescent="0.2">
      <c r="A38" s="52" t="e">
        <f ca="true">+IF(OFFSET('Water Data'!$B$1,0,10*ROW('Water Data'!B32))="",NA(),OFFSET('Water Data'!$B$1,0,10*ROW('Water Data'!B32)))</f>
        <v>#N/A</v>
      </c>
      <c r="B38" s="52" t="e">
        <f ca="true">+IF(OFFSET('Water Data'!$A$3,0,10*ROW('Water Data'!A35))="",NA(),OFFSET('Water Data'!$A$3,0,10*ROW('Water Data'!A35)))</f>
        <v>#N/A</v>
      </c>
      <c r="C38" s="52" t="e">
        <f ca="true">+IF(OFFSET('Water Data'!$C$3,0,10*ROW('Water Data'!C35))="",NA(),OFFSET('Water Data'!$C$3,0,10*ROW('Water Data'!C35)))</f>
        <v>#N/A</v>
      </c>
      <c r="D38" s="53" t="e">
        <f ca="true">+IF(AND(ISNUMBER(OFFSET('Water Data'!$C$5,0,10*ROW('Water Data'!C32))),'Data Summary'!BS38="Yes"),100-OFFSET('Water Data'!$C$5,0,10*ROW('Water Data'!C32)),NA())</f>
        <v>#N/A</v>
      </c>
      <c r="E38" s="53" t="e">
        <f ca="true">+IF(AND(ISNUMBER(OFFSET('Water Data'!$C$7,0,10*ROW('Water Data'!C32))),'Data Summary'!BT38="Yes"),OFFSET('Water Data'!$C$7,0,10*ROW('Water Data'!C32)),NA())</f>
        <v>#N/A</v>
      </c>
      <c r="F38" s="53" t="e">
        <f ca="true">+IF(AND(ISNUMBER(OFFSET('Water Data'!$C$10,0,10*ROW('Water Data'!C32))),'Data Summary'!BU38="Yes"),OFFSET('Water Data'!$C$10,0,10*ROW('Water Data'!C32)),NA())</f>
        <v>#N/A</v>
      </c>
      <c r="G38" s="53" t="e">
        <f ca="true">+IF(AND(ISNUMBER(OFFSET('Water Data'!$D$5,0,10*ROW('Water Data'!D32))),'Data Summary'!BV38="Yes"),100-OFFSET('Water Data'!$D$5,0,10*ROW('Water Data'!D32)),NA())</f>
        <v>#N/A</v>
      </c>
      <c r="H38" s="53" t="e">
        <f ca="true">+IF(AND(ISNUMBER(OFFSET('Water Data'!$D$7,0,10*ROW('Water Data'!D32))),'Data Summary'!BW38="Yes"),OFFSET('Water Data'!$D$7,0,10*ROW('Water Data'!D32)),NA())</f>
        <v>#N/A</v>
      </c>
      <c r="I38" s="53" t="e">
        <f ca="true">+IF(AND(ISNUMBER(OFFSET('Water Data'!$D$10,0,10*ROW('Water Data'!D32))),'Data Summary'!BX38="Yes"),OFFSET('Water Data'!$D$10,0,10*ROW('Water Data'!D32)),NA())</f>
        <v>#N/A</v>
      </c>
      <c r="J38" s="53" t="e">
        <f ca="true">+IF(AND(ISNUMBER(OFFSET('Water Data'!$E$5,0,10*ROW('Water Data'!E32))),'Data Summary'!BY38="Yes"),100-OFFSET('Water Data'!$E$5,0,10*ROW('Water Data'!E32)),NA())</f>
        <v>#N/A</v>
      </c>
      <c r="K38" s="53" t="e">
        <f ca="true">+IF(AND(ISNUMBER(OFFSET('Water Data'!$E$7,0,10*ROW('Water Data'!E32))),'Data Summary'!BZ38="Yes"),OFFSET('Water Data'!$E$7,0,10*ROW('Water Data'!E32)),NA())</f>
        <v>#N/A</v>
      </c>
      <c r="L38" s="53" t="e">
        <f ca="true">+IF(AND(ISNUMBER(OFFSET('Water Data'!$E$10,0,10*ROW('Water Data'!E32))),'Data Summary'!CA38="Yes"),OFFSET('Water Data'!$E$10,0,10*ROW('Water Data'!E32)),NA())</f>
        <v>#N/A</v>
      </c>
      <c r="M38" s="53" t="e">
        <f ca="true">+IF(AND(ISNUMBER(OFFSET('Water Data'!$F$5,0,10*ROW('Water Data'!F32))),'Data Summary'!CB38="Yes"),100-OFFSET('Water Data'!$F$5,0,10*ROW('Water Data'!F32)),NA())</f>
        <v>#N/A</v>
      </c>
      <c r="N38" s="53" t="e">
        <f ca="true">+IF(AND(ISNUMBER(OFFSET('Water Data'!$F$7,0,10*ROW('Water Data'!F32))),'Data Summary'!CC38="Yes"),OFFSET('Water Data'!$F$7,0,10*ROW('Water Data'!F32)),NA())</f>
        <v>#N/A</v>
      </c>
      <c r="O38" s="53" t="e">
        <f ca="true">+IF(AND(ISNUMBER(OFFSET('Water Data'!$F$10,0,10*ROW('Water Data'!F32))),'Data Summary'!CD38="Yes"),OFFSET('Water Data'!$F$10,0,10*ROW('Water Data'!F32)),NA())</f>
        <v>#N/A</v>
      </c>
      <c r="P38" s="53" t="e">
        <f ca="true">+IF(AND(ISNUMBER(OFFSET('Water Data'!$G$5,0,10*ROW('Water Data'!G32))),'Data Summary'!CE38="Yes"),100-OFFSET('Water Data'!$G$5,0,10*ROW('Water Data'!G32)),NA())</f>
        <v>#N/A</v>
      </c>
      <c r="Q38" s="53" t="e">
        <f ca="true">+IF(AND(ISNUMBER(OFFSET('Water Data'!$G$7,0,10*ROW('Water Data'!G32))),'Data Summary'!CF38="Yes"),OFFSET('Water Data'!$G$7,0,10*ROW('Water Data'!G32)),NA())</f>
        <v>#N/A</v>
      </c>
      <c r="R38" s="53" t="e">
        <f ca="true">+IF(AND(ISNUMBER(OFFSET('Water Data'!$G$10,0,10*ROW('Water Data'!G32))),'Data Summary'!CG38="Yes"),OFFSET('Water Data'!$G$10,0,10*ROW('Water Data'!G32)),NA())</f>
        <v>#N/A</v>
      </c>
      <c r="S38" s="53" t="e">
        <f ca="true">+IF(AND(ISNUMBER(OFFSET('Water Data'!$H$5,0,10*ROW('Water Data'!H32))),'Data Summary'!CH38="Yes"),100-OFFSET('Water Data'!$H$5,0,10*ROW('Water Data'!H32)),NA())</f>
        <v>#N/A</v>
      </c>
      <c r="T38" s="53" t="e">
        <f ca="true">+IF(AND(ISNUMBER(OFFSET('Water Data'!$H$7,0,10*ROW('Water Data'!H32))),'Data Summary'!CI38="Yes"),OFFSET('Water Data'!$H$7,0,10*ROW('Water Data'!H32)),NA())</f>
        <v>#N/A</v>
      </c>
      <c r="U38" s="53" t="e">
        <f ca="true">+IF(AND(ISNUMBER(OFFSET('Water Data'!$H$10,0,10*ROW('Water Data'!H32))),'Data Summary'!CJ38="Yes"),OFFSET('Water Data'!$H$10,0,10*ROW('Water Data'!H32)),NA())</f>
        <v>#N/A</v>
      </c>
      <c r="V38" s="99" t="e">
        <f ca="true">+IF(AND(ISNUMBER(OFFSET('Sanitation Data'!$C$5,0,10*ROW('Sanitation Data'!C32))),'Data Summary'!CK38="Yes"),100-OFFSET('Sanitation Data'!$C$5,0,10*ROW('Sanitation Data'!C32)),NA())</f>
        <v>#N/A</v>
      </c>
      <c r="W38" s="99" t="e">
        <f ca="true">+IF(AND(ISNUMBER(OFFSET('Sanitation Data'!$C$7,0,10*ROW('Sanitation Data'!C32))),'Data Summary'!CL38="Yes"),OFFSET('Sanitation Data'!$C$7,0,10*ROW('Sanitation Data'!C32)),NA())</f>
        <v>#N/A</v>
      </c>
      <c r="X38" s="99" t="e">
        <f ca="true">+IF(AND(ISNUMBER(OFFSET('Sanitation Data'!$C$11,0,10*ROW('Sanitation Data'!C32))),'Data Summary'!CM38="Yes"),OFFSET('Sanitation Data'!$C$11,0,10*ROW('Sanitation Data'!C32)),NA())</f>
        <v>#N/A</v>
      </c>
      <c r="Y38" s="99" t="e">
        <f ca="true">+IF(AND(ISNUMBER(OFFSET('Sanitation Data'!$C$12,0,10*ROW('Sanitation Data'!C32))),'Data Summary'!CN38="Yes"),OFFSET('Sanitation Data'!$C$12,0,10*ROW('Sanitation Data'!C32)),NA())</f>
        <v>#N/A</v>
      </c>
      <c r="Z38" s="99" t="e">
        <f ca="true">+IF(AND(ISNUMBER(OFFSET('Sanitation Data'!$C$13,0,10*ROW('Sanitation Data'!C32))),'Data Summary'!CO38="Yes"),OFFSET('Sanitation Data'!$C$13,0,10*ROW('Sanitation Data'!C32)),NA())</f>
        <v>#N/A</v>
      </c>
      <c r="AA38" s="99" t="e">
        <f ca="true">+IF(AND(ISNUMBER(OFFSET('Sanitation Data'!$D$5,0,10*ROW('Sanitation Data'!D32))),'Data Summary'!CP38="Yes"),100-OFFSET('Sanitation Data'!$D$5,0,10*ROW('Sanitation Data'!D32)),NA())</f>
        <v>#N/A</v>
      </c>
      <c r="AB38" s="99" t="e">
        <f ca="true">+IF(AND(ISNUMBER(OFFSET('Sanitation Data'!$D$7,0,10*ROW('Sanitation Data'!D32))),'Data Summary'!CQ38="Yes"),OFFSET('Sanitation Data'!$D$7,0,10*ROW('Sanitation Data'!D32)),NA())</f>
        <v>#N/A</v>
      </c>
      <c r="AC38" s="99" t="e">
        <f ca="true">+IF(AND(ISNUMBER(OFFSET('Sanitation Data'!$D$11,0,10*ROW('Sanitation Data'!D32))),'Data Summary'!CR38="Yes"),OFFSET('Sanitation Data'!$D$11,0,10*ROW('Sanitation Data'!D32)),NA())</f>
        <v>#N/A</v>
      </c>
      <c r="AD38" s="99" t="e">
        <f ca="true">+IF(AND(ISNUMBER(OFFSET('Sanitation Data'!$D$12,0,10*ROW('Sanitation Data'!D32))),'Data Summary'!CS38="Yes"),OFFSET('Sanitation Data'!$D$12,0,10*ROW('Sanitation Data'!D32)),NA())</f>
        <v>#N/A</v>
      </c>
      <c r="AE38" s="99" t="e">
        <f ca="true">+IF(AND(ISNUMBER(OFFSET('Sanitation Data'!$D$13,0,10*ROW('Sanitation Data'!D32))),'Data Summary'!CT38="Yes"),OFFSET('Sanitation Data'!$D$13,0,10*ROW('Sanitation Data'!D32)),NA())</f>
        <v>#N/A</v>
      </c>
      <c r="AF38" s="99" t="e">
        <f ca="true">+IF(AND(ISNUMBER(OFFSET('Sanitation Data'!$E$5,0,10*ROW('Sanitation Data'!E32))),'Data Summary'!CU38="Yes"),100-OFFSET('Sanitation Data'!$E$5,0,10*ROW('Sanitation Data'!E32)),NA())</f>
        <v>#N/A</v>
      </c>
      <c r="AG38" s="99" t="e">
        <f ca="true">+IF(AND(ISNUMBER(OFFSET('Sanitation Data'!$E$7,0,10*ROW('Sanitation Data'!E32))),'Data Summary'!CV38="Yes"),OFFSET('Sanitation Data'!$E$7,0,10*ROW('Sanitation Data'!E32)),NA())</f>
        <v>#N/A</v>
      </c>
      <c r="AH38" s="99" t="e">
        <f ca="true">+IF(AND(ISNUMBER(OFFSET('Sanitation Data'!$E$11,0,10*ROW('Sanitation Data'!E32))),'Data Summary'!CW38="Yes"),OFFSET('Sanitation Data'!$E$11,0,10*ROW('Sanitation Data'!E32)),NA())</f>
        <v>#N/A</v>
      </c>
      <c r="AI38" s="99" t="e">
        <f ca="true">+IF(AND(ISNUMBER(OFFSET('Sanitation Data'!$E$12,0,10*ROW('Sanitation Data'!E32))),'Data Summary'!CX38="Yes"),OFFSET('Sanitation Data'!$E$12,0,10*ROW('Sanitation Data'!E32)),NA())</f>
        <v>#N/A</v>
      </c>
      <c r="AJ38" s="99" t="e">
        <f ca="true">+IF(AND(ISNUMBER(OFFSET('Sanitation Data'!$E$13,0,10*ROW('Sanitation Data'!E32))),'Data Summary'!CY38="Yes"),OFFSET('Sanitation Data'!$E$13,0,10*ROW('Sanitation Data'!E32)),NA())</f>
        <v>#N/A</v>
      </c>
      <c r="AK38" s="99" t="e">
        <f ca="true">+IF(AND(ISNUMBER(OFFSET('Sanitation Data'!$F$5,0,10*ROW('Sanitation Data'!F32))),'Data Summary'!CZ38="Yes"),100-OFFSET('Sanitation Data'!$F$5,0,10*ROW('Sanitation Data'!F32)),NA())</f>
        <v>#N/A</v>
      </c>
      <c r="AL38" s="99" t="e">
        <f ca="true">+IF(AND(ISNUMBER(OFFSET('Sanitation Data'!$F$7,0,10*ROW('Sanitation Data'!F32))),'Data Summary'!DA38="Yes"),OFFSET('Sanitation Data'!$F$7,0,10*ROW('Sanitation Data'!F32)),NA())</f>
        <v>#N/A</v>
      </c>
      <c r="AM38" s="99" t="e">
        <f ca="true">+IF(AND(ISNUMBER(OFFSET('Sanitation Data'!$F$11,0,10*ROW('Sanitation Data'!F32))),'Data Summary'!DB38="Yes"),OFFSET('Sanitation Data'!$F$11,0,10*ROW('Sanitation Data'!F32)),NA())</f>
        <v>#N/A</v>
      </c>
      <c r="AN38" s="99" t="e">
        <f ca="true">+IF(AND(ISNUMBER(OFFSET('Sanitation Data'!$F$12,0,10*ROW('Sanitation Data'!F32))),'Data Summary'!DC38="Yes"),OFFSET('Sanitation Data'!$F$12,0,10*ROW('Sanitation Data'!F32)),NA())</f>
        <v>#N/A</v>
      </c>
      <c r="AO38" s="99" t="e">
        <f ca="true">+IF(AND(ISNUMBER(OFFSET('Sanitation Data'!$F$13,0,10*ROW('Sanitation Data'!F32))),'Data Summary'!DD38="Yes"),OFFSET('Sanitation Data'!$F$13,0,10*ROW('Sanitation Data'!F32)),NA())</f>
        <v>#N/A</v>
      </c>
      <c r="AP38" s="99" t="e">
        <f ca="true">+IF(AND(ISNUMBER(OFFSET('Sanitation Data'!$G$5,0,10*ROW('Sanitation Data'!G32))),'Data Summary'!DE38="Yes"),100-OFFSET('Sanitation Data'!$G$5,0,10*ROW('Sanitation Data'!G32)),NA())</f>
        <v>#N/A</v>
      </c>
      <c r="AQ38" s="99" t="e">
        <f ca="true">+IF(AND(ISNUMBER(OFFSET('Sanitation Data'!$G$7,0,10*ROW('Sanitation Data'!G32))),'Data Summary'!DF38="Yes"),OFFSET('Sanitation Data'!$G$7,0,10*ROW('Sanitation Data'!G32)),NA())</f>
        <v>#N/A</v>
      </c>
      <c r="AR38" s="99" t="e">
        <f ca="true">+IF(AND(ISNUMBER(OFFSET('Sanitation Data'!$G$11,0,10*ROW('Sanitation Data'!G32))),'Data Summary'!DG38="Yes"),OFFSET('Sanitation Data'!$G$11,0,10*ROW('Sanitation Data'!G32)),NA())</f>
        <v>#N/A</v>
      </c>
      <c r="AS38" s="99" t="e">
        <f ca="true">+IF(AND(ISNUMBER(OFFSET('Sanitation Data'!$G$12,0,10*ROW('Sanitation Data'!G32))),'Data Summary'!DH38="Yes"),OFFSET('Sanitation Data'!$G$12,0,10*ROW('Sanitation Data'!G32)),NA())</f>
        <v>#N/A</v>
      </c>
      <c r="AT38" s="99" t="e">
        <f ca="true">+IF(AND(ISNUMBER(OFFSET('Sanitation Data'!$G$13,0,10*ROW('Sanitation Data'!G32))),'Data Summary'!DI38="Yes"),OFFSET('Sanitation Data'!$G$13,0,10*ROW('Sanitation Data'!G32)),NA())</f>
        <v>#N/A</v>
      </c>
      <c r="AU38" s="99" t="e">
        <f ca="true">+IF(AND(ISNUMBER(OFFSET('Sanitation Data'!$H$5,0,10*ROW('Sanitation Data'!H32))),'Data Summary'!DJ38="Yes"),100-OFFSET('Sanitation Data'!$H$5,0,10*ROW('Sanitation Data'!H32)),NA())</f>
        <v>#N/A</v>
      </c>
      <c r="AV38" s="99" t="e">
        <f ca="true">+IF(AND(ISNUMBER(OFFSET('Sanitation Data'!$H$7,0,10*ROW('Sanitation Data'!H32))),'Data Summary'!DK38="Yes"),OFFSET('Sanitation Data'!$H$7,0,10*ROW('Sanitation Data'!H32)),NA())</f>
        <v>#N/A</v>
      </c>
      <c r="AW38" s="99" t="e">
        <f ca="true">+IF(AND(ISNUMBER(OFFSET('Sanitation Data'!$H$11,0,10*ROW('Sanitation Data'!H32))),'Data Summary'!DL38="Yes"),OFFSET('Sanitation Data'!$H$11,0,10*ROW('Sanitation Data'!H32)),NA())</f>
        <v>#N/A</v>
      </c>
      <c r="AX38" s="99" t="e">
        <f ca="true">+IF(AND(ISNUMBER(OFFSET('Sanitation Data'!$H$12,0,10*ROW('Sanitation Data'!H32))),'Data Summary'!DM38="Yes"),OFFSET('Sanitation Data'!$H$12,0,10*ROW('Sanitation Data'!H32)),NA())</f>
        <v>#N/A</v>
      </c>
      <c r="AY38" s="99" t="e">
        <f ca="true">+IF(AND(ISNUMBER(OFFSET('Sanitation Data'!$H$13,0,10*ROW('Sanitation Data'!H32))),'Data Summary'!DN38="Yes"),OFFSET('Sanitation Data'!$H$13,0,10*ROW('Sanitation Data'!H32)),NA())</f>
        <v>#N/A</v>
      </c>
      <c r="AZ38" s="104" t="e">
        <f ca="true">+IF(AND(ISNUMBER(OFFSET('Hygiene Data'!$C$6,0,10*ROW('Hygiene Data'!C32))),'Data Summary'!DO38="Yes"),OFFSET('Hygiene Data'!$C$6,0,10*ROW('Hygiene Data'!C32)),NA())</f>
        <v>#N/A</v>
      </c>
      <c r="BA38" s="104" t="e">
        <f ca="true">+IF(AND(ISNUMBER(OFFSET('Hygiene Data'!$C$8,0,10*ROW('Hygiene Data'!C32))),'Data Summary'!DP38="Yes"),OFFSET('Hygiene Data'!$C$8,0,10*ROW('Hygiene Data'!C32)),NA())</f>
        <v>#N/A</v>
      </c>
      <c r="BB38" s="104" t="e">
        <f ca="true">+IF(AND(ISNUMBER(OFFSET('Hygiene Data'!$C$10,0,10*ROW('Hygiene Data'!C32))),'Data Summary'!DQ38="Yes"),OFFSET('Hygiene Data'!$C$10,0,10*ROW('Hygiene Data'!C32)),NA())</f>
        <v>#N/A</v>
      </c>
      <c r="BC38" s="104" t="e">
        <f ca="true">+IF(AND(ISNUMBER(OFFSET('Hygiene Data'!$D$6,0,10*ROW('Hygiene Data'!D32))),'Data Summary'!DR38="Yes"),OFFSET('Hygiene Data'!$D$6,0,10*ROW('Hygiene Data'!D32)),NA())</f>
        <v>#N/A</v>
      </c>
      <c r="BD38" s="104" t="e">
        <f ca="true">+IF(AND(ISNUMBER(OFFSET('Hygiene Data'!$D$8,0,10*ROW('Hygiene Data'!D32))),'Data Summary'!DS38="Yes"),OFFSET('Hygiene Data'!$D$8,0,10*ROW('Hygiene Data'!D32)),NA())</f>
        <v>#N/A</v>
      </c>
      <c r="BE38" s="104" t="e">
        <f ca="true">+IF(AND(ISNUMBER(OFFSET('Hygiene Data'!$D$10,0,10*ROW('Hygiene Data'!D32))),'Data Summary'!DT38="Yes"),OFFSET('Hygiene Data'!$D$10,0,10*ROW('Hygiene Data'!D32)),NA())</f>
        <v>#N/A</v>
      </c>
      <c r="BF38" s="104" t="e">
        <f ca="true">+IF(AND(ISNUMBER(OFFSET('Hygiene Data'!$E$6,0,10*ROW('Hygiene Data'!E32))),'Data Summary'!DU38="Yes"),OFFSET('Hygiene Data'!$E$6,0,10*ROW('Hygiene Data'!E32)),NA())</f>
        <v>#N/A</v>
      </c>
      <c r="BG38" s="104" t="e">
        <f ca="true">+IF(AND(ISNUMBER(OFFSET('Hygiene Data'!$E$8,0,10*ROW('Hygiene Data'!E32))),'Data Summary'!DV38="Yes"),OFFSET('Hygiene Data'!$E$8,0,10*ROW('Hygiene Data'!E32)),NA())</f>
        <v>#N/A</v>
      </c>
      <c r="BH38" s="104" t="e">
        <f ca="true">+IF(AND(ISNUMBER(OFFSET('Hygiene Data'!$E$10,0,10*ROW('Hygiene Data'!E32))),'Data Summary'!DW38="Yes"),OFFSET('Hygiene Data'!$E$10,0,10*ROW('Hygiene Data'!E32)),NA())</f>
        <v>#N/A</v>
      </c>
      <c r="BI38" s="104" t="e">
        <f ca="true">+IF(AND(ISNUMBER(OFFSET('Hygiene Data'!$F$6,0,10*ROW('Hygiene Data'!F32))),'Data Summary'!DX38="Yes"),OFFSET('Hygiene Data'!$F$6,0,10*ROW('Hygiene Data'!F32)),NA())</f>
        <v>#N/A</v>
      </c>
      <c r="BJ38" s="104" t="e">
        <f ca="true">+IF(AND(ISNUMBER(OFFSET('Hygiene Data'!$F$8,0,10*ROW('Hygiene Data'!F32))),'Data Summary'!DY38="Yes"),OFFSET('Hygiene Data'!$F$8,0,10*ROW('Hygiene Data'!F32)),NA())</f>
        <v>#N/A</v>
      </c>
      <c r="BK38" s="104" t="e">
        <f ca="true">+IF(AND(ISNUMBER(OFFSET('Hygiene Data'!$F$10,0,10*ROW('Hygiene Data'!F32))),'Data Summary'!DZ38="Yes"),OFFSET('Hygiene Data'!$F$10,0,10*ROW('Hygiene Data'!F32)),NA())</f>
        <v>#N/A</v>
      </c>
      <c r="BL38" s="104" t="e">
        <f ca="true">+IF(AND(ISNUMBER(OFFSET('Hygiene Data'!$G$6,0,10*ROW('Hygiene Data'!G32))),'Data Summary'!EA38="Yes"),OFFSET('Hygiene Data'!$G$6,0,10*ROW('Hygiene Data'!G32)),NA())</f>
        <v>#N/A</v>
      </c>
      <c r="BM38" s="104" t="e">
        <f ca="true">+IF(AND(ISNUMBER(OFFSET('Hygiene Data'!$G$8,0,10*ROW('Hygiene Data'!G32))),'Data Summary'!EB38="Yes"),OFFSET('Hygiene Data'!$G$8,0,10*ROW('Hygiene Data'!G32)),NA())</f>
        <v>#N/A</v>
      </c>
      <c r="BN38" s="104" t="e">
        <f ca="true">+IF(AND(ISNUMBER(OFFSET('Hygiene Data'!$G$10,0,10*ROW('Hygiene Data'!G32))),'Data Summary'!EC38="Yes"),OFFSET('Hygiene Data'!$G$10,0,10*ROW('Hygiene Data'!G32)),NA())</f>
        <v>#N/A</v>
      </c>
      <c r="BO38" s="104" t="e">
        <f ca="true">+IF(AND(ISNUMBER(OFFSET('Hygiene Data'!$H$6,0,10*ROW('Hygiene Data'!H32))),'Data Summary'!ED38="Yes"),OFFSET('Hygiene Data'!$H$6,0,10*ROW('Hygiene Data'!H32)),NA())</f>
        <v>#N/A</v>
      </c>
      <c r="BP38" s="104" t="e">
        <f ca="true">+IF(AND(ISNUMBER(OFFSET('Hygiene Data'!$H$8,0,10*ROW('Hygiene Data'!H32))),'Data Summary'!EE38="Yes"),OFFSET('Hygiene Data'!$H$8,0,10*ROW('Hygiene Data'!H32)),NA())</f>
        <v>#N/A</v>
      </c>
      <c r="BQ38" s="104" t="e">
        <f ca="true">+IF(AND(ISNUMBER(OFFSET('Hygiene Data'!$H$10,0,10*ROW('Hygiene Data'!H32))),'Data Summary'!EF38="Yes"),OFFSET('Hygiene Data'!$H$10,0,10*ROW('Hygiene Data'!H32)),NA())</f>
        <v>#N/A</v>
      </c>
    </row>
    <row r="39" x14ac:dyDescent="0.2">
      <c r="A39" s="52" t="e">
        <f ca="true">+IF(OFFSET('Water Data'!$B$1,0,10*ROW('Water Data'!B33))="",NA(),OFFSET('Water Data'!$B$1,0,10*ROW('Water Data'!B33)))</f>
        <v>#N/A</v>
      </c>
      <c r="B39" s="52" t="e">
        <f ca="true">+IF(OFFSET('Water Data'!$A$3,0,10*ROW('Water Data'!A36))="",NA(),OFFSET('Water Data'!$A$3,0,10*ROW('Water Data'!A36)))</f>
        <v>#N/A</v>
      </c>
      <c r="C39" s="52" t="e">
        <f ca="true">+IF(OFFSET('Water Data'!$C$3,0,10*ROW('Water Data'!C36))="",NA(),OFFSET('Water Data'!$C$3,0,10*ROW('Water Data'!C36)))</f>
        <v>#N/A</v>
      </c>
      <c r="D39" s="53" t="e">
        <f ca="true">+IF(AND(ISNUMBER(OFFSET('Water Data'!$C$5,0,10*ROW('Water Data'!C33))),'Data Summary'!BS39="Yes"),100-OFFSET('Water Data'!$C$5,0,10*ROW('Water Data'!C33)),NA())</f>
        <v>#N/A</v>
      </c>
      <c r="E39" s="53" t="e">
        <f ca="true">+IF(AND(ISNUMBER(OFFSET('Water Data'!$C$7,0,10*ROW('Water Data'!C33))),'Data Summary'!BT39="Yes"),OFFSET('Water Data'!$C$7,0,10*ROW('Water Data'!C33)),NA())</f>
        <v>#N/A</v>
      </c>
      <c r="F39" s="53" t="e">
        <f ca="true">+IF(AND(ISNUMBER(OFFSET('Water Data'!$C$10,0,10*ROW('Water Data'!C33))),'Data Summary'!BU39="Yes"),OFFSET('Water Data'!$C$10,0,10*ROW('Water Data'!C33)),NA())</f>
        <v>#N/A</v>
      </c>
      <c r="G39" s="53" t="e">
        <f ca="true">+IF(AND(ISNUMBER(OFFSET('Water Data'!$D$5,0,10*ROW('Water Data'!D33))),'Data Summary'!BV39="Yes"),100-OFFSET('Water Data'!$D$5,0,10*ROW('Water Data'!D33)),NA())</f>
        <v>#N/A</v>
      </c>
      <c r="H39" s="53" t="e">
        <f ca="true">+IF(AND(ISNUMBER(OFFSET('Water Data'!$D$7,0,10*ROW('Water Data'!D33))),'Data Summary'!BW39="Yes"),OFFSET('Water Data'!$D$7,0,10*ROW('Water Data'!D33)),NA())</f>
        <v>#N/A</v>
      </c>
      <c r="I39" s="53" t="e">
        <f ca="true">+IF(AND(ISNUMBER(OFFSET('Water Data'!$D$10,0,10*ROW('Water Data'!D33))),'Data Summary'!BX39="Yes"),OFFSET('Water Data'!$D$10,0,10*ROW('Water Data'!D33)),NA())</f>
        <v>#N/A</v>
      </c>
      <c r="J39" s="53" t="e">
        <f ca="true">+IF(AND(ISNUMBER(OFFSET('Water Data'!$E$5,0,10*ROW('Water Data'!E33))),'Data Summary'!BY39="Yes"),100-OFFSET('Water Data'!$E$5,0,10*ROW('Water Data'!E33)),NA())</f>
        <v>#N/A</v>
      </c>
      <c r="K39" s="53" t="e">
        <f ca="true">+IF(AND(ISNUMBER(OFFSET('Water Data'!$E$7,0,10*ROW('Water Data'!E33))),'Data Summary'!BZ39="Yes"),OFFSET('Water Data'!$E$7,0,10*ROW('Water Data'!E33)),NA())</f>
        <v>#N/A</v>
      </c>
      <c r="L39" s="53" t="e">
        <f ca="true">+IF(AND(ISNUMBER(OFFSET('Water Data'!$E$10,0,10*ROW('Water Data'!E33))),'Data Summary'!CA39="Yes"),OFFSET('Water Data'!$E$10,0,10*ROW('Water Data'!E33)),NA())</f>
        <v>#N/A</v>
      </c>
      <c r="M39" s="53" t="e">
        <f ca="true">+IF(AND(ISNUMBER(OFFSET('Water Data'!$F$5,0,10*ROW('Water Data'!F33))),'Data Summary'!CB39="Yes"),100-OFFSET('Water Data'!$F$5,0,10*ROW('Water Data'!F33)),NA())</f>
        <v>#N/A</v>
      </c>
      <c r="N39" s="53" t="e">
        <f ca="true">+IF(AND(ISNUMBER(OFFSET('Water Data'!$F$7,0,10*ROW('Water Data'!F33))),'Data Summary'!CC39="Yes"),OFFSET('Water Data'!$F$7,0,10*ROW('Water Data'!F33)),NA())</f>
        <v>#N/A</v>
      </c>
      <c r="O39" s="53" t="e">
        <f ca="true">+IF(AND(ISNUMBER(OFFSET('Water Data'!$F$10,0,10*ROW('Water Data'!F33))),'Data Summary'!CD39="Yes"),OFFSET('Water Data'!$F$10,0,10*ROW('Water Data'!F33)),NA())</f>
        <v>#N/A</v>
      </c>
      <c r="P39" s="53" t="e">
        <f ca="true">+IF(AND(ISNUMBER(OFFSET('Water Data'!$G$5,0,10*ROW('Water Data'!G33))),'Data Summary'!CE39="Yes"),100-OFFSET('Water Data'!$G$5,0,10*ROW('Water Data'!G33)),NA())</f>
        <v>#N/A</v>
      </c>
      <c r="Q39" s="53" t="e">
        <f ca="true">+IF(AND(ISNUMBER(OFFSET('Water Data'!$G$7,0,10*ROW('Water Data'!G33))),'Data Summary'!CF39="Yes"),OFFSET('Water Data'!$G$7,0,10*ROW('Water Data'!G33)),NA())</f>
        <v>#N/A</v>
      </c>
      <c r="R39" s="53" t="e">
        <f ca="true">+IF(AND(ISNUMBER(OFFSET('Water Data'!$G$10,0,10*ROW('Water Data'!G33))),'Data Summary'!CG39="Yes"),OFFSET('Water Data'!$G$10,0,10*ROW('Water Data'!G33)),NA())</f>
        <v>#N/A</v>
      </c>
      <c r="S39" s="53" t="e">
        <f ca="true">+IF(AND(ISNUMBER(OFFSET('Water Data'!$H$5,0,10*ROW('Water Data'!H33))),'Data Summary'!CH39="Yes"),100-OFFSET('Water Data'!$H$5,0,10*ROW('Water Data'!H33)),NA())</f>
        <v>#N/A</v>
      </c>
      <c r="T39" s="53" t="e">
        <f ca="true">+IF(AND(ISNUMBER(OFFSET('Water Data'!$H$7,0,10*ROW('Water Data'!H33))),'Data Summary'!CI39="Yes"),OFFSET('Water Data'!$H$7,0,10*ROW('Water Data'!H33)),NA())</f>
        <v>#N/A</v>
      </c>
      <c r="U39" s="53" t="e">
        <f ca="true">+IF(AND(ISNUMBER(OFFSET('Water Data'!$H$10,0,10*ROW('Water Data'!H33))),'Data Summary'!CJ39="Yes"),OFFSET('Water Data'!$H$10,0,10*ROW('Water Data'!H33)),NA())</f>
        <v>#N/A</v>
      </c>
      <c r="V39" s="99" t="e">
        <f ca="true">+IF(AND(ISNUMBER(OFFSET('Sanitation Data'!$C$5,0,10*ROW('Sanitation Data'!C33))),'Data Summary'!CK39="Yes"),100-OFFSET('Sanitation Data'!$C$5,0,10*ROW('Sanitation Data'!C33)),NA())</f>
        <v>#N/A</v>
      </c>
      <c r="W39" s="99" t="e">
        <f ca="true">+IF(AND(ISNUMBER(OFFSET('Sanitation Data'!$C$7,0,10*ROW('Sanitation Data'!C33))),'Data Summary'!CL39="Yes"),OFFSET('Sanitation Data'!$C$7,0,10*ROW('Sanitation Data'!C33)),NA())</f>
        <v>#N/A</v>
      </c>
      <c r="X39" s="99" t="e">
        <f ca="true">+IF(AND(ISNUMBER(OFFSET('Sanitation Data'!$C$11,0,10*ROW('Sanitation Data'!C33))),'Data Summary'!CM39="Yes"),OFFSET('Sanitation Data'!$C$11,0,10*ROW('Sanitation Data'!C33)),NA())</f>
        <v>#N/A</v>
      </c>
      <c r="Y39" s="99" t="e">
        <f ca="true">+IF(AND(ISNUMBER(OFFSET('Sanitation Data'!$C$12,0,10*ROW('Sanitation Data'!C33))),'Data Summary'!CN39="Yes"),OFFSET('Sanitation Data'!$C$12,0,10*ROW('Sanitation Data'!C33)),NA())</f>
        <v>#N/A</v>
      </c>
      <c r="Z39" s="99" t="e">
        <f ca="true">+IF(AND(ISNUMBER(OFFSET('Sanitation Data'!$C$13,0,10*ROW('Sanitation Data'!C33))),'Data Summary'!CO39="Yes"),OFFSET('Sanitation Data'!$C$13,0,10*ROW('Sanitation Data'!C33)),NA())</f>
        <v>#N/A</v>
      </c>
      <c r="AA39" s="99" t="e">
        <f ca="true">+IF(AND(ISNUMBER(OFFSET('Sanitation Data'!$D$5,0,10*ROW('Sanitation Data'!D33))),'Data Summary'!CP39="Yes"),100-OFFSET('Sanitation Data'!$D$5,0,10*ROW('Sanitation Data'!D33)),NA())</f>
        <v>#N/A</v>
      </c>
      <c r="AB39" s="99" t="e">
        <f ca="true">+IF(AND(ISNUMBER(OFFSET('Sanitation Data'!$D$7,0,10*ROW('Sanitation Data'!D33))),'Data Summary'!CQ39="Yes"),OFFSET('Sanitation Data'!$D$7,0,10*ROW('Sanitation Data'!D33)),NA())</f>
        <v>#N/A</v>
      </c>
      <c r="AC39" s="99" t="e">
        <f ca="true">+IF(AND(ISNUMBER(OFFSET('Sanitation Data'!$D$11,0,10*ROW('Sanitation Data'!D33))),'Data Summary'!CR39="Yes"),OFFSET('Sanitation Data'!$D$11,0,10*ROW('Sanitation Data'!D33)),NA())</f>
        <v>#N/A</v>
      </c>
      <c r="AD39" s="99" t="e">
        <f ca="true">+IF(AND(ISNUMBER(OFFSET('Sanitation Data'!$D$12,0,10*ROW('Sanitation Data'!D33))),'Data Summary'!CS39="Yes"),OFFSET('Sanitation Data'!$D$12,0,10*ROW('Sanitation Data'!D33)),NA())</f>
        <v>#N/A</v>
      </c>
      <c r="AE39" s="99" t="e">
        <f ca="true">+IF(AND(ISNUMBER(OFFSET('Sanitation Data'!$D$13,0,10*ROW('Sanitation Data'!D33))),'Data Summary'!CT39="Yes"),OFFSET('Sanitation Data'!$D$13,0,10*ROW('Sanitation Data'!D33)),NA())</f>
        <v>#N/A</v>
      </c>
      <c r="AF39" s="99" t="e">
        <f ca="true">+IF(AND(ISNUMBER(OFFSET('Sanitation Data'!$E$5,0,10*ROW('Sanitation Data'!E33))),'Data Summary'!CU39="Yes"),100-OFFSET('Sanitation Data'!$E$5,0,10*ROW('Sanitation Data'!E33)),NA())</f>
        <v>#N/A</v>
      </c>
      <c r="AG39" s="99" t="e">
        <f ca="true">+IF(AND(ISNUMBER(OFFSET('Sanitation Data'!$E$7,0,10*ROW('Sanitation Data'!E33))),'Data Summary'!CV39="Yes"),OFFSET('Sanitation Data'!$E$7,0,10*ROW('Sanitation Data'!E33)),NA())</f>
        <v>#N/A</v>
      </c>
      <c r="AH39" s="99" t="e">
        <f ca="true">+IF(AND(ISNUMBER(OFFSET('Sanitation Data'!$E$11,0,10*ROW('Sanitation Data'!E33))),'Data Summary'!CW39="Yes"),OFFSET('Sanitation Data'!$E$11,0,10*ROW('Sanitation Data'!E33)),NA())</f>
        <v>#N/A</v>
      </c>
      <c r="AI39" s="99" t="e">
        <f ca="true">+IF(AND(ISNUMBER(OFFSET('Sanitation Data'!$E$12,0,10*ROW('Sanitation Data'!E33))),'Data Summary'!CX39="Yes"),OFFSET('Sanitation Data'!$E$12,0,10*ROW('Sanitation Data'!E33)),NA())</f>
        <v>#N/A</v>
      </c>
      <c r="AJ39" s="99" t="e">
        <f ca="true">+IF(AND(ISNUMBER(OFFSET('Sanitation Data'!$E$13,0,10*ROW('Sanitation Data'!E33))),'Data Summary'!CY39="Yes"),OFFSET('Sanitation Data'!$E$13,0,10*ROW('Sanitation Data'!E33)),NA())</f>
        <v>#N/A</v>
      </c>
      <c r="AK39" s="99" t="e">
        <f ca="true">+IF(AND(ISNUMBER(OFFSET('Sanitation Data'!$F$5,0,10*ROW('Sanitation Data'!F33))),'Data Summary'!CZ39="Yes"),100-OFFSET('Sanitation Data'!$F$5,0,10*ROW('Sanitation Data'!F33)),NA())</f>
        <v>#N/A</v>
      </c>
      <c r="AL39" s="99" t="e">
        <f ca="true">+IF(AND(ISNUMBER(OFFSET('Sanitation Data'!$F$7,0,10*ROW('Sanitation Data'!F33))),'Data Summary'!DA39="Yes"),OFFSET('Sanitation Data'!$F$7,0,10*ROW('Sanitation Data'!F33)),NA())</f>
        <v>#N/A</v>
      </c>
      <c r="AM39" s="99" t="e">
        <f ca="true">+IF(AND(ISNUMBER(OFFSET('Sanitation Data'!$F$11,0,10*ROW('Sanitation Data'!F33))),'Data Summary'!DB39="Yes"),OFFSET('Sanitation Data'!$F$11,0,10*ROW('Sanitation Data'!F33)),NA())</f>
        <v>#N/A</v>
      </c>
      <c r="AN39" s="99" t="e">
        <f ca="true">+IF(AND(ISNUMBER(OFFSET('Sanitation Data'!$F$12,0,10*ROW('Sanitation Data'!F33))),'Data Summary'!DC39="Yes"),OFFSET('Sanitation Data'!$F$12,0,10*ROW('Sanitation Data'!F33)),NA())</f>
        <v>#N/A</v>
      </c>
      <c r="AO39" s="99" t="e">
        <f ca="true">+IF(AND(ISNUMBER(OFFSET('Sanitation Data'!$F$13,0,10*ROW('Sanitation Data'!F33))),'Data Summary'!DD39="Yes"),OFFSET('Sanitation Data'!$F$13,0,10*ROW('Sanitation Data'!F33)),NA())</f>
        <v>#N/A</v>
      </c>
      <c r="AP39" s="99" t="e">
        <f ca="true">+IF(AND(ISNUMBER(OFFSET('Sanitation Data'!$G$5,0,10*ROW('Sanitation Data'!G33))),'Data Summary'!DE39="Yes"),100-OFFSET('Sanitation Data'!$G$5,0,10*ROW('Sanitation Data'!G33)),NA())</f>
        <v>#N/A</v>
      </c>
      <c r="AQ39" s="99" t="e">
        <f ca="true">+IF(AND(ISNUMBER(OFFSET('Sanitation Data'!$G$7,0,10*ROW('Sanitation Data'!G33))),'Data Summary'!DF39="Yes"),OFFSET('Sanitation Data'!$G$7,0,10*ROW('Sanitation Data'!G33)),NA())</f>
        <v>#N/A</v>
      </c>
      <c r="AR39" s="99" t="e">
        <f ca="true">+IF(AND(ISNUMBER(OFFSET('Sanitation Data'!$G$11,0,10*ROW('Sanitation Data'!G33))),'Data Summary'!DG39="Yes"),OFFSET('Sanitation Data'!$G$11,0,10*ROW('Sanitation Data'!G33)),NA())</f>
        <v>#N/A</v>
      </c>
      <c r="AS39" s="99" t="e">
        <f ca="true">+IF(AND(ISNUMBER(OFFSET('Sanitation Data'!$G$12,0,10*ROW('Sanitation Data'!G33))),'Data Summary'!DH39="Yes"),OFFSET('Sanitation Data'!$G$12,0,10*ROW('Sanitation Data'!G33)),NA())</f>
        <v>#N/A</v>
      </c>
      <c r="AT39" s="99" t="e">
        <f ca="true">+IF(AND(ISNUMBER(OFFSET('Sanitation Data'!$G$13,0,10*ROW('Sanitation Data'!G33))),'Data Summary'!DI39="Yes"),OFFSET('Sanitation Data'!$G$13,0,10*ROW('Sanitation Data'!G33)),NA())</f>
        <v>#N/A</v>
      </c>
      <c r="AU39" s="99" t="e">
        <f ca="true">+IF(AND(ISNUMBER(OFFSET('Sanitation Data'!$H$5,0,10*ROW('Sanitation Data'!H33))),'Data Summary'!DJ39="Yes"),100-OFFSET('Sanitation Data'!$H$5,0,10*ROW('Sanitation Data'!H33)),NA())</f>
        <v>#N/A</v>
      </c>
      <c r="AV39" s="99" t="e">
        <f ca="true">+IF(AND(ISNUMBER(OFFSET('Sanitation Data'!$H$7,0,10*ROW('Sanitation Data'!H33))),'Data Summary'!DK39="Yes"),OFFSET('Sanitation Data'!$H$7,0,10*ROW('Sanitation Data'!H33)),NA())</f>
        <v>#N/A</v>
      </c>
      <c r="AW39" s="99" t="e">
        <f ca="true">+IF(AND(ISNUMBER(OFFSET('Sanitation Data'!$H$11,0,10*ROW('Sanitation Data'!H33))),'Data Summary'!DL39="Yes"),OFFSET('Sanitation Data'!$H$11,0,10*ROW('Sanitation Data'!H33)),NA())</f>
        <v>#N/A</v>
      </c>
      <c r="AX39" s="99" t="e">
        <f ca="true">+IF(AND(ISNUMBER(OFFSET('Sanitation Data'!$H$12,0,10*ROW('Sanitation Data'!H33))),'Data Summary'!DM39="Yes"),OFFSET('Sanitation Data'!$H$12,0,10*ROW('Sanitation Data'!H33)),NA())</f>
        <v>#N/A</v>
      </c>
      <c r="AY39" s="99" t="e">
        <f ca="true">+IF(AND(ISNUMBER(OFFSET('Sanitation Data'!$H$13,0,10*ROW('Sanitation Data'!H33))),'Data Summary'!DN39="Yes"),OFFSET('Sanitation Data'!$H$13,0,10*ROW('Sanitation Data'!H33)),NA())</f>
        <v>#N/A</v>
      </c>
      <c r="AZ39" s="104" t="e">
        <f ca="true">+IF(AND(ISNUMBER(OFFSET('Hygiene Data'!$C$6,0,10*ROW('Hygiene Data'!C33))),'Data Summary'!DO39="Yes"),OFFSET('Hygiene Data'!$C$6,0,10*ROW('Hygiene Data'!C33)),NA())</f>
        <v>#N/A</v>
      </c>
      <c r="BA39" s="104" t="e">
        <f ca="true">+IF(AND(ISNUMBER(OFFSET('Hygiene Data'!$C$8,0,10*ROW('Hygiene Data'!C33))),'Data Summary'!DP39="Yes"),OFFSET('Hygiene Data'!$C$8,0,10*ROW('Hygiene Data'!C33)),NA())</f>
        <v>#N/A</v>
      </c>
      <c r="BB39" s="104" t="e">
        <f ca="true">+IF(AND(ISNUMBER(OFFSET('Hygiene Data'!$C$10,0,10*ROW('Hygiene Data'!C33))),'Data Summary'!DQ39="Yes"),OFFSET('Hygiene Data'!$C$10,0,10*ROW('Hygiene Data'!C33)),NA())</f>
        <v>#N/A</v>
      </c>
      <c r="BC39" s="104" t="e">
        <f ca="true">+IF(AND(ISNUMBER(OFFSET('Hygiene Data'!$D$6,0,10*ROW('Hygiene Data'!D33))),'Data Summary'!DR39="Yes"),OFFSET('Hygiene Data'!$D$6,0,10*ROW('Hygiene Data'!D33)),NA())</f>
        <v>#N/A</v>
      </c>
      <c r="BD39" s="104" t="e">
        <f ca="true">+IF(AND(ISNUMBER(OFFSET('Hygiene Data'!$D$8,0,10*ROW('Hygiene Data'!D33))),'Data Summary'!DS39="Yes"),OFFSET('Hygiene Data'!$D$8,0,10*ROW('Hygiene Data'!D33)),NA())</f>
        <v>#N/A</v>
      </c>
      <c r="BE39" s="104" t="e">
        <f ca="true">+IF(AND(ISNUMBER(OFFSET('Hygiene Data'!$D$10,0,10*ROW('Hygiene Data'!D33))),'Data Summary'!DT39="Yes"),OFFSET('Hygiene Data'!$D$10,0,10*ROW('Hygiene Data'!D33)),NA())</f>
        <v>#N/A</v>
      </c>
      <c r="BF39" s="104" t="e">
        <f ca="true">+IF(AND(ISNUMBER(OFFSET('Hygiene Data'!$E$6,0,10*ROW('Hygiene Data'!E33))),'Data Summary'!DU39="Yes"),OFFSET('Hygiene Data'!$E$6,0,10*ROW('Hygiene Data'!E33)),NA())</f>
        <v>#N/A</v>
      </c>
      <c r="BG39" s="104" t="e">
        <f ca="true">+IF(AND(ISNUMBER(OFFSET('Hygiene Data'!$E$8,0,10*ROW('Hygiene Data'!E33))),'Data Summary'!DV39="Yes"),OFFSET('Hygiene Data'!$E$8,0,10*ROW('Hygiene Data'!E33)),NA())</f>
        <v>#N/A</v>
      </c>
      <c r="BH39" s="104" t="e">
        <f ca="true">+IF(AND(ISNUMBER(OFFSET('Hygiene Data'!$E$10,0,10*ROW('Hygiene Data'!E33))),'Data Summary'!DW39="Yes"),OFFSET('Hygiene Data'!$E$10,0,10*ROW('Hygiene Data'!E33)),NA())</f>
        <v>#N/A</v>
      </c>
      <c r="BI39" s="104" t="e">
        <f ca="true">+IF(AND(ISNUMBER(OFFSET('Hygiene Data'!$F$6,0,10*ROW('Hygiene Data'!F33))),'Data Summary'!DX39="Yes"),OFFSET('Hygiene Data'!$F$6,0,10*ROW('Hygiene Data'!F33)),NA())</f>
        <v>#N/A</v>
      </c>
      <c r="BJ39" s="104" t="e">
        <f ca="true">+IF(AND(ISNUMBER(OFFSET('Hygiene Data'!$F$8,0,10*ROW('Hygiene Data'!F33))),'Data Summary'!DY39="Yes"),OFFSET('Hygiene Data'!$F$8,0,10*ROW('Hygiene Data'!F33)),NA())</f>
        <v>#N/A</v>
      </c>
      <c r="BK39" s="104" t="e">
        <f ca="true">+IF(AND(ISNUMBER(OFFSET('Hygiene Data'!$F$10,0,10*ROW('Hygiene Data'!F33))),'Data Summary'!DZ39="Yes"),OFFSET('Hygiene Data'!$F$10,0,10*ROW('Hygiene Data'!F33)),NA())</f>
        <v>#N/A</v>
      </c>
      <c r="BL39" s="104" t="e">
        <f ca="true">+IF(AND(ISNUMBER(OFFSET('Hygiene Data'!$G$6,0,10*ROW('Hygiene Data'!G33))),'Data Summary'!EA39="Yes"),OFFSET('Hygiene Data'!$G$6,0,10*ROW('Hygiene Data'!G33)),NA())</f>
        <v>#N/A</v>
      </c>
      <c r="BM39" s="104" t="e">
        <f ca="true">+IF(AND(ISNUMBER(OFFSET('Hygiene Data'!$G$8,0,10*ROW('Hygiene Data'!G33))),'Data Summary'!EB39="Yes"),OFFSET('Hygiene Data'!$G$8,0,10*ROW('Hygiene Data'!G33)),NA())</f>
        <v>#N/A</v>
      </c>
      <c r="BN39" s="104" t="e">
        <f ca="true">+IF(AND(ISNUMBER(OFFSET('Hygiene Data'!$G$10,0,10*ROW('Hygiene Data'!G33))),'Data Summary'!EC39="Yes"),OFFSET('Hygiene Data'!$G$10,0,10*ROW('Hygiene Data'!G33)),NA())</f>
        <v>#N/A</v>
      </c>
      <c r="BO39" s="104" t="e">
        <f ca="true">+IF(AND(ISNUMBER(OFFSET('Hygiene Data'!$H$6,0,10*ROW('Hygiene Data'!H33))),'Data Summary'!ED39="Yes"),OFFSET('Hygiene Data'!$H$6,0,10*ROW('Hygiene Data'!H33)),NA())</f>
        <v>#N/A</v>
      </c>
      <c r="BP39" s="104" t="e">
        <f ca="true">+IF(AND(ISNUMBER(OFFSET('Hygiene Data'!$H$8,0,10*ROW('Hygiene Data'!H33))),'Data Summary'!EE39="Yes"),OFFSET('Hygiene Data'!$H$8,0,10*ROW('Hygiene Data'!H33)),NA())</f>
        <v>#N/A</v>
      </c>
      <c r="BQ39" s="104" t="e">
        <f ca="true">+IF(AND(ISNUMBER(OFFSET('Hygiene Data'!$H$10,0,10*ROW('Hygiene Data'!H33))),'Data Summary'!EF39="Yes"),OFFSET('Hygiene Data'!$H$10,0,10*ROW('Hygiene Data'!H33)),NA())</f>
        <v>#N/A</v>
      </c>
    </row>
    <row r="40" x14ac:dyDescent="0.2">
      <c r="A40" s="52" t="e">
        <f ca="true">+IF(OFFSET('Water Data'!$B$1,0,10*ROW('Water Data'!B34))="",NA(),OFFSET('Water Data'!$B$1,0,10*ROW('Water Data'!B34)))</f>
        <v>#N/A</v>
      </c>
      <c r="B40" s="52" t="e">
        <f ca="true">+IF(OFFSET('Water Data'!$A$3,0,10*ROW('Water Data'!A37))="",NA(),OFFSET('Water Data'!$A$3,0,10*ROW('Water Data'!A37)))</f>
        <v>#N/A</v>
      </c>
      <c r="C40" s="52" t="e">
        <f ca="true">+IF(OFFSET('Water Data'!$C$3,0,10*ROW('Water Data'!C37))="",NA(),OFFSET('Water Data'!$C$3,0,10*ROW('Water Data'!C37)))</f>
        <v>#N/A</v>
      </c>
      <c r="D40" s="53" t="e">
        <f ca="true">+IF(AND(ISNUMBER(OFFSET('Water Data'!$C$5,0,10*ROW('Water Data'!C34))),'Data Summary'!BS40="Yes"),100-OFFSET('Water Data'!$C$5,0,10*ROW('Water Data'!C34)),NA())</f>
        <v>#N/A</v>
      </c>
      <c r="E40" s="53" t="e">
        <f ca="true">+IF(AND(ISNUMBER(OFFSET('Water Data'!$C$7,0,10*ROW('Water Data'!C34))),'Data Summary'!BT40="Yes"),OFFSET('Water Data'!$C$7,0,10*ROW('Water Data'!C34)),NA())</f>
        <v>#N/A</v>
      </c>
      <c r="F40" s="53" t="e">
        <f ca="true">+IF(AND(ISNUMBER(OFFSET('Water Data'!$C$10,0,10*ROW('Water Data'!C34))),'Data Summary'!BU40="Yes"),OFFSET('Water Data'!$C$10,0,10*ROW('Water Data'!C34)),NA())</f>
        <v>#N/A</v>
      </c>
      <c r="G40" s="53" t="e">
        <f ca="true">+IF(AND(ISNUMBER(OFFSET('Water Data'!$D$5,0,10*ROW('Water Data'!D34))),'Data Summary'!BV40="Yes"),100-OFFSET('Water Data'!$D$5,0,10*ROW('Water Data'!D34)),NA())</f>
        <v>#N/A</v>
      </c>
      <c r="H40" s="53" t="e">
        <f ca="true">+IF(AND(ISNUMBER(OFFSET('Water Data'!$D$7,0,10*ROW('Water Data'!D34))),'Data Summary'!BW40="Yes"),OFFSET('Water Data'!$D$7,0,10*ROW('Water Data'!D34)),NA())</f>
        <v>#N/A</v>
      </c>
      <c r="I40" s="53" t="e">
        <f ca="true">+IF(AND(ISNUMBER(OFFSET('Water Data'!$D$10,0,10*ROW('Water Data'!D34))),'Data Summary'!BX40="Yes"),OFFSET('Water Data'!$D$10,0,10*ROW('Water Data'!D34)),NA())</f>
        <v>#N/A</v>
      </c>
      <c r="J40" s="53" t="e">
        <f ca="true">+IF(AND(ISNUMBER(OFFSET('Water Data'!$E$5,0,10*ROW('Water Data'!E34))),'Data Summary'!BY40="Yes"),100-OFFSET('Water Data'!$E$5,0,10*ROW('Water Data'!E34)),NA())</f>
        <v>#N/A</v>
      </c>
      <c r="K40" s="53" t="e">
        <f ca="true">+IF(AND(ISNUMBER(OFFSET('Water Data'!$E$7,0,10*ROW('Water Data'!E34))),'Data Summary'!BZ40="Yes"),OFFSET('Water Data'!$E$7,0,10*ROW('Water Data'!E34)),NA())</f>
        <v>#N/A</v>
      </c>
      <c r="L40" s="53" t="e">
        <f ca="true">+IF(AND(ISNUMBER(OFFSET('Water Data'!$E$10,0,10*ROW('Water Data'!E34))),'Data Summary'!CA40="Yes"),OFFSET('Water Data'!$E$10,0,10*ROW('Water Data'!E34)),NA())</f>
        <v>#N/A</v>
      </c>
      <c r="M40" s="53" t="e">
        <f ca="true">+IF(AND(ISNUMBER(OFFSET('Water Data'!$F$5,0,10*ROW('Water Data'!F34))),'Data Summary'!CB40="Yes"),100-OFFSET('Water Data'!$F$5,0,10*ROW('Water Data'!F34)),NA())</f>
        <v>#N/A</v>
      </c>
      <c r="N40" s="53" t="e">
        <f ca="true">+IF(AND(ISNUMBER(OFFSET('Water Data'!$F$7,0,10*ROW('Water Data'!F34))),'Data Summary'!CC40="Yes"),OFFSET('Water Data'!$F$7,0,10*ROW('Water Data'!F34)),NA())</f>
        <v>#N/A</v>
      </c>
      <c r="O40" s="53" t="e">
        <f ca="true">+IF(AND(ISNUMBER(OFFSET('Water Data'!$F$10,0,10*ROW('Water Data'!F34))),'Data Summary'!CD40="Yes"),OFFSET('Water Data'!$F$10,0,10*ROW('Water Data'!F34)),NA())</f>
        <v>#N/A</v>
      </c>
      <c r="P40" s="53" t="e">
        <f ca="true">+IF(AND(ISNUMBER(OFFSET('Water Data'!$G$5,0,10*ROW('Water Data'!G34))),'Data Summary'!CE40="Yes"),100-OFFSET('Water Data'!$G$5,0,10*ROW('Water Data'!G34)),NA())</f>
        <v>#N/A</v>
      </c>
      <c r="Q40" s="53" t="e">
        <f ca="true">+IF(AND(ISNUMBER(OFFSET('Water Data'!$G$7,0,10*ROW('Water Data'!G34))),'Data Summary'!CF40="Yes"),OFFSET('Water Data'!$G$7,0,10*ROW('Water Data'!G34)),NA())</f>
        <v>#N/A</v>
      </c>
      <c r="R40" s="53" t="e">
        <f ca="true">+IF(AND(ISNUMBER(OFFSET('Water Data'!$G$10,0,10*ROW('Water Data'!G34))),'Data Summary'!CG40="Yes"),OFFSET('Water Data'!$G$10,0,10*ROW('Water Data'!G34)),NA())</f>
        <v>#N/A</v>
      </c>
      <c r="S40" s="53" t="e">
        <f ca="true">+IF(AND(ISNUMBER(OFFSET('Water Data'!$H$5,0,10*ROW('Water Data'!H34))),'Data Summary'!CH40="Yes"),100-OFFSET('Water Data'!$H$5,0,10*ROW('Water Data'!H34)),NA())</f>
        <v>#N/A</v>
      </c>
      <c r="T40" s="53" t="e">
        <f ca="true">+IF(AND(ISNUMBER(OFFSET('Water Data'!$H$7,0,10*ROW('Water Data'!H34))),'Data Summary'!CI40="Yes"),OFFSET('Water Data'!$H$7,0,10*ROW('Water Data'!H34)),NA())</f>
        <v>#N/A</v>
      </c>
      <c r="U40" s="53" t="e">
        <f ca="true">+IF(AND(ISNUMBER(OFFSET('Water Data'!$H$10,0,10*ROW('Water Data'!H34))),'Data Summary'!CJ40="Yes"),OFFSET('Water Data'!$H$10,0,10*ROW('Water Data'!H34)),NA())</f>
        <v>#N/A</v>
      </c>
      <c r="V40" s="99" t="e">
        <f ca="true">+IF(AND(ISNUMBER(OFFSET('Sanitation Data'!$C$5,0,10*ROW('Sanitation Data'!C34))),'Data Summary'!CK40="Yes"),100-OFFSET('Sanitation Data'!$C$5,0,10*ROW('Sanitation Data'!C34)),NA())</f>
        <v>#N/A</v>
      </c>
      <c r="W40" s="99" t="e">
        <f ca="true">+IF(AND(ISNUMBER(OFFSET('Sanitation Data'!$C$7,0,10*ROW('Sanitation Data'!C34))),'Data Summary'!CL40="Yes"),OFFSET('Sanitation Data'!$C$7,0,10*ROW('Sanitation Data'!C34)),NA())</f>
        <v>#N/A</v>
      </c>
      <c r="X40" s="99" t="e">
        <f ca="true">+IF(AND(ISNUMBER(OFFSET('Sanitation Data'!$C$11,0,10*ROW('Sanitation Data'!C34))),'Data Summary'!CM40="Yes"),OFFSET('Sanitation Data'!$C$11,0,10*ROW('Sanitation Data'!C34)),NA())</f>
        <v>#N/A</v>
      </c>
      <c r="Y40" s="99" t="e">
        <f ca="true">+IF(AND(ISNUMBER(OFFSET('Sanitation Data'!$C$12,0,10*ROW('Sanitation Data'!C34))),'Data Summary'!CN40="Yes"),OFFSET('Sanitation Data'!$C$12,0,10*ROW('Sanitation Data'!C34)),NA())</f>
        <v>#N/A</v>
      </c>
      <c r="Z40" s="99" t="e">
        <f ca="true">+IF(AND(ISNUMBER(OFFSET('Sanitation Data'!$C$13,0,10*ROW('Sanitation Data'!C34))),'Data Summary'!CO40="Yes"),OFFSET('Sanitation Data'!$C$13,0,10*ROW('Sanitation Data'!C34)),NA())</f>
        <v>#N/A</v>
      </c>
      <c r="AA40" s="99" t="e">
        <f ca="true">+IF(AND(ISNUMBER(OFFSET('Sanitation Data'!$D$5,0,10*ROW('Sanitation Data'!D34))),'Data Summary'!CP40="Yes"),100-OFFSET('Sanitation Data'!$D$5,0,10*ROW('Sanitation Data'!D34)),NA())</f>
        <v>#N/A</v>
      </c>
      <c r="AB40" s="99" t="e">
        <f ca="true">+IF(AND(ISNUMBER(OFFSET('Sanitation Data'!$D$7,0,10*ROW('Sanitation Data'!D34))),'Data Summary'!CQ40="Yes"),OFFSET('Sanitation Data'!$D$7,0,10*ROW('Sanitation Data'!D34)),NA())</f>
        <v>#N/A</v>
      </c>
      <c r="AC40" s="99" t="e">
        <f ca="true">+IF(AND(ISNUMBER(OFFSET('Sanitation Data'!$D$11,0,10*ROW('Sanitation Data'!D34))),'Data Summary'!CR40="Yes"),OFFSET('Sanitation Data'!$D$11,0,10*ROW('Sanitation Data'!D34)),NA())</f>
        <v>#N/A</v>
      </c>
      <c r="AD40" s="99" t="e">
        <f ca="true">+IF(AND(ISNUMBER(OFFSET('Sanitation Data'!$D$12,0,10*ROW('Sanitation Data'!D34))),'Data Summary'!CS40="Yes"),OFFSET('Sanitation Data'!$D$12,0,10*ROW('Sanitation Data'!D34)),NA())</f>
        <v>#N/A</v>
      </c>
      <c r="AE40" s="99" t="e">
        <f ca="true">+IF(AND(ISNUMBER(OFFSET('Sanitation Data'!$D$13,0,10*ROW('Sanitation Data'!D34))),'Data Summary'!CT40="Yes"),OFFSET('Sanitation Data'!$D$13,0,10*ROW('Sanitation Data'!D34)),NA())</f>
        <v>#N/A</v>
      </c>
      <c r="AF40" s="99" t="e">
        <f ca="true">+IF(AND(ISNUMBER(OFFSET('Sanitation Data'!$E$5,0,10*ROW('Sanitation Data'!E34))),'Data Summary'!CU40="Yes"),100-OFFSET('Sanitation Data'!$E$5,0,10*ROW('Sanitation Data'!E34)),NA())</f>
        <v>#N/A</v>
      </c>
      <c r="AG40" s="99" t="e">
        <f ca="true">+IF(AND(ISNUMBER(OFFSET('Sanitation Data'!$E$7,0,10*ROW('Sanitation Data'!E34))),'Data Summary'!CV40="Yes"),OFFSET('Sanitation Data'!$E$7,0,10*ROW('Sanitation Data'!E34)),NA())</f>
        <v>#N/A</v>
      </c>
      <c r="AH40" s="99" t="e">
        <f ca="true">+IF(AND(ISNUMBER(OFFSET('Sanitation Data'!$E$11,0,10*ROW('Sanitation Data'!E34))),'Data Summary'!CW40="Yes"),OFFSET('Sanitation Data'!$E$11,0,10*ROW('Sanitation Data'!E34)),NA())</f>
        <v>#N/A</v>
      </c>
      <c r="AI40" s="99" t="e">
        <f ca="true">+IF(AND(ISNUMBER(OFFSET('Sanitation Data'!$E$12,0,10*ROW('Sanitation Data'!E34))),'Data Summary'!CX40="Yes"),OFFSET('Sanitation Data'!$E$12,0,10*ROW('Sanitation Data'!E34)),NA())</f>
        <v>#N/A</v>
      </c>
      <c r="AJ40" s="99" t="e">
        <f ca="true">+IF(AND(ISNUMBER(OFFSET('Sanitation Data'!$E$13,0,10*ROW('Sanitation Data'!E34))),'Data Summary'!CY40="Yes"),OFFSET('Sanitation Data'!$E$13,0,10*ROW('Sanitation Data'!E34)),NA())</f>
        <v>#N/A</v>
      </c>
      <c r="AK40" s="99" t="e">
        <f ca="true">+IF(AND(ISNUMBER(OFFSET('Sanitation Data'!$F$5,0,10*ROW('Sanitation Data'!F34))),'Data Summary'!CZ40="Yes"),100-OFFSET('Sanitation Data'!$F$5,0,10*ROW('Sanitation Data'!F34)),NA())</f>
        <v>#N/A</v>
      </c>
      <c r="AL40" s="99" t="e">
        <f ca="true">+IF(AND(ISNUMBER(OFFSET('Sanitation Data'!$F$7,0,10*ROW('Sanitation Data'!F34))),'Data Summary'!DA40="Yes"),OFFSET('Sanitation Data'!$F$7,0,10*ROW('Sanitation Data'!F34)),NA())</f>
        <v>#N/A</v>
      </c>
      <c r="AM40" s="99" t="e">
        <f ca="true">+IF(AND(ISNUMBER(OFFSET('Sanitation Data'!$F$11,0,10*ROW('Sanitation Data'!F34))),'Data Summary'!DB40="Yes"),OFFSET('Sanitation Data'!$F$11,0,10*ROW('Sanitation Data'!F34)),NA())</f>
        <v>#N/A</v>
      </c>
      <c r="AN40" s="99" t="e">
        <f ca="true">+IF(AND(ISNUMBER(OFFSET('Sanitation Data'!$F$12,0,10*ROW('Sanitation Data'!F34))),'Data Summary'!DC40="Yes"),OFFSET('Sanitation Data'!$F$12,0,10*ROW('Sanitation Data'!F34)),NA())</f>
        <v>#N/A</v>
      </c>
      <c r="AO40" s="99" t="e">
        <f ca="true">+IF(AND(ISNUMBER(OFFSET('Sanitation Data'!$F$13,0,10*ROW('Sanitation Data'!F34))),'Data Summary'!DD40="Yes"),OFFSET('Sanitation Data'!$F$13,0,10*ROW('Sanitation Data'!F34)),NA())</f>
        <v>#N/A</v>
      </c>
      <c r="AP40" s="99" t="e">
        <f ca="true">+IF(AND(ISNUMBER(OFFSET('Sanitation Data'!$G$5,0,10*ROW('Sanitation Data'!G34))),'Data Summary'!DE40="Yes"),100-OFFSET('Sanitation Data'!$G$5,0,10*ROW('Sanitation Data'!G34)),NA())</f>
        <v>#N/A</v>
      </c>
      <c r="AQ40" s="99" t="e">
        <f ca="true">+IF(AND(ISNUMBER(OFFSET('Sanitation Data'!$G$7,0,10*ROW('Sanitation Data'!G34))),'Data Summary'!DF40="Yes"),OFFSET('Sanitation Data'!$G$7,0,10*ROW('Sanitation Data'!G34)),NA())</f>
        <v>#N/A</v>
      </c>
      <c r="AR40" s="99" t="e">
        <f ca="true">+IF(AND(ISNUMBER(OFFSET('Sanitation Data'!$G$11,0,10*ROW('Sanitation Data'!G34))),'Data Summary'!DG40="Yes"),OFFSET('Sanitation Data'!$G$11,0,10*ROW('Sanitation Data'!G34)),NA())</f>
        <v>#N/A</v>
      </c>
      <c r="AS40" s="99" t="e">
        <f ca="true">+IF(AND(ISNUMBER(OFFSET('Sanitation Data'!$G$12,0,10*ROW('Sanitation Data'!G34))),'Data Summary'!DH40="Yes"),OFFSET('Sanitation Data'!$G$12,0,10*ROW('Sanitation Data'!G34)),NA())</f>
        <v>#N/A</v>
      </c>
      <c r="AT40" s="99" t="e">
        <f ca="true">+IF(AND(ISNUMBER(OFFSET('Sanitation Data'!$G$13,0,10*ROW('Sanitation Data'!G34))),'Data Summary'!DI40="Yes"),OFFSET('Sanitation Data'!$G$13,0,10*ROW('Sanitation Data'!G34)),NA())</f>
        <v>#N/A</v>
      </c>
      <c r="AU40" s="99" t="e">
        <f ca="true">+IF(AND(ISNUMBER(OFFSET('Sanitation Data'!$H$5,0,10*ROW('Sanitation Data'!H34))),'Data Summary'!DJ40="Yes"),100-OFFSET('Sanitation Data'!$H$5,0,10*ROW('Sanitation Data'!H34)),NA())</f>
        <v>#N/A</v>
      </c>
      <c r="AV40" s="99" t="e">
        <f ca="true">+IF(AND(ISNUMBER(OFFSET('Sanitation Data'!$H$7,0,10*ROW('Sanitation Data'!H34))),'Data Summary'!DK40="Yes"),OFFSET('Sanitation Data'!$H$7,0,10*ROW('Sanitation Data'!H34)),NA())</f>
        <v>#N/A</v>
      </c>
      <c r="AW40" s="99" t="e">
        <f ca="true">+IF(AND(ISNUMBER(OFFSET('Sanitation Data'!$H$11,0,10*ROW('Sanitation Data'!H34))),'Data Summary'!DL40="Yes"),OFFSET('Sanitation Data'!$H$11,0,10*ROW('Sanitation Data'!H34)),NA())</f>
        <v>#N/A</v>
      </c>
      <c r="AX40" s="99" t="e">
        <f ca="true">+IF(AND(ISNUMBER(OFFSET('Sanitation Data'!$H$12,0,10*ROW('Sanitation Data'!H34))),'Data Summary'!DM40="Yes"),OFFSET('Sanitation Data'!$H$12,0,10*ROW('Sanitation Data'!H34)),NA())</f>
        <v>#N/A</v>
      </c>
      <c r="AY40" s="99" t="e">
        <f ca="true">+IF(AND(ISNUMBER(OFFSET('Sanitation Data'!$H$13,0,10*ROW('Sanitation Data'!H34))),'Data Summary'!DN40="Yes"),OFFSET('Sanitation Data'!$H$13,0,10*ROW('Sanitation Data'!H34)),NA())</f>
        <v>#N/A</v>
      </c>
      <c r="AZ40" s="104" t="e">
        <f ca="true">+IF(AND(ISNUMBER(OFFSET('Hygiene Data'!$C$6,0,10*ROW('Hygiene Data'!C34))),'Data Summary'!DO40="Yes"),OFFSET('Hygiene Data'!$C$6,0,10*ROW('Hygiene Data'!C34)),NA())</f>
        <v>#N/A</v>
      </c>
      <c r="BA40" s="104" t="e">
        <f ca="true">+IF(AND(ISNUMBER(OFFSET('Hygiene Data'!$C$8,0,10*ROW('Hygiene Data'!C34))),'Data Summary'!DP40="Yes"),OFFSET('Hygiene Data'!$C$8,0,10*ROW('Hygiene Data'!C34)),NA())</f>
        <v>#N/A</v>
      </c>
      <c r="BB40" s="104" t="e">
        <f ca="true">+IF(AND(ISNUMBER(OFFSET('Hygiene Data'!$C$10,0,10*ROW('Hygiene Data'!C34))),'Data Summary'!DQ40="Yes"),OFFSET('Hygiene Data'!$C$10,0,10*ROW('Hygiene Data'!C34)),NA())</f>
        <v>#N/A</v>
      </c>
      <c r="BC40" s="104" t="e">
        <f ca="true">+IF(AND(ISNUMBER(OFFSET('Hygiene Data'!$D$6,0,10*ROW('Hygiene Data'!D34))),'Data Summary'!DR40="Yes"),OFFSET('Hygiene Data'!$D$6,0,10*ROW('Hygiene Data'!D34)),NA())</f>
        <v>#N/A</v>
      </c>
      <c r="BD40" s="104" t="e">
        <f ca="true">+IF(AND(ISNUMBER(OFFSET('Hygiene Data'!$D$8,0,10*ROW('Hygiene Data'!D34))),'Data Summary'!DS40="Yes"),OFFSET('Hygiene Data'!$D$8,0,10*ROW('Hygiene Data'!D34)),NA())</f>
        <v>#N/A</v>
      </c>
      <c r="BE40" s="104" t="e">
        <f ca="true">+IF(AND(ISNUMBER(OFFSET('Hygiene Data'!$D$10,0,10*ROW('Hygiene Data'!D34))),'Data Summary'!DT40="Yes"),OFFSET('Hygiene Data'!$D$10,0,10*ROW('Hygiene Data'!D34)),NA())</f>
        <v>#N/A</v>
      </c>
      <c r="BF40" s="104" t="e">
        <f ca="true">+IF(AND(ISNUMBER(OFFSET('Hygiene Data'!$E$6,0,10*ROW('Hygiene Data'!E34))),'Data Summary'!DU40="Yes"),OFFSET('Hygiene Data'!$E$6,0,10*ROW('Hygiene Data'!E34)),NA())</f>
        <v>#N/A</v>
      </c>
      <c r="BG40" s="104" t="e">
        <f ca="true">+IF(AND(ISNUMBER(OFFSET('Hygiene Data'!$E$8,0,10*ROW('Hygiene Data'!E34))),'Data Summary'!DV40="Yes"),OFFSET('Hygiene Data'!$E$8,0,10*ROW('Hygiene Data'!E34)),NA())</f>
        <v>#N/A</v>
      </c>
      <c r="BH40" s="104" t="e">
        <f ca="true">+IF(AND(ISNUMBER(OFFSET('Hygiene Data'!$E$10,0,10*ROW('Hygiene Data'!E34))),'Data Summary'!DW40="Yes"),OFFSET('Hygiene Data'!$E$10,0,10*ROW('Hygiene Data'!E34)),NA())</f>
        <v>#N/A</v>
      </c>
      <c r="BI40" s="104" t="e">
        <f ca="true">+IF(AND(ISNUMBER(OFFSET('Hygiene Data'!$F$6,0,10*ROW('Hygiene Data'!F34))),'Data Summary'!DX40="Yes"),OFFSET('Hygiene Data'!$F$6,0,10*ROW('Hygiene Data'!F34)),NA())</f>
        <v>#N/A</v>
      </c>
      <c r="BJ40" s="104" t="e">
        <f ca="true">+IF(AND(ISNUMBER(OFFSET('Hygiene Data'!$F$8,0,10*ROW('Hygiene Data'!F34))),'Data Summary'!DY40="Yes"),OFFSET('Hygiene Data'!$F$8,0,10*ROW('Hygiene Data'!F34)),NA())</f>
        <v>#N/A</v>
      </c>
      <c r="BK40" s="104" t="e">
        <f ca="true">+IF(AND(ISNUMBER(OFFSET('Hygiene Data'!$F$10,0,10*ROW('Hygiene Data'!F34))),'Data Summary'!DZ40="Yes"),OFFSET('Hygiene Data'!$F$10,0,10*ROW('Hygiene Data'!F34)),NA())</f>
        <v>#N/A</v>
      </c>
      <c r="BL40" s="104" t="e">
        <f ca="true">+IF(AND(ISNUMBER(OFFSET('Hygiene Data'!$G$6,0,10*ROW('Hygiene Data'!G34))),'Data Summary'!EA40="Yes"),OFFSET('Hygiene Data'!$G$6,0,10*ROW('Hygiene Data'!G34)),NA())</f>
        <v>#N/A</v>
      </c>
      <c r="BM40" s="104" t="e">
        <f ca="true">+IF(AND(ISNUMBER(OFFSET('Hygiene Data'!$G$8,0,10*ROW('Hygiene Data'!G34))),'Data Summary'!EB40="Yes"),OFFSET('Hygiene Data'!$G$8,0,10*ROW('Hygiene Data'!G34)),NA())</f>
        <v>#N/A</v>
      </c>
      <c r="BN40" s="104" t="e">
        <f ca="true">+IF(AND(ISNUMBER(OFFSET('Hygiene Data'!$G$10,0,10*ROW('Hygiene Data'!G34))),'Data Summary'!EC40="Yes"),OFFSET('Hygiene Data'!$G$10,0,10*ROW('Hygiene Data'!G34)),NA())</f>
        <v>#N/A</v>
      </c>
      <c r="BO40" s="104" t="e">
        <f ca="true">+IF(AND(ISNUMBER(OFFSET('Hygiene Data'!$H$6,0,10*ROW('Hygiene Data'!H34))),'Data Summary'!ED40="Yes"),OFFSET('Hygiene Data'!$H$6,0,10*ROW('Hygiene Data'!H34)),NA())</f>
        <v>#N/A</v>
      </c>
      <c r="BP40" s="104" t="e">
        <f ca="true">+IF(AND(ISNUMBER(OFFSET('Hygiene Data'!$H$8,0,10*ROW('Hygiene Data'!H34))),'Data Summary'!EE40="Yes"),OFFSET('Hygiene Data'!$H$8,0,10*ROW('Hygiene Data'!H34)),NA())</f>
        <v>#N/A</v>
      </c>
      <c r="BQ40" s="104" t="e">
        <f ca="true">+IF(AND(ISNUMBER(OFFSET('Hygiene Data'!$H$10,0,10*ROW('Hygiene Data'!H34))),'Data Summary'!EF40="Yes"),OFFSET('Hygiene Data'!$H$10,0,10*ROW('Hygiene Data'!H34)),NA())</f>
        <v>#N/A</v>
      </c>
    </row>
    <row r="41" x14ac:dyDescent="0.2">
      <c r="A41" s="52" t="e">
        <f ca="true">+IF(OFFSET('Water Data'!$B$1,0,10*ROW('Water Data'!B35))="",NA(),OFFSET('Water Data'!$B$1,0,10*ROW('Water Data'!B35)))</f>
        <v>#N/A</v>
      </c>
      <c r="B41" s="52" t="e">
        <f ca="true">+IF(OFFSET('Water Data'!$A$3,0,10*ROW('Water Data'!A38))="",NA(),OFFSET('Water Data'!$A$3,0,10*ROW('Water Data'!A38)))</f>
        <v>#N/A</v>
      </c>
      <c r="C41" s="52" t="e">
        <f ca="true">+IF(OFFSET('Water Data'!$C$3,0,10*ROW('Water Data'!C38))="",NA(),OFFSET('Water Data'!$C$3,0,10*ROW('Water Data'!C38)))</f>
        <v>#N/A</v>
      </c>
      <c r="D41" s="53" t="e">
        <f ca="true">+IF(AND(ISNUMBER(OFFSET('Water Data'!$C$5,0,10*ROW('Water Data'!C35))),'Data Summary'!BS41="Yes"),100-OFFSET('Water Data'!$C$5,0,10*ROW('Water Data'!C35)),NA())</f>
        <v>#N/A</v>
      </c>
      <c r="E41" s="53" t="e">
        <f ca="true">+IF(AND(ISNUMBER(OFFSET('Water Data'!$C$7,0,10*ROW('Water Data'!C35))),'Data Summary'!BT41="Yes"),OFFSET('Water Data'!$C$7,0,10*ROW('Water Data'!C35)),NA())</f>
        <v>#N/A</v>
      </c>
      <c r="F41" s="53" t="e">
        <f ca="true">+IF(AND(ISNUMBER(OFFSET('Water Data'!$C$10,0,10*ROW('Water Data'!C35))),'Data Summary'!BU41="Yes"),OFFSET('Water Data'!$C$10,0,10*ROW('Water Data'!C35)),NA())</f>
        <v>#N/A</v>
      </c>
      <c r="G41" s="53" t="e">
        <f ca="true">+IF(AND(ISNUMBER(OFFSET('Water Data'!$D$5,0,10*ROW('Water Data'!D35))),'Data Summary'!BV41="Yes"),100-OFFSET('Water Data'!$D$5,0,10*ROW('Water Data'!D35)),NA())</f>
        <v>#N/A</v>
      </c>
      <c r="H41" s="53" t="e">
        <f ca="true">+IF(AND(ISNUMBER(OFFSET('Water Data'!$D$7,0,10*ROW('Water Data'!D35))),'Data Summary'!BW41="Yes"),OFFSET('Water Data'!$D$7,0,10*ROW('Water Data'!D35)),NA())</f>
        <v>#N/A</v>
      </c>
      <c r="I41" s="53" t="e">
        <f ca="true">+IF(AND(ISNUMBER(OFFSET('Water Data'!$D$10,0,10*ROW('Water Data'!D35))),'Data Summary'!BX41="Yes"),OFFSET('Water Data'!$D$10,0,10*ROW('Water Data'!D35)),NA())</f>
        <v>#N/A</v>
      </c>
      <c r="J41" s="53" t="e">
        <f ca="true">+IF(AND(ISNUMBER(OFFSET('Water Data'!$E$5,0,10*ROW('Water Data'!E35))),'Data Summary'!BY41="Yes"),100-OFFSET('Water Data'!$E$5,0,10*ROW('Water Data'!E35)),NA())</f>
        <v>#N/A</v>
      </c>
      <c r="K41" s="53" t="e">
        <f ca="true">+IF(AND(ISNUMBER(OFFSET('Water Data'!$E$7,0,10*ROW('Water Data'!E35))),'Data Summary'!BZ41="Yes"),OFFSET('Water Data'!$E$7,0,10*ROW('Water Data'!E35)),NA())</f>
        <v>#N/A</v>
      </c>
      <c r="L41" s="53" t="e">
        <f ca="true">+IF(AND(ISNUMBER(OFFSET('Water Data'!$E$10,0,10*ROW('Water Data'!E35))),'Data Summary'!CA41="Yes"),OFFSET('Water Data'!$E$10,0,10*ROW('Water Data'!E35)),NA())</f>
        <v>#N/A</v>
      </c>
      <c r="M41" s="53" t="e">
        <f ca="true">+IF(AND(ISNUMBER(OFFSET('Water Data'!$F$5,0,10*ROW('Water Data'!F35))),'Data Summary'!CB41="Yes"),100-OFFSET('Water Data'!$F$5,0,10*ROW('Water Data'!F35)),NA())</f>
        <v>#N/A</v>
      </c>
      <c r="N41" s="53" t="e">
        <f ca="true">+IF(AND(ISNUMBER(OFFSET('Water Data'!$F$7,0,10*ROW('Water Data'!F35))),'Data Summary'!CC41="Yes"),OFFSET('Water Data'!$F$7,0,10*ROW('Water Data'!F35)),NA())</f>
        <v>#N/A</v>
      </c>
      <c r="O41" s="53" t="e">
        <f ca="true">+IF(AND(ISNUMBER(OFFSET('Water Data'!$F$10,0,10*ROW('Water Data'!F35))),'Data Summary'!CD41="Yes"),OFFSET('Water Data'!$F$10,0,10*ROW('Water Data'!F35)),NA())</f>
        <v>#N/A</v>
      </c>
      <c r="P41" s="53" t="e">
        <f ca="true">+IF(AND(ISNUMBER(OFFSET('Water Data'!$G$5,0,10*ROW('Water Data'!G35))),'Data Summary'!CE41="Yes"),100-OFFSET('Water Data'!$G$5,0,10*ROW('Water Data'!G35)),NA())</f>
        <v>#N/A</v>
      </c>
      <c r="Q41" s="53" t="e">
        <f ca="true">+IF(AND(ISNUMBER(OFFSET('Water Data'!$G$7,0,10*ROW('Water Data'!G35))),'Data Summary'!CF41="Yes"),OFFSET('Water Data'!$G$7,0,10*ROW('Water Data'!G35)),NA())</f>
        <v>#N/A</v>
      </c>
      <c r="R41" s="53" t="e">
        <f ca="true">+IF(AND(ISNUMBER(OFFSET('Water Data'!$G$10,0,10*ROW('Water Data'!G35))),'Data Summary'!CG41="Yes"),OFFSET('Water Data'!$G$10,0,10*ROW('Water Data'!G35)),NA())</f>
        <v>#N/A</v>
      </c>
      <c r="S41" s="53" t="e">
        <f ca="true">+IF(AND(ISNUMBER(OFFSET('Water Data'!$H$5,0,10*ROW('Water Data'!H35))),'Data Summary'!CH41="Yes"),100-OFFSET('Water Data'!$H$5,0,10*ROW('Water Data'!H35)),NA())</f>
        <v>#N/A</v>
      </c>
      <c r="T41" s="53" t="e">
        <f ca="true">+IF(AND(ISNUMBER(OFFSET('Water Data'!$H$7,0,10*ROW('Water Data'!H35))),'Data Summary'!CI41="Yes"),OFFSET('Water Data'!$H$7,0,10*ROW('Water Data'!H35)),NA())</f>
        <v>#N/A</v>
      </c>
      <c r="U41" s="53" t="e">
        <f ca="true">+IF(AND(ISNUMBER(OFFSET('Water Data'!$H$10,0,10*ROW('Water Data'!H35))),'Data Summary'!CJ41="Yes"),OFFSET('Water Data'!$H$10,0,10*ROW('Water Data'!H35)),NA())</f>
        <v>#N/A</v>
      </c>
      <c r="V41" s="99" t="e">
        <f ca="true">+IF(AND(ISNUMBER(OFFSET('Sanitation Data'!$C$5,0,10*ROW('Sanitation Data'!C35))),'Data Summary'!CK41="Yes"),100-OFFSET('Sanitation Data'!$C$5,0,10*ROW('Sanitation Data'!C35)),NA())</f>
        <v>#N/A</v>
      </c>
      <c r="W41" s="99" t="e">
        <f ca="true">+IF(AND(ISNUMBER(OFFSET('Sanitation Data'!$C$7,0,10*ROW('Sanitation Data'!C35))),'Data Summary'!CL41="Yes"),OFFSET('Sanitation Data'!$C$7,0,10*ROW('Sanitation Data'!C35)),NA())</f>
        <v>#N/A</v>
      </c>
      <c r="X41" s="99" t="e">
        <f ca="true">+IF(AND(ISNUMBER(OFFSET('Sanitation Data'!$C$11,0,10*ROW('Sanitation Data'!C35))),'Data Summary'!CM41="Yes"),OFFSET('Sanitation Data'!$C$11,0,10*ROW('Sanitation Data'!C35)),NA())</f>
        <v>#N/A</v>
      </c>
      <c r="Y41" s="99" t="e">
        <f ca="true">+IF(AND(ISNUMBER(OFFSET('Sanitation Data'!$C$12,0,10*ROW('Sanitation Data'!C35))),'Data Summary'!CN41="Yes"),OFFSET('Sanitation Data'!$C$12,0,10*ROW('Sanitation Data'!C35)),NA())</f>
        <v>#N/A</v>
      </c>
      <c r="Z41" s="99" t="e">
        <f ca="true">+IF(AND(ISNUMBER(OFFSET('Sanitation Data'!$C$13,0,10*ROW('Sanitation Data'!C35))),'Data Summary'!CO41="Yes"),OFFSET('Sanitation Data'!$C$13,0,10*ROW('Sanitation Data'!C35)),NA())</f>
        <v>#N/A</v>
      </c>
      <c r="AA41" s="99" t="e">
        <f ca="true">+IF(AND(ISNUMBER(OFFSET('Sanitation Data'!$D$5,0,10*ROW('Sanitation Data'!D35))),'Data Summary'!CP41="Yes"),100-OFFSET('Sanitation Data'!$D$5,0,10*ROW('Sanitation Data'!D35)),NA())</f>
        <v>#N/A</v>
      </c>
      <c r="AB41" s="99" t="e">
        <f ca="true">+IF(AND(ISNUMBER(OFFSET('Sanitation Data'!$D$7,0,10*ROW('Sanitation Data'!D35))),'Data Summary'!CQ41="Yes"),OFFSET('Sanitation Data'!$D$7,0,10*ROW('Sanitation Data'!D35)),NA())</f>
        <v>#N/A</v>
      </c>
      <c r="AC41" s="99" t="e">
        <f ca="true">+IF(AND(ISNUMBER(OFFSET('Sanitation Data'!$D$11,0,10*ROW('Sanitation Data'!D35))),'Data Summary'!CR41="Yes"),OFFSET('Sanitation Data'!$D$11,0,10*ROW('Sanitation Data'!D35)),NA())</f>
        <v>#N/A</v>
      </c>
      <c r="AD41" s="99" t="e">
        <f ca="true">+IF(AND(ISNUMBER(OFFSET('Sanitation Data'!$D$12,0,10*ROW('Sanitation Data'!D35))),'Data Summary'!CS41="Yes"),OFFSET('Sanitation Data'!$D$12,0,10*ROW('Sanitation Data'!D35)),NA())</f>
        <v>#N/A</v>
      </c>
      <c r="AE41" s="99" t="e">
        <f ca="true">+IF(AND(ISNUMBER(OFFSET('Sanitation Data'!$D$13,0,10*ROW('Sanitation Data'!D35))),'Data Summary'!CT41="Yes"),OFFSET('Sanitation Data'!$D$13,0,10*ROW('Sanitation Data'!D35)),NA())</f>
        <v>#N/A</v>
      </c>
      <c r="AF41" s="99" t="e">
        <f ca="true">+IF(AND(ISNUMBER(OFFSET('Sanitation Data'!$E$5,0,10*ROW('Sanitation Data'!E35))),'Data Summary'!CU41="Yes"),100-OFFSET('Sanitation Data'!$E$5,0,10*ROW('Sanitation Data'!E35)),NA())</f>
        <v>#N/A</v>
      </c>
      <c r="AG41" s="99" t="e">
        <f ca="true">+IF(AND(ISNUMBER(OFFSET('Sanitation Data'!$E$7,0,10*ROW('Sanitation Data'!E35))),'Data Summary'!CV41="Yes"),OFFSET('Sanitation Data'!$E$7,0,10*ROW('Sanitation Data'!E35)),NA())</f>
        <v>#N/A</v>
      </c>
      <c r="AH41" s="99" t="e">
        <f ca="true">+IF(AND(ISNUMBER(OFFSET('Sanitation Data'!$E$11,0,10*ROW('Sanitation Data'!E35))),'Data Summary'!CW41="Yes"),OFFSET('Sanitation Data'!$E$11,0,10*ROW('Sanitation Data'!E35)),NA())</f>
        <v>#N/A</v>
      </c>
      <c r="AI41" s="99" t="e">
        <f ca="true">+IF(AND(ISNUMBER(OFFSET('Sanitation Data'!$E$12,0,10*ROW('Sanitation Data'!E35))),'Data Summary'!CX41="Yes"),OFFSET('Sanitation Data'!$E$12,0,10*ROW('Sanitation Data'!E35)),NA())</f>
        <v>#N/A</v>
      </c>
      <c r="AJ41" s="99" t="e">
        <f ca="true">+IF(AND(ISNUMBER(OFFSET('Sanitation Data'!$E$13,0,10*ROW('Sanitation Data'!E35))),'Data Summary'!CY41="Yes"),OFFSET('Sanitation Data'!$E$13,0,10*ROW('Sanitation Data'!E35)),NA())</f>
        <v>#N/A</v>
      </c>
      <c r="AK41" s="99" t="e">
        <f ca="true">+IF(AND(ISNUMBER(OFFSET('Sanitation Data'!$F$5,0,10*ROW('Sanitation Data'!F35))),'Data Summary'!CZ41="Yes"),100-OFFSET('Sanitation Data'!$F$5,0,10*ROW('Sanitation Data'!F35)),NA())</f>
        <v>#N/A</v>
      </c>
      <c r="AL41" s="99" t="e">
        <f ca="true">+IF(AND(ISNUMBER(OFFSET('Sanitation Data'!$F$7,0,10*ROW('Sanitation Data'!F35))),'Data Summary'!DA41="Yes"),OFFSET('Sanitation Data'!$F$7,0,10*ROW('Sanitation Data'!F35)),NA())</f>
        <v>#N/A</v>
      </c>
      <c r="AM41" s="99" t="e">
        <f ca="true">+IF(AND(ISNUMBER(OFFSET('Sanitation Data'!$F$11,0,10*ROW('Sanitation Data'!F35))),'Data Summary'!DB41="Yes"),OFFSET('Sanitation Data'!$F$11,0,10*ROW('Sanitation Data'!F35)),NA())</f>
        <v>#N/A</v>
      </c>
      <c r="AN41" s="99" t="e">
        <f ca="true">+IF(AND(ISNUMBER(OFFSET('Sanitation Data'!$F$12,0,10*ROW('Sanitation Data'!F35))),'Data Summary'!DC41="Yes"),OFFSET('Sanitation Data'!$F$12,0,10*ROW('Sanitation Data'!F35)),NA())</f>
        <v>#N/A</v>
      </c>
      <c r="AO41" s="99" t="e">
        <f ca="true">+IF(AND(ISNUMBER(OFFSET('Sanitation Data'!$F$13,0,10*ROW('Sanitation Data'!F35))),'Data Summary'!DD41="Yes"),OFFSET('Sanitation Data'!$F$13,0,10*ROW('Sanitation Data'!F35)),NA())</f>
        <v>#N/A</v>
      </c>
      <c r="AP41" s="99" t="e">
        <f ca="true">+IF(AND(ISNUMBER(OFFSET('Sanitation Data'!$G$5,0,10*ROW('Sanitation Data'!G35))),'Data Summary'!DE41="Yes"),100-OFFSET('Sanitation Data'!$G$5,0,10*ROW('Sanitation Data'!G35)),NA())</f>
        <v>#N/A</v>
      </c>
      <c r="AQ41" s="99" t="e">
        <f ca="true">+IF(AND(ISNUMBER(OFFSET('Sanitation Data'!$G$7,0,10*ROW('Sanitation Data'!G35))),'Data Summary'!DF41="Yes"),OFFSET('Sanitation Data'!$G$7,0,10*ROW('Sanitation Data'!G35)),NA())</f>
        <v>#N/A</v>
      </c>
      <c r="AR41" s="99" t="e">
        <f ca="true">+IF(AND(ISNUMBER(OFFSET('Sanitation Data'!$G$11,0,10*ROW('Sanitation Data'!G35))),'Data Summary'!DG41="Yes"),OFFSET('Sanitation Data'!$G$11,0,10*ROW('Sanitation Data'!G35)),NA())</f>
        <v>#N/A</v>
      </c>
      <c r="AS41" s="99" t="e">
        <f ca="true">+IF(AND(ISNUMBER(OFFSET('Sanitation Data'!$G$12,0,10*ROW('Sanitation Data'!G35))),'Data Summary'!DH41="Yes"),OFFSET('Sanitation Data'!$G$12,0,10*ROW('Sanitation Data'!G35)),NA())</f>
        <v>#N/A</v>
      </c>
      <c r="AT41" s="99" t="e">
        <f ca="true">+IF(AND(ISNUMBER(OFFSET('Sanitation Data'!$G$13,0,10*ROW('Sanitation Data'!G35))),'Data Summary'!DI41="Yes"),OFFSET('Sanitation Data'!$G$13,0,10*ROW('Sanitation Data'!G35)),NA())</f>
        <v>#N/A</v>
      </c>
      <c r="AU41" s="99" t="e">
        <f ca="true">+IF(AND(ISNUMBER(OFFSET('Sanitation Data'!$H$5,0,10*ROW('Sanitation Data'!H35))),'Data Summary'!DJ41="Yes"),100-OFFSET('Sanitation Data'!$H$5,0,10*ROW('Sanitation Data'!H35)),NA())</f>
        <v>#N/A</v>
      </c>
      <c r="AV41" s="99" t="e">
        <f ca="true">+IF(AND(ISNUMBER(OFFSET('Sanitation Data'!$H$7,0,10*ROW('Sanitation Data'!H35))),'Data Summary'!DK41="Yes"),OFFSET('Sanitation Data'!$H$7,0,10*ROW('Sanitation Data'!H35)),NA())</f>
        <v>#N/A</v>
      </c>
      <c r="AW41" s="99" t="e">
        <f ca="true">+IF(AND(ISNUMBER(OFFSET('Sanitation Data'!$H$11,0,10*ROW('Sanitation Data'!H35))),'Data Summary'!DL41="Yes"),OFFSET('Sanitation Data'!$H$11,0,10*ROW('Sanitation Data'!H35)),NA())</f>
        <v>#N/A</v>
      </c>
      <c r="AX41" s="99" t="e">
        <f ca="true">+IF(AND(ISNUMBER(OFFSET('Sanitation Data'!$H$12,0,10*ROW('Sanitation Data'!H35))),'Data Summary'!DM41="Yes"),OFFSET('Sanitation Data'!$H$12,0,10*ROW('Sanitation Data'!H35)),NA())</f>
        <v>#N/A</v>
      </c>
      <c r="AY41" s="99" t="e">
        <f ca="true">+IF(AND(ISNUMBER(OFFSET('Sanitation Data'!$H$13,0,10*ROW('Sanitation Data'!H35))),'Data Summary'!DN41="Yes"),OFFSET('Sanitation Data'!$H$13,0,10*ROW('Sanitation Data'!H35)),NA())</f>
        <v>#N/A</v>
      </c>
      <c r="AZ41" s="104" t="e">
        <f ca="true">+IF(AND(ISNUMBER(OFFSET('Hygiene Data'!$C$6,0,10*ROW('Hygiene Data'!C35))),'Data Summary'!DO41="Yes"),OFFSET('Hygiene Data'!$C$6,0,10*ROW('Hygiene Data'!C35)),NA())</f>
        <v>#N/A</v>
      </c>
      <c r="BA41" s="104" t="e">
        <f ca="true">+IF(AND(ISNUMBER(OFFSET('Hygiene Data'!$C$8,0,10*ROW('Hygiene Data'!C35))),'Data Summary'!DP41="Yes"),OFFSET('Hygiene Data'!$C$8,0,10*ROW('Hygiene Data'!C35)),NA())</f>
        <v>#N/A</v>
      </c>
      <c r="BB41" s="104" t="e">
        <f ca="true">+IF(AND(ISNUMBER(OFFSET('Hygiene Data'!$C$10,0,10*ROW('Hygiene Data'!C35))),'Data Summary'!DQ41="Yes"),OFFSET('Hygiene Data'!$C$10,0,10*ROW('Hygiene Data'!C35)),NA())</f>
        <v>#N/A</v>
      </c>
      <c r="BC41" s="104" t="e">
        <f ca="true">+IF(AND(ISNUMBER(OFFSET('Hygiene Data'!$D$6,0,10*ROW('Hygiene Data'!D35))),'Data Summary'!DR41="Yes"),OFFSET('Hygiene Data'!$D$6,0,10*ROW('Hygiene Data'!D35)),NA())</f>
        <v>#N/A</v>
      </c>
      <c r="BD41" s="104" t="e">
        <f ca="true">+IF(AND(ISNUMBER(OFFSET('Hygiene Data'!$D$8,0,10*ROW('Hygiene Data'!D35))),'Data Summary'!DS41="Yes"),OFFSET('Hygiene Data'!$D$8,0,10*ROW('Hygiene Data'!D35)),NA())</f>
        <v>#N/A</v>
      </c>
      <c r="BE41" s="104" t="e">
        <f ca="true">+IF(AND(ISNUMBER(OFFSET('Hygiene Data'!$D$10,0,10*ROW('Hygiene Data'!D35))),'Data Summary'!DT41="Yes"),OFFSET('Hygiene Data'!$D$10,0,10*ROW('Hygiene Data'!D35)),NA())</f>
        <v>#N/A</v>
      </c>
      <c r="BF41" s="104" t="e">
        <f ca="true">+IF(AND(ISNUMBER(OFFSET('Hygiene Data'!$E$6,0,10*ROW('Hygiene Data'!E35))),'Data Summary'!DU41="Yes"),OFFSET('Hygiene Data'!$E$6,0,10*ROW('Hygiene Data'!E35)),NA())</f>
        <v>#N/A</v>
      </c>
      <c r="BG41" s="104" t="e">
        <f ca="true">+IF(AND(ISNUMBER(OFFSET('Hygiene Data'!$E$8,0,10*ROW('Hygiene Data'!E35))),'Data Summary'!DV41="Yes"),OFFSET('Hygiene Data'!$E$8,0,10*ROW('Hygiene Data'!E35)),NA())</f>
        <v>#N/A</v>
      </c>
      <c r="BH41" s="104" t="e">
        <f ca="true">+IF(AND(ISNUMBER(OFFSET('Hygiene Data'!$E$10,0,10*ROW('Hygiene Data'!E35))),'Data Summary'!DW41="Yes"),OFFSET('Hygiene Data'!$E$10,0,10*ROW('Hygiene Data'!E35)),NA())</f>
        <v>#N/A</v>
      </c>
      <c r="BI41" s="104" t="e">
        <f ca="true">+IF(AND(ISNUMBER(OFFSET('Hygiene Data'!$F$6,0,10*ROW('Hygiene Data'!F35))),'Data Summary'!DX41="Yes"),OFFSET('Hygiene Data'!$F$6,0,10*ROW('Hygiene Data'!F35)),NA())</f>
        <v>#N/A</v>
      </c>
      <c r="BJ41" s="104" t="e">
        <f ca="true">+IF(AND(ISNUMBER(OFFSET('Hygiene Data'!$F$8,0,10*ROW('Hygiene Data'!F35))),'Data Summary'!DY41="Yes"),OFFSET('Hygiene Data'!$F$8,0,10*ROW('Hygiene Data'!F35)),NA())</f>
        <v>#N/A</v>
      </c>
      <c r="BK41" s="104" t="e">
        <f ca="true">+IF(AND(ISNUMBER(OFFSET('Hygiene Data'!$F$10,0,10*ROW('Hygiene Data'!F35))),'Data Summary'!DZ41="Yes"),OFFSET('Hygiene Data'!$F$10,0,10*ROW('Hygiene Data'!F35)),NA())</f>
        <v>#N/A</v>
      </c>
      <c r="BL41" s="104" t="e">
        <f ca="true">+IF(AND(ISNUMBER(OFFSET('Hygiene Data'!$G$6,0,10*ROW('Hygiene Data'!G35))),'Data Summary'!EA41="Yes"),OFFSET('Hygiene Data'!$G$6,0,10*ROW('Hygiene Data'!G35)),NA())</f>
        <v>#N/A</v>
      </c>
      <c r="BM41" s="104" t="e">
        <f ca="true">+IF(AND(ISNUMBER(OFFSET('Hygiene Data'!$G$8,0,10*ROW('Hygiene Data'!G35))),'Data Summary'!EB41="Yes"),OFFSET('Hygiene Data'!$G$8,0,10*ROW('Hygiene Data'!G35)),NA())</f>
        <v>#N/A</v>
      </c>
      <c r="BN41" s="104" t="e">
        <f ca="true">+IF(AND(ISNUMBER(OFFSET('Hygiene Data'!$G$10,0,10*ROW('Hygiene Data'!G35))),'Data Summary'!EC41="Yes"),OFFSET('Hygiene Data'!$G$10,0,10*ROW('Hygiene Data'!G35)),NA())</f>
        <v>#N/A</v>
      </c>
      <c r="BO41" s="104" t="e">
        <f ca="true">+IF(AND(ISNUMBER(OFFSET('Hygiene Data'!$H$6,0,10*ROW('Hygiene Data'!H35))),'Data Summary'!ED41="Yes"),OFFSET('Hygiene Data'!$H$6,0,10*ROW('Hygiene Data'!H35)),NA())</f>
        <v>#N/A</v>
      </c>
      <c r="BP41" s="104" t="e">
        <f ca="true">+IF(AND(ISNUMBER(OFFSET('Hygiene Data'!$H$8,0,10*ROW('Hygiene Data'!H35))),'Data Summary'!EE41="Yes"),OFFSET('Hygiene Data'!$H$8,0,10*ROW('Hygiene Data'!H35)),NA())</f>
        <v>#N/A</v>
      </c>
      <c r="BQ41" s="104" t="e">
        <f ca="true">+IF(AND(ISNUMBER(OFFSET('Hygiene Data'!$H$10,0,10*ROW('Hygiene Data'!H35))),'Data Summary'!EF41="Yes"),OFFSET('Hygiene Data'!$H$10,0,10*ROW('Hygiene Data'!H35)),NA())</f>
        <v>#N/A</v>
      </c>
    </row>
    <row r="42" x14ac:dyDescent="0.2">
      <c r="A42" s="52" t="e">
        <f ca="true">+IF(OFFSET('Water Data'!$B$1,0,10*ROW('Water Data'!B36))="",NA(),OFFSET('Water Data'!$B$1,0,10*ROW('Water Data'!B36)))</f>
        <v>#N/A</v>
      </c>
      <c r="B42" s="52" t="e">
        <f ca="true">+IF(OFFSET('Water Data'!$A$3,0,10*ROW('Water Data'!A39))="",NA(),OFFSET('Water Data'!$A$3,0,10*ROW('Water Data'!A39)))</f>
        <v>#N/A</v>
      </c>
      <c r="C42" s="52" t="e">
        <f ca="true">+IF(OFFSET('Water Data'!$C$3,0,10*ROW('Water Data'!C39))="",NA(),OFFSET('Water Data'!$C$3,0,10*ROW('Water Data'!C39)))</f>
        <v>#N/A</v>
      </c>
      <c r="D42" s="53" t="e">
        <f ca="true">+IF(AND(ISNUMBER(OFFSET('Water Data'!$C$5,0,10*ROW('Water Data'!C36))),'Data Summary'!BS42="Yes"),100-OFFSET('Water Data'!$C$5,0,10*ROW('Water Data'!C36)),NA())</f>
        <v>#N/A</v>
      </c>
      <c r="E42" s="53" t="e">
        <f ca="true">+IF(AND(ISNUMBER(OFFSET('Water Data'!$C$7,0,10*ROW('Water Data'!C36))),'Data Summary'!BT42="Yes"),OFFSET('Water Data'!$C$7,0,10*ROW('Water Data'!C36)),NA())</f>
        <v>#N/A</v>
      </c>
      <c r="F42" s="53" t="e">
        <f ca="true">+IF(AND(ISNUMBER(OFFSET('Water Data'!$C$10,0,10*ROW('Water Data'!C36))),'Data Summary'!BU42="Yes"),OFFSET('Water Data'!$C$10,0,10*ROW('Water Data'!C36)),NA())</f>
        <v>#N/A</v>
      </c>
      <c r="G42" s="53" t="e">
        <f ca="true">+IF(AND(ISNUMBER(OFFSET('Water Data'!$D$5,0,10*ROW('Water Data'!D36))),'Data Summary'!BV42="Yes"),100-OFFSET('Water Data'!$D$5,0,10*ROW('Water Data'!D36)),NA())</f>
        <v>#N/A</v>
      </c>
      <c r="H42" s="53" t="e">
        <f ca="true">+IF(AND(ISNUMBER(OFFSET('Water Data'!$D$7,0,10*ROW('Water Data'!D36))),'Data Summary'!BW42="Yes"),OFFSET('Water Data'!$D$7,0,10*ROW('Water Data'!D36)),NA())</f>
        <v>#N/A</v>
      </c>
      <c r="I42" s="53" t="e">
        <f ca="true">+IF(AND(ISNUMBER(OFFSET('Water Data'!$D$10,0,10*ROW('Water Data'!D36))),'Data Summary'!BX42="Yes"),OFFSET('Water Data'!$D$10,0,10*ROW('Water Data'!D36)),NA())</f>
        <v>#N/A</v>
      </c>
      <c r="J42" s="53" t="e">
        <f ca="true">+IF(AND(ISNUMBER(OFFSET('Water Data'!$E$5,0,10*ROW('Water Data'!E36))),'Data Summary'!BY42="Yes"),100-OFFSET('Water Data'!$E$5,0,10*ROW('Water Data'!E36)),NA())</f>
        <v>#N/A</v>
      </c>
      <c r="K42" s="53" t="e">
        <f ca="true">+IF(AND(ISNUMBER(OFFSET('Water Data'!$E$7,0,10*ROW('Water Data'!E36))),'Data Summary'!BZ42="Yes"),OFFSET('Water Data'!$E$7,0,10*ROW('Water Data'!E36)),NA())</f>
        <v>#N/A</v>
      </c>
      <c r="L42" s="53" t="e">
        <f ca="true">+IF(AND(ISNUMBER(OFFSET('Water Data'!$E$10,0,10*ROW('Water Data'!E36))),'Data Summary'!CA42="Yes"),OFFSET('Water Data'!$E$10,0,10*ROW('Water Data'!E36)),NA())</f>
        <v>#N/A</v>
      </c>
      <c r="M42" s="53" t="e">
        <f ca="true">+IF(AND(ISNUMBER(OFFSET('Water Data'!$F$5,0,10*ROW('Water Data'!F36))),'Data Summary'!CB42="Yes"),100-OFFSET('Water Data'!$F$5,0,10*ROW('Water Data'!F36)),NA())</f>
        <v>#N/A</v>
      </c>
      <c r="N42" s="53" t="e">
        <f ca="true">+IF(AND(ISNUMBER(OFFSET('Water Data'!$F$7,0,10*ROW('Water Data'!F36))),'Data Summary'!CC42="Yes"),OFFSET('Water Data'!$F$7,0,10*ROW('Water Data'!F36)),NA())</f>
        <v>#N/A</v>
      </c>
      <c r="O42" s="53" t="e">
        <f ca="true">+IF(AND(ISNUMBER(OFFSET('Water Data'!$F$10,0,10*ROW('Water Data'!F36))),'Data Summary'!CD42="Yes"),OFFSET('Water Data'!$F$10,0,10*ROW('Water Data'!F36)),NA())</f>
        <v>#N/A</v>
      </c>
      <c r="P42" s="53" t="e">
        <f ca="true">+IF(AND(ISNUMBER(OFFSET('Water Data'!$G$5,0,10*ROW('Water Data'!G36))),'Data Summary'!CE42="Yes"),100-OFFSET('Water Data'!$G$5,0,10*ROW('Water Data'!G36)),NA())</f>
        <v>#N/A</v>
      </c>
      <c r="Q42" s="53" t="e">
        <f ca="true">+IF(AND(ISNUMBER(OFFSET('Water Data'!$G$7,0,10*ROW('Water Data'!G36))),'Data Summary'!CF42="Yes"),OFFSET('Water Data'!$G$7,0,10*ROW('Water Data'!G36)),NA())</f>
        <v>#N/A</v>
      </c>
      <c r="R42" s="53" t="e">
        <f ca="true">+IF(AND(ISNUMBER(OFFSET('Water Data'!$G$10,0,10*ROW('Water Data'!G36))),'Data Summary'!CG42="Yes"),OFFSET('Water Data'!$G$10,0,10*ROW('Water Data'!G36)),NA())</f>
        <v>#N/A</v>
      </c>
      <c r="S42" s="53" t="e">
        <f ca="true">+IF(AND(ISNUMBER(OFFSET('Water Data'!$H$5,0,10*ROW('Water Data'!H36))),'Data Summary'!CH42="Yes"),100-OFFSET('Water Data'!$H$5,0,10*ROW('Water Data'!H36)),NA())</f>
        <v>#N/A</v>
      </c>
      <c r="T42" s="53" t="e">
        <f ca="true">+IF(AND(ISNUMBER(OFFSET('Water Data'!$H$7,0,10*ROW('Water Data'!H36))),'Data Summary'!CI42="Yes"),OFFSET('Water Data'!$H$7,0,10*ROW('Water Data'!H36)),NA())</f>
        <v>#N/A</v>
      </c>
      <c r="U42" s="53" t="e">
        <f ca="true">+IF(AND(ISNUMBER(OFFSET('Water Data'!$H$10,0,10*ROW('Water Data'!H36))),'Data Summary'!CJ42="Yes"),OFFSET('Water Data'!$H$10,0,10*ROW('Water Data'!H36)),NA())</f>
        <v>#N/A</v>
      </c>
      <c r="V42" s="99" t="e">
        <f ca="true">+IF(AND(ISNUMBER(OFFSET('Sanitation Data'!$C$5,0,10*ROW('Sanitation Data'!C36))),'Data Summary'!CK42="Yes"),100-OFFSET('Sanitation Data'!$C$5,0,10*ROW('Sanitation Data'!C36)),NA())</f>
        <v>#N/A</v>
      </c>
      <c r="W42" s="99" t="e">
        <f ca="true">+IF(AND(ISNUMBER(OFFSET('Sanitation Data'!$C$7,0,10*ROW('Sanitation Data'!C36))),'Data Summary'!CL42="Yes"),OFFSET('Sanitation Data'!$C$7,0,10*ROW('Sanitation Data'!C36)),NA())</f>
        <v>#N/A</v>
      </c>
      <c r="X42" s="99" t="e">
        <f ca="true">+IF(AND(ISNUMBER(OFFSET('Sanitation Data'!$C$11,0,10*ROW('Sanitation Data'!C36))),'Data Summary'!CM42="Yes"),OFFSET('Sanitation Data'!$C$11,0,10*ROW('Sanitation Data'!C36)),NA())</f>
        <v>#N/A</v>
      </c>
      <c r="Y42" s="99" t="e">
        <f ca="true">+IF(AND(ISNUMBER(OFFSET('Sanitation Data'!$C$12,0,10*ROW('Sanitation Data'!C36))),'Data Summary'!CN42="Yes"),OFFSET('Sanitation Data'!$C$12,0,10*ROW('Sanitation Data'!C36)),NA())</f>
        <v>#N/A</v>
      </c>
      <c r="Z42" s="99" t="e">
        <f ca="true">+IF(AND(ISNUMBER(OFFSET('Sanitation Data'!$C$13,0,10*ROW('Sanitation Data'!C36))),'Data Summary'!CO42="Yes"),OFFSET('Sanitation Data'!$C$13,0,10*ROW('Sanitation Data'!C36)),NA())</f>
        <v>#N/A</v>
      </c>
      <c r="AA42" s="99" t="e">
        <f ca="true">+IF(AND(ISNUMBER(OFFSET('Sanitation Data'!$D$5,0,10*ROW('Sanitation Data'!D36))),'Data Summary'!CP42="Yes"),100-OFFSET('Sanitation Data'!$D$5,0,10*ROW('Sanitation Data'!D36)),NA())</f>
        <v>#N/A</v>
      </c>
      <c r="AB42" s="99" t="e">
        <f ca="true">+IF(AND(ISNUMBER(OFFSET('Sanitation Data'!$D$7,0,10*ROW('Sanitation Data'!D36))),'Data Summary'!CQ42="Yes"),OFFSET('Sanitation Data'!$D$7,0,10*ROW('Sanitation Data'!D36)),NA())</f>
        <v>#N/A</v>
      </c>
      <c r="AC42" s="99" t="e">
        <f ca="true">+IF(AND(ISNUMBER(OFFSET('Sanitation Data'!$D$11,0,10*ROW('Sanitation Data'!D36))),'Data Summary'!CR42="Yes"),OFFSET('Sanitation Data'!$D$11,0,10*ROW('Sanitation Data'!D36)),NA())</f>
        <v>#N/A</v>
      </c>
      <c r="AD42" s="99" t="e">
        <f ca="true">+IF(AND(ISNUMBER(OFFSET('Sanitation Data'!$D$12,0,10*ROW('Sanitation Data'!D36))),'Data Summary'!CS42="Yes"),OFFSET('Sanitation Data'!$D$12,0,10*ROW('Sanitation Data'!D36)),NA())</f>
        <v>#N/A</v>
      </c>
      <c r="AE42" s="99" t="e">
        <f ca="true">+IF(AND(ISNUMBER(OFFSET('Sanitation Data'!$D$13,0,10*ROW('Sanitation Data'!D36))),'Data Summary'!CT42="Yes"),OFFSET('Sanitation Data'!$D$13,0,10*ROW('Sanitation Data'!D36)),NA())</f>
        <v>#N/A</v>
      </c>
      <c r="AF42" s="99" t="e">
        <f ca="true">+IF(AND(ISNUMBER(OFFSET('Sanitation Data'!$E$5,0,10*ROW('Sanitation Data'!E36))),'Data Summary'!CU42="Yes"),100-OFFSET('Sanitation Data'!$E$5,0,10*ROW('Sanitation Data'!E36)),NA())</f>
        <v>#N/A</v>
      </c>
      <c r="AG42" s="99" t="e">
        <f ca="true">+IF(AND(ISNUMBER(OFFSET('Sanitation Data'!$E$7,0,10*ROW('Sanitation Data'!E36))),'Data Summary'!CV42="Yes"),OFFSET('Sanitation Data'!$E$7,0,10*ROW('Sanitation Data'!E36)),NA())</f>
        <v>#N/A</v>
      </c>
      <c r="AH42" s="99" t="e">
        <f ca="true">+IF(AND(ISNUMBER(OFFSET('Sanitation Data'!$E$11,0,10*ROW('Sanitation Data'!E36))),'Data Summary'!CW42="Yes"),OFFSET('Sanitation Data'!$E$11,0,10*ROW('Sanitation Data'!E36)),NA())</f>
        <v>#N/A</v>
      </c>
      <c r="AI42" s="99" t="e">
        <f ca="true">+IF(AND(ISNUMBER(OFFSET('Sanitation Data'!$E$12,0,10*ROW('Sanitation Data'!E36))),'Data Summary'!CX42="Yes"),OFFSET('Sanitation Data'!$E$12,0,10*ROW('Sanitation Data'!E36)),NA())</f>
        <v>#N/A</v>
      </c>
      <c r="AJ42" s="99" t="e">
        <f ca="true">+IF(AND(ISNUMBER(OFFSET('Sanitation Data'!$E$13,0,10*ROW('Sanitation Data'!E36))),'Data Summary'!CY42="Yes"),OFFSET('Sanitation Data'!$E$13,0,10*ROW('Sanitation Data'!E36)),NA())</f>
        <v>#N/A</v>
      </c>
      <c r="AK42" s="99" t="e">
        <f ca="true">+IF(AND(ISNUMBER(OFFSET('Sanitation Data'!$F$5,0,10*ROW('Sanitation Data'!F36))),'Data Summary'!CZ42="Yes"),100-OFFSET('Sanitation Data'!$F$5,0,10*ROW('Sanitation Data'!F36)),NA())</f>
        <v>#N/A</v>
      </c>
      <c r="AL42" s="99" t="e">
        <f ca="true">+IF(AND(ISNUMBER(OFFSET('Sanitation Data'!$F$7,0,10*ROW('Sanitation Data'!F36))),'Data Summary'!DA42="Yes"),OFFSET('Sanitation Data'!$F$7,0,10*ROW('Sanitation Data'!F36)),NA())</f>
        <v>#N/A</v>
      </c>
      <c r="AM42" s="99" t="e">
        <f ca="true">+IF(AND(ISNUMBER(OFFSET('Sanitation Data'!$F$11,0,10*ROW('Sanitation Data'!F36))),'Data Summary'!DB42="Yes"),OFFSET('Sanitation Data'!$F$11,0,10*ROW('Sanitation Data'!F36)),NA())</f>
        <v>#N/A</v>
      </c>
      <c r="AN42" s="99" t="e">
        <f ca="true">+IF(AND(ISNUMBER(OFFSET('Sanitation Data'!$F$12,0,10*ROW('Sanitation Data'!F36))),'Data Summary'!DC42="Yes"),OFFSET('Sanitation Data'!$F$12,0,10*ROW('Sanitation Data'!F36)),NA())</f>
        <v>#N/A</v>
      </c>
      <c r="AO42" s="99" t="e">
        <f ca="true">+IF(AND(ISNUMBER(OFFSET('Sanitation Data'!$F$13,0,10*ROW('Sanitation Data'!F36))),'Data Summary'!DD42="Yes"),OFFSET('Sanitation Data'!$F$13,0,10*ROW('Sanitation Data'!F36)),NA())</f>
        <v>#N/A</v>
      </c>
      <c r="AP42" s="99" t="e">
        <f ca="true">+IF(AND(ISNUMBER(OFFSET('Sanitation Data'!$G$5,0,10*ROW('Sanitation Data'!G36))),'Data Summary'!DE42="Yes"),100-OFFSET('Sanitation Data'!$G$5,0,10*ROW('Sanitation Data'!G36)),NA())</f>
        <v>#N/A</v>
      </c>
      <c r="AQ42" s="99" t="e">
        <f ca="true">+IF(AND(ISNUMBER(OFFSET('Sanitation Data'!$G$7,0,10*ROW('Sanitation Data'!G36))),'Data Summary'!DF42="Yes"),OFFSET('Sanitation Data'!$G$7,0,10*ROW('Sanitation Data'!G36)),NA())</f>
        <v>#N/A</v>
      </c>
      <c r="AR42" s="99" t="e">
        <f ca="true">+IF(AND(ISNUMBER(OFFSET('Sanitation Data'!$G$11,0,10*ROW('Sanitation Data'!G36))),'Data Summary'!DG42="Yes"),OFFSET('Sanitation Data'!$G$11,0,10*ROW('Sanitation Data'!G36)),NA())</f>
        <v>#N/A</v>
      </c>
      <c r="AS42" s="99" t="e">
        <f ca="true">+IF(AND(ISNUMBER(OFFSET('Sanitation Data'!$G$12,0,10*ROW('Sanitation Data'!G36))),'Data Summary'!DH42="Yes"),OFFSET('Sanitation Data'!$G$12,0,10*ROW('Sanitation Data'!G36)),NA())</f>
        <v>#N/A</v>
      </c>
      <c r="AT42" s="99" t="e">
        <f ca="true">+IF(AND(ISNUMBER(OFFSET('Sanitation Data'!$G$13,0,10*ROW('Sanitation Data'!G36))),'Data Summary'!DI42="Yes"),OFFSET('Sanitation Data'!$G$13,0,10*ROW('Sanitation Data'!G36)),NA())</f>
        <v>#N/A</v>
      </c>
      <c r="AU42" s="99" t="e">
        <f ca="true">+IF(AND(ISNUMBER(OFFSET('Sanitation Data'!$H$5,0,10*ROW('Sanitation Data'!H36))),'Data Summary'!DJ42="Yes"),100-OFFSET('Sanitation Data'!$H$5,0,10*ROW('Sanitation Data'!H36)),NA())</f>
        <v>#N/A</v>
      </c>
      <c r="AV42" s="99" t="e">
        <f ca="true">+IF(AND(ISNUMBER(OFFSET('Sanitation Data'!$H$7,0,10*ROW('Sanitation Data'!H36))),'Data Summary'!DK42="Yes"),OFFSET('Sanitation Data'!$H$7,0,10*ROW('Sanitation Data'!H36)),NA())</f>
        <v>#N/A</v>
      </c>
      <c r="AW42" s="99" t="e">
        <f ca="true">+IF(AND(ISNUMBER(OFFSET('Sanitation Data'!$H$11,0,10*ROW('Sanitation Data'!H36))),'Data Summary'!DL42="Yes"),OFFSET('Sanitation Data'!$H$11,0,10*ROW('Sanitation Data'!H36)),NA())</f>
        <v>#N/A</v>
      </c>
      <c r="AX42" s="99" t="e">
        <f ca="true">+IF(AND(ISNUMBER(OFFSET('Sanitation Data'!$H$12,0,10*ROW('Sanitation Data'!H36))),'Data Summary'!DM42="Yes"),OFFSET('Sanitation Data'!$H$12,0,10*ROW('Sanitation Data'!H36)),NA())</f>
        <v>#N/A</v>
      </c>
      <c r="AY42" s="99" t="e">
        <f ca="true">+IF(AND(ISNUMBER(OFFSET('Sanitation Data'!$H$13,0,10*ROW('Sanitation Data'!H36))),'Data Summary'!DN42="Yes"),OFFSET('Sanitation Data'!$H$13,0,10*ROW('Sanitation Data'!H36)),NA())</f>
        <v>#N/A</v>
      </c>
      <c r="AZ42" s="104" t="e">
        <f ca="true">+IF(AND(ISNUMBER(OFFSET('Hygiene Data'!$C$6,0,10*ROW('Hygiene Data'!C36))),'Data Summary'!DO42="Yes"),OFFSET('Hygiene Data'!$C$6,0,10*ROW('Hygiene Data'!C36)),NA())</f>
        <v>#N/A</v>
      </c>
      <c r="BA42" s="104" t="e">
        <f ca="true">+IF(AND(ISNUMBER(OFFSET('Hygiene Data'!$C$8,0,10*ROW('Hygiene Data'!C36))),'Data Summary'!DP42="Yes"),OFFSET('Hygiene Data'!$C$8,0,10*ROW('Hygiene Data'!C36)),NA())</f>
        <v>#N/A</v>
      </c>
      <c r="BB42" s="104" t="e">
        <f ca="true">+IF(AND(ISNUMBER(OFFSET('Hygiene Data'!$C$10,0,10*ROW('Hygiene Data'!C36))),'Data Summary'!DQ42="Yes"),OFFSET('Hygiene Data'!$C$10,0,10*ROW('Hygiene Data'!C36)),NA())</f>
        <v>#N/A</v>
      </c>
      <c r="BC42" s="104" t="e">
        <f ca="true">+IF(AND(ISNUMBER(OFFSET('Hygiene Data'!$D$6,0,10*ROW('Hygiene Data'!D36))),'Data Summary'!DR42="Yes"),OFFSET('Hygiene Data'!$D$6,0,10*ROW('Hygiene Data'!D36)),NA())</f>
        <v>#N/A</v>
      </c>
      <c r="BD42" s="104" t="e">
        <f ca="true">+IF(AND(ISNUMBER(OFFSET('Hygiene Data'!$D$8,0,10*ROW('Hygiene Data'!D36))),'Data Summary'!DS42="Yes"),OFFSET('Hygiene Data'!$D$8,0,10*ROW('Hygiene Data'!D36)),NA())</f>
        <v>#N/A</v>
      </c>
      <c r="BE42" s="104" t="e">
        <f ca="true">+IF(AND(ISNUMBER(OFFSET('Hygiene Data'!$D$10,0,10*ROW('Hygiene Data'!D36))),'Data Summary'!DT42="Yes"),OFFSET('Hygiene Data'!$D$10,0,10*ROW('Hygiene Data'!D36)),NA())</f>
        <v>#N/A</v>
      </c>
      <c r="BF42" s="104" t="e">
        <f ca="true">+IF(AND(ISNUMBER(OFFSET('Hygiene Data'!$E$6,0,10*ROW('Hygiene Data'!E36))),'Data Summary'!DU42="Yes"),OFFSET('Hygiene Data'!$E$6,0,10*ROW('Hygiene Data'!E36)),NA())</f>
        <v>#N/A</v>
      </c>
      <c r="BG42" s="104" t="e">
        <f ca="true">+IF(AND(ISNUMBER(OFFSET('Hygiene Data'!$E$8,0,10*ROW('Hygiene Data'!E36))),'Data Summary'!DV42="Yes"),OFFSET('Hygiene Data'!$E$8,0,10*ROW('Hygiene Data'!E36)),NA())</f>
        <v>#N/A</v>
      </c>
      <c r="BH42" s="104" t="e">
        <f ca="true">+IF(AND(ISNUMBER(OFFSET('Hygiene Data'!$E$10,0,10*ROW('Hygiene Data'!E36))),'Data Summary'!DW42="Yes"),OFFSET('Hygiene Data'!$E$10,0,10*ROW('Hygiene Data'!E36)),NA())</f>
        <v>#N/A</v>
      </c>
      <c r="BI42" s="104" t="e">
        <f ca="true">+IF(AND(ISNUMBER(OFFSET('Hygiene Data'!$F$6,0,10*ROW('Hygiene Data'!F36))),'Data Summary'!DX42="Yes"),OFFSET('Hygiene Data'!$F$6,0,10*ROW('Hygiene Data'!F36)),NA())</f>
        <v>#N/A</v>
      </c>
      <c r="BJ42" s="104" t="e">
        <f ca="true">+IF(AND(ISNUMBER(OFFSET('Hygiene Data'!$F$8,0,10*ROW('Hygiene Data'!F36))),'Data Summary'!DY42="Yes"),OFFSET('Hygiene Data'!$F$8,0,10*ROW('Hygiene Data'!F36)),NA())</f>
        <v>#N/A</v>
      </c>
      <c r="BK42" s="104" t="e">
        <f ca="true">+IF(AND(ISNUMBER(OFFSET('Hygiene Data'!$F$10,0,10*ROW('Hygiene Data'!F36))),'Data Summary'!DZ42="Yes"),OFFSET('Hygiene Data'!$F$10,0,10*ROW('Hygiene Data'!F36)),NA())</f>
        <v>#N/A</v>
      </c>
      <c r="BL42" s="104" t="e">
        <f ca="true">+IF(AND(ISNUMBER(OFFSET('Hygiene Data'!$G$6,0,10*ROW('Hygiene Data'!G36))),'Data Summary'!EA42="Yes"),OFFSET('Hygiene Data'!$G$6,0,10*ROW('Hygiene Data'!G36)),NA())</f>
        <v>#N/A</v>
      </c>
      <c r="BM42" s="104" t="e">
        <f ca="true">+IF(AND(ISNUMBER(OFFSET('Hygiene Data'!$G$8,0,10*ROW('Hygiene Data'!G36))),'Data Summary'!EB42="Yes"),OFFSET('Hygiene Data'!$G$8,0,10*ROW('Hygiene Data'!G36)),NA())</f>
        <v>#N/A</v>
      </c>
      <c r="BN42" s="104" t="e">
        <f ca="true">+IF(AND(ISNUMBER(OFFSET('Hygiene Data'!$G$10,0,10*ROW('Hygiene Data'!G36))),'Data Summary'!EC42="Yes"),OFFSET('Hygiene Data'!$G$10,0,10*ROW('Hygiene Data'!G36)),NA())</f>
        <v>#N/A</v>
      </c>
      <c r="BO42" s="104" t="e">
        <f ca="true">+IF(AND(ISNUMBER(OFFSET('Hygiene Data'!$H$6,0,10*ROW('Hygiene Data'!H36))),'Data Summary'!ED42="Yes"),OFFSET('Hygiene Data'!$H$6,0,10*ROW('Hygiene Data'!H36)),NA())</f>
        <v>#N/A</v>
      </c>
      <c r="BP42" s="104" t="e">
        <f ca="true">+IF(AND(ISNUMBER(OFFSET('Hygiene Data'!$H$8,0,10*ROW('Hygiene Data'!H36))),'Data Summary'!EE42="Yes"),OFFSET('Hygiene Data'!$H$8,0,10*ROW('Hygiene Data'!H36)),NA())</f>
        <v>#N/A</v>
      </c>
      <c r="BQ42" s="104" t="e">
        <f ca="true">+IF(AND(ISNUMBER(OFFSET('Hygiene Data'!$H$10,0,10*ROW('Hygiene Data'!H36))),'Data Summary'!EF42="Yes"),OFFSET('Hygiene Data'!$H$10,0,10*ROW('Hygiene Data'!H36)),NA())</f>
        <v>#N/A</v>
      </c>
    </row>
    <row r="43" x14ac:dyDescent="0.2">
      <c r="A43" s="52" t="e">
        <f ca="true">+IF(OFFSET('Water Data'!$B$1,0,10*ROW('Water Data'!B37))="",NA(),OFFSET('Water Data'!$B$1,0,10*ROW('Water Data'!B37)))</f>
        <v>#N/A</v>
      </c>
      <c r="B43" s="52" t="e">
        <f ca="true">+IF(OFFSET('Water Data'!$A$3,0,10*ROW('Water Data'!A40))="",NA(),OFFSET('Water Data'!$A$3,0,10*ROW('Water Data'!A40)))</f>
        <v>#N/A</v>
      </c>
      <c r="C43" s="52" t="e">
        <f ca="true">+IF(OFFSET('Water Data'!$C$3,0,10*ROW('Water Data'!C40))="",NA(),OFFSET('Water Data'!$C$3,0,10*ROW('Water Data'!C40)))</f>
        <v>#N/A</v>
      </c>
      <c r="D43" s="53" t="e">
        <f ca="true">+IF(AND(ISNUMBER(OFFSET('Water Data'!$C$5,0,10*ROW('Water Data'!C37))),'Data Summary'!BS43="Yes"),100-OFFSET('Water Data'!$C$5,0,10*ROW('Water Data'!C37)),NA())</f>
        <v>#N/A</v>
      </c>
      <c r="E43" s="53" t="e">
        <f ca="true">+IF(AND(ISNUMBER(OFFSET('Water Data'!$C$7,0,10*ROW('Water Data'!C37))),'Data Summary'!BT43="Yes"),OFFSET('Water Data'!$C$7,0,10*ROW('Water Data'!C37)),NA())</f>
        <v>#N/A</v>
      </c>
      <c r="F43" s="53" t="e">
        <f ca="true">+IF(AND(ISNUMBER(OFFSET('Water Data'!$C$10,0,10*ROW('Water Data'!C37))),'Data Summary'!BU43="Yes"),OFFSET('Water Data'!$C$10,0,10*ROW('Water Data'!C37)),NA())</f>
        <v>#N/A</v>
      </c>
      <c r="G43" s="53" t="e">
        <f ca="true">+IF(AND(ISNUMBER(OFFSET('Water Data'!$D$5,0,10*ROW('Water Data'!D37))),'Data Summary'!BV43="Yes"),100-OFFSET('Water Data'!$D$5,0,10*ROW('Water Data'!D37)),NA())</f>
        <v>#N/A</v>
      </c>
      <c r="H43" s="53" t="e">
        <f ca="true">+IF(AND(ISNUMBER(OFFSET('Water Data'!$D$7,0,10*ROW('Water Data'!D37))),'Data Summary'!BW43="Yes"),OFFSET('Water Data'!$D$7,0,10*ROW('Water Data'!D37)),NA())</f>
        <v>#N/A</v>
      </c>
      <c r="I43" s="53" t="e">
        <f ca="true">+IF(AND(ISNUMBER(OFFSET('Water Data'!$D$10,0,10*ROW('Water Data'!D37))),'Data Summary'!BX43="Yes"),OFFSET('Water Data'!$D$10,0,10*ROW('Water Data'!D37)),NA())</f>
        <v>#N/A</v>
      </c>
      <c r="J43" s="53" t="e">
        <f ca="true">+IF(AND(ISNUMBER(OFFSET('Water Data'!$E$5,0,10*ROW('Water Data'!E37))),'Data Summary'!BY43="Yes"),100-OFFSET('Water Data'!$E$5,0,10*ROW('Water Data'!E37)),NA())</f>
        <v>#N/A</v>
      </c>
      <c r="K43" s="53" t="e">
        <f ca="true">+IF(AND(ISNUMBER(OFFSET('Water Data'!$E$7,0,10*ROW('Water Data'!E37))),'Data Summary'!BZ43="Yes"),OFFSET('Water Data'!$E$7,0,10*ROW('Water Data'!E37)),NA())</f>
        <v>#N/A</v>
      </c>
      <c r="L43" s="53" t="e">
        <f ca="true">+IF(AND(ISNUMBER(OFFSET('Water Data'!$E$10,0,10*ROW('Water Data'!E37))),'Data Summary'!CA43="Yes"),OFFSET('Water Data'!$E$10,0,10*ROW('Water Data'!E37)),NA())</f>
        <v>#N/A</v>
      </c>
      <c r="M43" s="53" t="e">
        <f ca="true">+IF(AND(ISNUMBER(OFFSET('Water Data'!$F$5,0,10*ROW('Water Data'!F37))),'Data Summary'!CB43="Yes"),100-OFFSET('Water Data'!$F$5,0,10*ROW('Water Data'!F37)),NA())</f>
        <v>#N/A</v>
      </c>
      <c r="N43" s="53" t="e">
        <f ca="true">+IF(AND(ISNUMBER(OFFSET('Water Data'!$F$7,0,10*ROW('Water Data'!F37))),'Data Summary'!CC43="Yes"),OFFSET('Water Data'!$F$7,0,10*ROW('Water Data'!F37)),NA())</f>
        <v>#N/A</v>
      </c>
      <c r="O43" s="53" t="e">
        <f ca="true">+IF(AND(ISNUMBER(OFFSET('Water Data'!$F$10,0,10*ROW('Water Data'!F37))),'Data Summary'!CD43="Yes"),OFFSET('Water Data'!$F$10,0,10*ROW('Water Data'!F37)),NA())</f>
        <v>#N/A</v>
      </c>
      <c r="P43" s="53" t="e">
        <f ca="true">+IF(AND(ISNUMBER(OFFSET('Water Data'!$G$5,0,10*ROW('Water Data'!G37))),'Data Summary'!CE43="Yes"),100-OFFSET('Water Data'!$G$5,0,10*ROW('Water Data'!G37)),NA())</f>
        <v>#N/A</v>
      </c>
      <c r="Q43" s="53" t="e">
        <f ca="true">+IF(AND(ISNUMBER(OFFSET('Water Data'!$G$7,0,10*ROW('Water Data'!G37))),'Data Summary'!CF43="Yes"),OFFSET('Water Data'!$G$7,0,10*ROW('Water Data'!G37)),NA())</f>
        <v>#N/A</v>
      </c>
      <c r="R43" s="53" t="e">
        <f ca="true">+IF(AND(ISNUMBER(OFFSET('Water Data'!$G$10,0,10*ROW('Water Data'!G37))),'Data Summary'!CG43="Yes"),OFFSET('Water Data'!$G$10,0,10*ROW('Water Data'!G37)),NA())</f>
        <v>#N/A</v>
      </c>
      <c r="S43" s="53" t="e">
        <f ca="true">+IF(AND(ISNUMBER(OFFSET('Water Data'!$H$5,0,10*ROW('Water Data'!H37))),'Data Summary'!CH43="Yes"),100-OFFSET('Water Data'!$H$5,0,10*ROW('Water Data'!H37)),NA())</f>
        <v>#N/A</v>
      </c>
      <c r="T43" s="53" t="e">
        <f ca="true">+IF(AND(ISNUMBER(OFFSET('Water Data'!$H$7,0,10*ROW('Water Data'!H37))),'Data Summary'!CI43="Yes"),OFFSET('Water Data'!$H$7,0,10*ROW('Water Data'!H37)),NA())</f>
        <v>#N/A</v>
      </c>
      <c r="U43" s="53" t="e">
        <f ca="true">+IF(AND(ISNUMBER(OFFSET('Water Data'!$H$10,0,10*ROW('Water Data'!H37))),'Data Summary'!CJ43="Yes"),OFFSET('Water Data'!$H$10,0,10*ROW('Water Data'!H37)),NA())</f>
        <v>#N/A</v>
      </c>
      <c r="V43" s="99" t="e">
        <f ca="true">+IF(AND(ISNUMBER(OFFSET('Sanitation Data'!$C$5,0,10*ROW('Sanitation Data'!C37))),'Data Summary'!CK43="Yes"),100-OFFSET('Sanitation Data'!$C$5,0,10*ROW('Sanitation Data'!C37)),NA())</f>
        <v>#N/A</v>
      </c>
      <c r="W43" s="99" t="e">
        <f ca="true">+IF(AND(ISNUMBER(OFFSET('Sanitation Data'!$C$7,0,10*ROW('Sanitation Data'!C37))),'Data Summary'!CL43="Yes"),OFFSET('Sanitation Data'!$C$7,0,10*ROW('Sanitation Data'!C37)),NA())</f>
        <v>#N/A</v>
      </c>
      <c r="X43" s="99" t="e">
        <f ca="true">+IF(AND(ISNUMBER(OFFSET('Sanitation Data'!$C$11,0,10*ROW('Sanitation Data'!C37))),'Data Summary'!CM43="Yes"),OFFSET('Sanitation Data'!$C$11,0,10*ROW('Sanitation Data'!C37)),NA())</f>
        <v>#N/A</v>
      </c>
      <c r="Y43" s="99" t="e">
        <f ca="true">+IF(AND(ISNUMBER(OFFSET('Sanitation Data'!$C$12,0,10*ROW('Sanitation Data'!C37))),'Data Summary'!CN43="Yes"),OFFSET('Sanitation Data'!$C$12,0,10*ROW('Sanitation Data'!C37)),NA())</f>
        <v>#N/A</v>
      </c>
      <c r="Z43" s="99" t="e">
        <f ca="true">+IF(AND(ISNUMBER(OFFSET('Sanitation Data'!$C$13,0,10*ROW('Sanitation Data'!C37))),'Data Summary'!CO43="Yes"),OFFSET('Sanitation Data'!$C$13,0,10*ROW('Sanitation Data'!C37)),NA())</f>
        <v>#N/A</v>
      </c>
      <c r="AA43" s="99" t="e">
        <f ca="true">+IF(AND(ISNUMBER(OFFSET('Sanitation Data'!$D$5,0,10*ROW('Sanitation Data'!D37))),'Data Summary'!CP43="Yes"),100-OFFSET('Sanitation Data'!$D$5,0,10*ROW('Sanitation Data'!D37)),NA())</f>
        <v>#N/A</v>
      </c>
      <c r="AB43" s="99" t="e">
        <f ca="true">+IF(AND(ISNUMBER(OFFSET('Sanitation Data'!$D$7,0,10*ROW('Sanitation Data'!D37))),'Data Summary'!CQ43="Yes"),OFFSET('Sanitation Data'!$D$7,0,10*ROW('Sanitation Data'!D37)),NA())</f>
        <v>#N/A</v>
      </c>
      <c r="AC43" s="99" t="e">
        <f ca="true">+IF(AND(ISNUMBER(OFFSET('Sanitation Data'!$D$11,0,10*ROW('Sanitation Data'!D37))),'Data Summary'!CR43="Yes"),OFFSET('Sanitation Data'!$D$11,0,10*ROW('Sanitation Data'!D37)),NA())</f>
        <v>#N/A</v>
      </c>
      <c r="AD43" s="99" t="e">
        <f ca="true">+IF(AND(ISNUMBER(OFFSET('Sanitation Data'!$D$12,0,10*ROW('Sanitation Data'!D37))),'Data Summary'!CS43="Yes"),OFFSET('Sanitation Data'!$D$12,0,10*ROW('Sanitation Data'!D37)),NA())</f>
        <v>#N/A</v>
      </c>
      <c r="AE43" s="99" t="e">
        <f ca="true">+IF(AND(ISNUMBER(OFFSET('Sanitation Data'!$D$13,0,10*ROW('Sanitation Data'!D37))),'Data Summary'!CT43="Yes"),OFFSET('Sanitation Data'!$D$13,0,10*ROW('Sanitation Data'!D37)),NA())</f>
        <v>#N/A</v>
      </c>
      <c r="AF43" s="99" t="e">
        <f ca="true">+IF(AND(ISNUMBER(OFFSET('Sanitation Data'!$E$5,0,10*ROW('Sanitation Data'!E37))),'Data Summary'!CU43="Yes"),100-OFFSET('Sanitation Data'!$E$5,0,10*ROW('Sanitation Data'!E37)),NA())</f>
        <v>#N/A</v>
      </c>
      <c r="AG43" s="99" t="e">
        <f ca="true">+IF(AND(ISNUMBER(OFFSET('Sanitation Data'!$E$7,0,10*ROW('Sanitation Data'!E37))),'Data Summary'!CV43="Yes"),OFFSET('Sanitation Data'!$E$7,0,10*ROW('Sanitation Data'!E37)),NA())</f>
        <v>#N/A</v>
      </c>
      <c r="AH43" s="99" t="e">
        <f ca="true">+IF(AND(ISNUMBER(OFFSET('Sanitation Data'!$E$11,0,10*ROW('Sanitation Data'!E37))),'Data Summary'!CW43="Yes"),OFFSET('Sanitation Data'!$E$11,0,10*ROW('Sanitation Data'!E37)),NA())</f>
        <v>#N/A</v>
      </c>
      <c r="AI43" s="99" t="e">
        <f ca="true">+IF(AND(ISNUMBER(OFFSET('Sanitation Data'!$E$12,0,10*ROW('Sanitation Data'!E37))),'Data Summary'!CX43="Yes"),OFFSET('Sanitation Data'!$E$12,0,10*ROW('Sanitation Data'!E37)),NA())</f>
        <v>#N/A</v>
      </c>
      <c r="AJ43" s="99" t="e">
        <f ca="true">+IF(AND(ISNUMBER(OFFSET('Sanitation Data'!$E$13,0,10*ROW('Sanitation Data'!E37))),'Data Summary'!CY43="Yes"),OFFSET('Sanitation Data'!$E$13,0,10*ROW('Sanitation Data'!E37)),NA())</f>
        <v>#N/A</v>
      </c>
      <c r="AK43" s="99" t="e">
        <f ca="true">+IF(AND(ISNUMBER(OFFSET('Sanitation Data'!$F$5,0,10*ROW('Sanitation Data'!F37))),'Data Summary'!CZ43="Yes"),100-OFFSET('Sanitation Data'!$F$5,0,10*ROW('Sanitation Data'!F37)),NA())</f>
        <v>#N/A</v>
      </c>
      <c r="AL43" s="99" t="e">
        <f ca="true">+IF(AND(ISNUMBER(OFFSET('Sanitation Data'!$F$7,0,10*ROW('Sanitation Data'!F37))),'Data Summary'!DA43="Yes"),OFFSET('Sanitation Data'!$F$7,0,10*ROW('Sanitation Data'!F37)),NA())</f>
        <v>#N/A</v>
      </c>
      <c r="AM43" s="99" t="e">
        <f ca="true">+IF(AND(ISNUMBER(OFFSET('Sanitation Data'!$F$11,0,10*ROW('Sanitation Data'!F37))),'Data Summary'!DB43="Yes"),OFFSET('Sanitation Data'!$F$11,0,10*ROW('Sanitation Data'!F37)),NA())</f>
        <v>#N/A</v>
      </c>
      <c r="AN43" s="99" t="e">
        <f ca="true">+IF(AND(ISNUMBER(OFFSET('Sanitation Data'!$F$12,0,10*ROW('Sanitation Data'!F37))),'Data Summary'!DC43="Yes"),OFFSET('Sanitation Data'!$F$12,0,10*ROW('Sanitation Data'!F37)),NA())</f>
        <v>#N/A</v>
      </c>
      <c r="AO43" s="99" t="e">
        <f ca="true">+IF(AND(ISNUMBER(OFFSET('Sanitation Data'!$F$13,0,10*ROW('Sanitation Data'!F37))),'Data Summary'!DD43="Yes"),OFFSET('Sanitation Data'!$F$13,0,10*ROW('Sanitation Data'!F37)),NA())</f>
        <v>#N/A</v>
      </c>
      <c r="AP43" s="99" t="e">
        <f ca="true">+IF(AND(ISNUMBER(OFFSET('Sanitation Data'!$G$5,0,10*ROW('Sanitation Data'!G37))),'Data Summary'!DE43="Yes"),100-OFFSET('Sanitation Data'!$G$5,0,10*ROW('Sanitation Data'!G37)),NA())</f>
        <v>#N/A</v>
      </c>
      <c r="AQ43" s="99" t="e">
        <f ca="true">+IF(AND(ISNUMBER(OFFSET('Sanitation Data'!$G$7,0,10*ROW('Sanitation Data'!G37))),'Data Summary'!DF43="Yes"),OFFSET('Sanitation Data'!$G$7,0,10*ROW('Sanitation Data'!G37)),NA())</f>
        <v>#N/A</v>
      </c>
      <c r="AR43" s="99" t="e">
        <f ca="true">+IF(AND(ISNUMBER(OFFSET('Sanitation Data'!$G$11,0,10*ROW('Sanitation Data'!G37))),'Data Summary'!DG43="Yes"),OFFSET('Sanitation Data'!$G$11,0,10*ROW('Sanitation Data'!G37)),NA())</f>
        <v>#N/A</v>
      </c>
      <c r="AS43" s="99" t="e">
        <f ca="true">+IF(AND(ISNUMBER(OFFSET('Sanitation Data'!$G$12,0,10*ROW('Sanitation Data'!G37))),'Data Summary'!DH43="Yes"),OFFSET('Sanitation Data'!$G$12,0,10*ROW('Sanitation Data'!G37)),NA())</f>
        <v>#N/A</v>
      </c>
      <c r="AT43" s="99" t="e">
        <f ca="true">+IF(AND(ISNUMBER(OFFSET('Sanitation Data'!$G$13,0,10*ROW('Sanitation Data'!G37))),'Data Summary'!DI43="Yes"),OFFSET('Sanitation Data'!$G$13,0,10*ROW('Sanitation Data'!G37)),NA())</f>
        <v>#N/A</v>
      </c>
      <c r="AU43" s="99" t="e">
        <f ca="true">+IF(AND(ISNUMBER(OFFSET('Sanitation Data'!$H$5,0,10*ROW('Sanitation Data'!H37))),'Data Summary'!DJ43="Yes"),100-OFFSET('Sanitation Data'!$H$5,0,10*ROW('Sanitation Data'!H37)),NA())</f>
        <v>#N/A</v>
      </c>
      <c r="AV43" s="99" t="e">
        <f ca="true">+IF(AND(ISNUMBER(OFFSET('Sanitation Data'!$H$7,0,10*ROW('Sanitation Data'!H37))),'Data Summary'!DK43="Yes"),OFFSET('Sanitation Data'!$H$7,0,10*ROW('Sanitation Data'!H37)),NA())</f>
        <v>#N/A</v>
      </c>
      <c r="AW43" s="99" t="e">
        <f ca="true">+IF(AND(ISNUMBER(OFFSET('Sanitation Data'!$H$11,0,10*ROW('Sanitation Data'!H37))),'Data Summary'!DL43="Yes"),OFFSET('Sanitation Data'!$H$11,0,10*ROW('Sanitation Data'!H37)),NA())</f>
        <v>#N/A</v>
      </c>
      <c r="AX43" s="99" t="e">
        <f ca="true">+IF(AND(ISNUMBER(OFFSET('Sanitation Data'!$H$12,0,10*ROW('Sanitation Data'!H37))),'Data Summary'!DM43="Yes"),OFFSET('Sanitation Data'!$H$12,0,10*ROW('Sanitation Data'!H37)),NA())</f>
        <v>#N/A</v>
      </c>
      <c r="AY43" s="99" t="e">
        <f ca="true">+IF(AND(ISNUMBER(OFFSET('Sanitation Data'!$H$13,0,10*ROW('Sanitation Data'!H37))),'Data Summary'!DN43="Yes"),OFFSET('Sanitation Data'!$H$13,0,10*ROW('Sanitation Data'!H37)),NA())</f>
        <v>#N/A</v>
      </c>
      <c r="AZ43" s="104" t="e">
        <f ca="true">+IF(AND(ISNUMBER(OFFSET('Hygiene Data'!$C$6,0,10*ROW('Hygiene Data'!C37))),'Data Summary'!DO43="Yes"),OFFSET('Hygiene Data'!$C$6,0,10*ROW('Hygiene Data'!C37)),NA())</f>
        <v>#N/A</v>
      </c>
      <c r="BA43" s="104" t="e">
        <f ca="true">+IF(AND(ISNUMBER(OFFSET('Hygiene Data'!$C$8,0,10*ROW('Hygiene Data'!C37))),'Data Summary'!DP43="Yes"),OFFSET('Hygiene Data'!$C$8,0,10*ROW('Hygiene Data'!C37)),NA())</f>
        <v>#N/A</v>
      </c>
      <c r="BB43" s="104" t="e">
        <f ca="true">+IF(AND(ISNUMBER(OFFSET('Hygiene Data'!$C$10,0,10*ROW('Hygiene Data'!C37))),'Data Summary'!DQ43="Yes"),OFFSET('Hygiene Data'!$C$10,0,10*ROW('Hygiene Data'!C37)),NA())</f>
        <v>#N/A</v>
      </c>
      <c r="BC43" s="104" t="e">
        <f ca="true">+IF(AND(ISNUMBER(OFFSET('Hygiene Data'!$D$6,0,10*ROW('Hygiene Data'!D37))),'Data Summary'!DR43="Yes"),OFFSET('Hygiene Data'!$D$6,0,10*ROW('Hygiene Data'!D37)),NA())</f>
        <v>#N/A</v>
      </c>
      <c r="BD43" s="104" t="e">
        <f ca="true">+IF(AND(ISNUMBER(OFFSET('Hygiene Data'!$D$8,0,10*ROW('Hygiene Data'!D37))),'Data Summary'!DS43="Yes"),OFFSET('Hygiene Data'!$D$8,0,10*ROW('Hygiene Data'!D37)),NA())</f>
        <v>#N/A</v>
      </c>
      <c r="BE43" s="104" t="e">
        <f ca="true">+IF(AND(ISNUMBER(OFFSET('Hygiene Data'!$D$10,0,10*ROW('Hygiene Data'!D37))),'Data Summary'!DT43="Yes"),OFFSET('Hygiene Data'!$D$10,0,10*ROW('Hygiene Data'!D37)),NA())</f>
        <v>#N/A</v>
      </c>
      <c r="BF43" s="104" t="e">
        <f ca="true">+IF(AND(ISNUMBER(OFFSET('Hygiene Data'!$E$6,0,10*ROW('Hygiene Data'!E37))),'Data Summary'!DU43="Yes"),OFFSET('Hygiene Data'!$E$6,0,10*ROW('Hygiene Data'!E37)),NA())</f>
        <v>#N/A</v>
      </c>
      <c r="BG43" s="104" t="e">
        <f ca="true">+IF(AND(ISNUMBER(OFFSET('Hygiene Data'!$E$8,0,10*ROW('Hygiene Data'!E37))),'Data Summary'!DV43="Yes"),OFFSET('Hygiene Data'!$E$8,0,10*ROW('Hygiene Data'!E37)),NA())</f>
        <v>#N/A</v>
      </c>
      <c r="BH43" s="104" t="e">
        <f ca="true">+IF(AND(ISNUMBER(OFFSET('Hygiene Data'!$E$10,0,10*ROW('Hygiene Data'!E37))),'Data Summary'!DW43="Yes"),OFFSET('Hygiene Data'!$E$10,0,10*ROW('Hygiene Data'!E37)),NA())</f>
        <v>#N/A</v>
      </c>
      <c r="BI43" s="104" t="e">
        <f ca="true">+IF(AND(ISNUMBER(OFFSET('Hygiene Data'!$F$6,0,10*ROW('Hygiene Data'!F37))),'Data Summary'!DX43="Yes"),OFFSET('Hygiene Data'!$F$6,0,10*ROW('Hygiene Data'!F37)),NA())</f>
        <v>#N/A</v>
      </c>
      <c r="BJ43" s="104" t="e">
        <f ca="true">+IF(AND(ISNUMBER(OFFSET('Hygiene Data'!$F$8,0,10*ROW('Hygiene Data'!F37))),'Data Summary'!DY43="Yes"),OFFSET('Hygiene Data'!$F$8,0,10*ROW('Hygiene Data'!F37)),NA())</f>
        <v>#N/A</v>
      </c>
      <c r="BK43" s="104" t="e">
        <f ca="true">+IF(AND(ISNUMBER(OFFSET('Hygiene Data'!$F$10,0,10*ROW('Hygiene Data'!F37))),'Data Summary'!DZ43="Yes"),OFFSET('Hygiene Data'!$F$10,0,10*ROW('Hygiene Data'!F37)),NA())</f>
        <v>#N/A</v>
      </c>
      <c r="BL43" s="104" t="e">
        <f ca="true">+IF(AND(ISNUMBER(OFFSET('Hygiene Data'!$G$6,0,10*ROW('Hygiene Data'!G37))),'Data Summary'!EA43="Yes"),OFFSET('Hygiene Data'!$G$6,0,10*ROW('Hygiene Data'!G37)),NA())</f>
        <v>#N/A</v>
      </c>
      <c r="BM43" s="104" t="e">
        <f ca="true">+IF(AND(ISNUMBER(OFFSET('Hygiene Data'!$G$8,0,10*ROW('Hygiene Data'!G37))),'Data Summary'!EB43="Yes"),OFFSET('Hygiene Data'!$G$8,0,10*ROW('Hygiene Data'!G37)),NA())</f>
        <v>#N/A</v>
      </c>
      <c r="BN43" s="104" t="e">
        <f ca="true">+IF(AND(ISNUMBER(OFFSET('Hygiene Data'!$G$10,0,10*ROW('Hygiene Data'!G37))),'Data Summary'!EC43="Yes"),OFFSET('Hygiene Data'!$G$10,0,10*ROW('Hygiene Data'!G37)),NA())</f>
        <v>#N/A</v>
      </c>
      <c r="BO43" s="104" t="e">
        <f ca="true">+IF(AND(ISNUMBER(OFFSET('Hygiene Data'!$H$6,0,10*ROW('Hygiene Data'!H37))),'Data Summary'!ED43="Yes"),OFFSET('Hygiene Data'!$H$6,0,10*ROW('Hygiene Data'!H37)),NA())</f>
        <v>#N/A</v>
      </c>
      <c r="BP43" s="104" t="e">
        <f ca="true">+IF(AND(ISNUMBER(OFFSET('Hygiene Data'!$H$8,0,10*ROW('Hygiene Data'!H37))),'Data Summary'!EE43="Yes"),OFFSET('Hygiene Data'!$H$8,0,10*ROW('Hygiene Data'!H37)),NA())</f>
        <v>#N/A</v>
      </c>
      <c r="BQ43" s="104" t="e">
        <f ca="true">+IF(AND(ISNUMBER(OFFSET('Hygiene Data'!$H$10,0,10*ROW('Hygiene Data'!H37))),'Data Summary'!EF43="Yes"),OFFSET('Hygiene Data'!$H$10,0,10*ROW('Hygiene Data'!H37)),NA())</f>
        <v>#N/A</v>
      </c>
    </row>
    <row r="44" x14ac:dyDescent="0.2">
      <c r="A44" s="52" t="e">
        <f ca="true">+IF(OFFSET('Water Data'!$B$1,0,10*ROW('Water Data'!B38))="",NA(),OFFSET('Water Data'!$B$1,0,10*ROW('Water Data'!B38)))</f>
        <v>#N/A</v>
      </c>
      <c r="B44" s="52" t="e">
        <f ca="true">+IF(OFFSET('Water Data'!$A$3,0,10*ROW('Water Data'!A41))="",NA(),OFFSET('Water Data'!$A$3,0,10*ROW('Water Data'!A41)))</f>
        <v>#N/A</v>
      </c>
      <c r="C44" s="52" t="e">
        <f ca="true">+IF(OFFSET('Water Data'!$C$3,0,10*ROW('Water Data'!C41))="",NA(),OFFSET('Water Data'!$C$3,0,10*ROW('Water Data'!C41)))</f>
        <v>#N/A</v>
      </c>
      <c r="D44" s="53" t="e">
        <f ca="true">+IF(AND(ISNUMBER(OFFSET('Water Data'!$C$5,0,10*ROW('Water Data'!C38))),'Data Summary'!BS44="Yes"),100-OFFSET('Water Data'!$C$5,0,10*ROW('Water Data'!C38)),NA())</f>
        <v>#N/A</v>
      </c>
      <c r="E44" s="53" t="e">
        <f ca="true">+IF(AND(ISNUMBER(OFFSET('Water Data'!$C$7,0,10*ROW('Water Data'!C38))),'Data Summary'!BT44="Yes"),OFFSET('Water Data'!$C$7,0,10*ROW('Water Data'!C38)),NA())</f>
        <v>#N/A</v>
      </c>
      <c r="F44" s="53" t="e">
        <f ca="true">+IF(AND(ISNUMBER(OFFSET('Water Data'!$C$10,0,10*ROW('Water Data'!C38))),'Data Summary'!BU44="Yes"),OFFSET('Water Data'!$C$10,0,10*ROW('Water Data'!C38)),NA())</f>
        <v>#N/A</v>
      </c>
      <c r="G44" s="53" t="e">
        <f ca="true">+IF(AND(ISNUMBER(OFFSET('Water Data'!$D$5,0,10*ROW('Water Data'!D38))),'Data Summary'!BV44="Yes"),100-OFFSET('Water Data'!$D$5,0,10*ROW('Water Data'!D38)),NA())</f>
        <v>#N/A</v>
      </c>
      <c r="H44" s="53" t="e">
        <f ca="true">+IF(AND(ISNUMBER(OFFSET('Water Data'!$D$7,0,10*ROW('Water Data'!D38))),'Data Summary'!BW44="Yes"),OFFSET('Water Data'!$D$7,0,10*ROW('Water Data'!D38)),NA())</f>
        <v>#N/A</v>
      </c>
      <c r="I44" s="53" t="e">
        <f ca="true">+IF(AND(ISNUMBER(OFFSET('Water Data'!$D$10,0,10*ROW('Water Data'!D38))),'Data Summary'!BX44="Yes"),OFFSET('Water Data'!$D$10,0,10*ROW('Water Data'!D38)),NA())</f>
        <v>#N/A</v>
      </c>
      <c r="J44" s="53" t="e">
        <f ca="true">+IF(AND(ISNUMBER(OFFSET('Water Data'!$E$5,0,10*ROW('Water Data'!E38))),'Data Summary'!BY44="Yes"),100-OFFSET('Water Data'!$E$5,0,10*ROW('Water Data'!E38)),NA())</f>
        <v>#N/A</v>
      </c>
      <c r="K44" s="53" t="e">
        <f ca="true">+IF(AND(ISNUMBER(OFFSET('Water Data'!$E$7,0,10*ROW('Water Data'!E38))),'Data Summary'!BZ44="Yes"),OFFSET('Water Data'!$E$7,0,10*ROW('Water Data'!E38)),NA())</f>
        <v>#N/A</v>
      </c>
      <c r="L44" s="53" t="e">
        <f ca="true">+IF(AND(ISNUMBER(OFFSET('Water Data'!$E$10,0,10*ROW('Water Data'!E38))),'Data Summary'!CA44="Yes"),OFFSET('Water Data'!$E$10,0,10*ROW('Water Data'!E38)),NA())</f>
        <v>#N/A</v>
      </c>
      <c r="M44" s="53" t="e">
        <f ca="true">+IF(AND(ISNUMBER(OFFSET('Water Data'!$F$5,0,10*ROW('Water Data'!F38))),'Data Summary'!CB44="Yes"),100-OFFSET('Water Data'!$F$5,0,10*ROW('Water Data'!F38)),NA())</f>
        <v>#N/A</v>
      </c>
      <c r="N44" s="53" t="e">
        <f ca="true">+IF(AND(ISNUMBER(OFFSET('Water Data'!$F$7,0,10*ROW('Water Data'!F38))),'Data Summary'!CC44="Yes"),OFFSET('Water Data'!$F$7,0,10*ROW('Water Data'!F38)),NA())</f>
        <v>#N/A</v>
      </c>
      <c r="O44" s="53" t="e">
        <f ca="true">+IF(AND(ISNUMBER(OFFSET('Water Data'!$F$10,0,10*ROW('Water Data'!F38))),'Data Summary'!CD44="Yes"),OFFSET('Water Data'!$F$10,0,10*ROW('Water Data'!F38)),NA())</f>
        <v>#N/A</v>
      </c>
      <c r="P44" s="53" t="e">
        <f ca="true">+IF(AND(ISNUMBER(OFFSET('Water Data'!$G$5,0,10*ROW('Water Data'!G38))),'Data Summary'!CE44="Yes"),100-OFFSET('Water Data'!$G$5,0,10*ROW('Water Data'!G38)),NA())</f>
        <v>#N/A</v>
      </c>
      <c r="Q44" s="53" t="e">
        <f ca="true">+IF(AND(ISNUMBER(OFFSET('Water Data'!$G$7,0,10*ROW('Water Data'!G38))),'Data Summary'!CF44="Yes"),OFFSET('Water Data'!$G$7,0,10*ROW('Water Data'!G38)),NA())</f>
        <v>#N/A</v>
      </c>
      <c r="R44" s="53" t="e">
        <f ca="true">+IF(AND(ISNUMBER(OFFSET('Water Data'!$G$10,0,10*ROW('Water Data'!G38))),'Data Summary'!CG44="Yes"),OFFSET('Water Data'!$G$10,0,10*ROW('Water Data'!G38)),NA())</f>
        <v>#N/A</v>
      </c>
      <c r="S44" s="53" t="e">
        <f ca="true">+IF(AND(ISNUMBER(OFFSET('Water Data'!$H$5,0,10*ROW('Water Data'!H38))),'Data Summary'!CH44="Yes"),100-OFFSET('Water Data'!$H$5,0,10*ROW('Water Data'!H38)),NA())</f>
        <v>#N/A</v>
      </c>
      <c r="T44" s="53" t="e">
        <f ca="true">+IF(AND(ISNUMBER(OFFSET('Water Data'!$H$7,0,10*ROW('Water Data'!H38))),'Data Summary'!CI44="Yes"),OFFSET('Water Data'!$H$7,0,10*ROW('Water Data'!H38)),NA())</f>
        <v>#N/A</v>
      </c>
      <c r="U44" s="53" t="e">
        <f ca="true">+IF(AND(ISNUMBER(OFFSET('Water Data'!$H$10,0,10*ROW('Water Data'!H38))),'Data Summary'!CJ44="Yes"),OFFSET('Water Data'!$H$10,0,10*ROW('Water Data'!H38)),NA())</f>
        <v>#N/A</v>
      </c>
      <c r="V44" s="99" t="e">
        <f ca="true">+IF(AND(ISNUMBER(OFFSET('Sanitation Data'!$C$5,0,10*ROW('Sanitation Data'!C38))),'Data Summary'!CK44="Yes"),100-OFFSET('Sanitation Data'!$C$5,0,10*ROW('Sanitation Data'!C38)),NA())</f>
        <v>#N/A</v>
      </c>
      <c r="W44" s="99" t="e">
        <f ca="true">+IF(AND(ISNUMBER(OFFSET('Sanitation Data'!$C$7,0,10*ROW('Sanitation Data'!C38))),'Data Summary'!CL44="Yes"),OFFSET('Sanitation Data'!$C$7,0,10*ROW('Sanitation Data'!C38)),NA())</f>
        <v>#N/A</v>
      </c>
      <c r="X44" s="99" t="e">
        <f ca="true">+IF(AND(ISNUMBER(OFFSET('Sanitation Data'!$C$11,0,10*ROW('Sanitation Data'!C38))),'Data Summary'!CM44="Yes"),OFFSET('Sanitation Data'!$C$11,0,10*ROW('Sanitation Data'!C38)),NA())</f>
        <v>#N/A</v>
      </c>
      <c r="Y44" s="99" t="e">
        <f ca="true">+IF(AND(ISNUMBER(OFFSET('Sanitation Data'!$C$12,0,10*ROW('Sanitation Data'!C38))),'Data Summary'!CN44="Yes"),OFFSET('Sanitation Data'!$C$12,0,10*ROW('Sanitation Data'!C38)),NA())</f>
        <v>#N/A</v>
      </c>
      <c r="Z44" s="99" t="e">
        <f ca="true">+IF(AND(ISNUMBER(OFFSET('Sanitation Data'!$C$13,0,10*ROW('Sanitation Data'!C38))),'Data Summary'!CO44="Yes"),OFFSET('Sanitation Data'!$C$13,0,10*ROW('Sanitation Data'!C38)),NA())</f>
        <v>#N/A</v>
      </c>
      <c r="AA44" s="99" t="e">
        <f ca="true">+IF(AND(ISNUMBER(OFFSET('Sanitation Data'!$D$5,0,10*ROW('Sanitation Data'!D38))),'Data Summary'!CP44="Yes"),100-OFFSET('Sanitation Data'!$D$5,0,10*ROW('Sanitation Data'!D38)),NA())</f>
        <v>#N/A</v>
      </c>
      <c r="AB44" s="99" t="e">
        <f ca="true">+IF(AND(ISNUMBER(OFFSET('Sanitation Data'!$D$7,0,10*ROW('Sanitation Data'!D38))),'Data Summary'!CQ44="Yes"),OFFSET('Sanitation Data'!$D$7,0,10*ROW('Sanitation Data'!D38)),NA())</f>
        <v>#N/A</v>
      </c>
      <c r="AC44" s="99" t="e">
        <f ca="true">+IF(AND(ISNUMBER(OFFSET('Sanitation Data'!$D$11,0,10*ROW('Sanitation Data'!D38))),'Data Summary'!CR44="Yes"),OFFSET('Sanitation Data'!$D$11,0,10*ROW('Sanitation Data'!D38)),NA())</f>
        <v>#N/A</v>
      </c>
      <c r="AD44" s="99" t="e">
        <f ca="true">+IF(AND(ISNUMBER(OFFSET('Sanitation Data'!$D$12,0,10*ROW('Sanitation Data'!D38))),'Data Summary'!CS44="Yes"),OFFSET('Sanitation Data'!$D$12,0,10*ROW('Sanitation Data'!D38)),NA())</f>
        <v>#N/A</v>
      </c>
      <c r="AE44" s="99" t="e">
        <f ca="true">+IF(AND(ISNUMBER(OFFSET('Sanitation Data'!$D$13,0,10*ROW('Sanitation Data'!D38))),'Data Summary'!CT44="Yes"),OFFSET('Sanitation Data'!$D$13,0,10*ROW('Sanitation Data'!D38)),NA())</f>
        <v>#N/A</v>
      </c>
      <c r="AF44" s="99" t="e">
        <f ca="true">+IF(AND(ISNUMBER(OFFSET('Sanitation Data'!$E$5,0,10*ROW('Sanitation Data'!E38))),'Data Summary'!CU44="Yes"),100-OFFSET('Sanitation Data'!$E$5,0,10*ROW('Sanitation Data'!E38)),NA())</f>
        <v>#N/A</v>
      </c>
      <c r="AG44" s="99" t="e">
        <f ca="true">+IF(AND(ISNUMBER(OFFSET('Sanitation Data'!$E$7,0,10*ROW('Sanitation Data'!E38))),'Data Summary'!CV44="Yes"),OFFSET('Sanitation Data'!$E$7,0,10*ROW('Sanitation Data'!E38)),NA())</f>
        <v>#N/A</v>
      </c>
      <c r="AH44" s="99" t="e">
        <f ca="true">+IF(AND(ISNUMBER(OFFSET('Sanitation Data'!$E$11,0,10*ROW('Sanitation Data'!E38))),'Data Summary'!CW44="Yes"),OFFSET('Sanitation Data'!$E$11,0,10*ROW('Sanitation Data'!E38)),NA())</f>
        <v>#N/A</v>
      </c>
      <c r="AI44" s="99" t="e">
        <f ca="true">+IF(AND(ISNUMBER(OFFSET('Sanitation Data'!$E$12,0,10*ROW('Sanitation Data'!E38))),'Data Summary'!CX44="Yes"),OFFSET('Sanitation Data'!$E$12,0,10*ROW('Sanitation Data'!E38)),NA())</f>
        <v>#N/A</v>
      </c>
      <c r="AJ44" s="99" t="e">
        <f ca="true">+IF(AND(ISNUMBER(OFFSET('Sanitation Data'!$E$13,0,10*ROW('Sanitation Data'!E38))),'Data Summary'!CY44="Yes"),OFFSET('Sanitation Data'!$E$13,0,10*ROW('Sanitation Data'!E38)),NA())</f>
        <v>#N/A</v>
      </c>
      <c r="AK44" s="99" t="e">
        <f ca="true">+IF(AND(ISNUMBER(OFFSET('Sanitation Data'!$F$5,0,10*ROW('Sanitation Data'!F38))),'Data Summary'!CZ44="Yes"),100-OFFSET('Sanitation Data'!$F$5,0,10*ROW('Sanitation Data'!F38)),NA())</f>
        <v>#N/A</v>
      </c>
      <c r="AL44" s="99" t="e">
        <f ca="true">+IF(AND(ISNUMBER(OFFSET('Sanitation Data'!$F$7,0,10*ROW('Sanitation Data'!F38))),'Data Summary'!DA44="Yes"),OFFSET('Sanitation Data'!$F$7,0,10*ROW('Sanitation Data'!F38)),NA())</f>
        <v>#N/A</v>
      </c>
      <c r="AM44" s="99" t="e">
        <f ca="true">+IF(AND(ISNUMBER(OFFSET('Sanitation Data'!$F$11,0,10*ROW('Sanitation Data'!F38))),'Data Summary'!DB44="Yes"),OFFSET('Sanitation Data'!$F$11,0,10*ROW('Sanitation Data'!F38)),NA())</f>
        <v>#N/A</v>
      </c>
      <c r="AN44" s="99" t="e">
        <f ca="true">+IF(AND(ISNUMBER(OFFSET('Sanitation Data'!$F$12,0,10*ROW('Sanitation Data'!F38))),'Data Summary'!DC44="Yes"),OFFSET('Sanitation Data'!$F$12,0,10*ROW('Sanitation Data'!F38)),NA())</f>
        <v>#N/A</v>
      </c>
      <c r="AO44" s="99" t="e">
        <f ca="true">+IF(AND(ISNUMBER(OFFSET('Sanitation Data'!$F$13,0,10*ROW('Sanitation Data'!F38))),'Data Summary'!DD44="Yes"),OFFSET('Sanitation Data'!$F$13,0,10*ROW('Sanitation Data'!F38)),NA())</f>
        <v>#N/A</v>
      </c>
      <c r="AP44" s="99" t="e">
        <f ca="true">+IF(AND(ISNUMBER(OFFSET('Sanitation Data'!$G$5,0,10*ROW('Sanitation Data'!G38))),'Data Summary'!DE44="Yes"),100-OFFSET('Sanitation Data'!$G$5,0,10*ROW('Sanitation Data'!G38)),NA())</f>
        <v>#N/A</v>
      </c>
      <c r="AQ44" s="99" t="e">
        <f ca="true">+IF(AND(ISNUMBER(OFFSET('Sanitation Data'!$G$7,0,10*ROW('Sanitation Data'!G38))),'Data Summary'!DF44="Yes"),OFFSET('Sanitation Data'!$G$7,0,10*ROW('Sanitation Data'!G38)),NA())</f>
        <v>#N/A</v>
      </c>
      <c r="AR44" s="99" t="e">
        <f ca="true">+IF(AND(ISNUMBER(OFFSET('Sanitation Data'!$G$11,0,10*ROW('Sanitation Data'!G38))),'Data Summary'!DG44="Yes"),OFFSET('Sanitation Data'!$G$11,0,10*ROW('Sanitation Data'!G38)),NA())</f>
        <v>#N/A</v>
      </c>
      <c r="AS44" s="99" t="e">
        <f ca="true">+IF(AND(ISNUMBER(OFFSET('Sanitation Data'!$G$12,0,10*ROW('Sanitation Data'!G38))),'Data Summary'!DH44="Yes"),OFFSET('Sanitation Data'!$G$12,0,10*ROW('Sanitation Data'!G38)),NA())</f>
        <v>#N/A</v>
      </c>
      <c r="AT44" s="99" t="e">
        <f ca="true">+IF(AND(ISNUMBER(OFFSET('Sanitation Data'!$G$13,0,10*ROW('Sanitation Data'!G38))),'Data Summary'!DI44="Yes"),OFFSET('Sanitation Data'!$G$13,0,10*ROW('Sanitation Data'!G38)),NA())</f>
        <v>#N/A</v>
      </c>
      <c r="AU44" s="99" t="e">
        <f ca="true">+IF(AND(ISNUMBER(OFFSET('Sanitation Data'!$H$5,0,10*ROW('Sanitation Data'!H38))),'Data Summary'!DJ44="Yes"),100-OFFSET('Sanitation Data'!$H$5,0,10*ROW('Sanitation Data'!H38)),NA())</f>
        <v>#N/A</v>
      </c>
      <c r="AV44" s="99" t="e">
        <f ca="true">+IF(AND(ISNUMBER(OFFSET('Sanitation Data'!$H$7,0,10*ROW('Sanitation Data'!H38))),'Data Summary'!DK44="Yes"),OFFSET('Sanitation Data'!$H$7,0,10*ROW('Sanitation Data'!H38)),NA())</f>
        <v>#N/A</v>
      </c>
      <c r="AW44" s="99" t="e">
        <f ca="true">+IF(AND(ISNUMBER(OFFSET('Sanitation Data'!$H$11,0,10*ROW('Sanitation Data'!H38))),'Data Summary'!DL44="Yes"),OFFSET('Sanitation Data'!$H$11,0,10*ROW('Sanitation Data'!H38)),NA())</f>
        <v>#N/A</v>
      </c>
      <c r="AX44" s="99" t="e">
        <f ca="true">+IF(AND(ISNUMBER(OFFSET('Sanitation Data'!$H$12,0,10*ROW('Sanitation Data'!H38))),'Data Summary'!DM44="Yes"),OFFSET('Sanitation Data'!$H$12,0,10*ROW('Sanitation Data'!H38)),NA())</f>
        <v>#N/A</v>
      </c>
      <c r="AY44" s="99" t="e">
        <f ca="true">+IF(AND(ISNUMBER(OFFSET('Sanitation Data'!$H$13,0,10*ROW('Sanitation Data'!H38))),'Data Summary'!DN44="Yes"),OFFSET('Sanitation Data'!$H$13,0,10*ROW('Sanitation Data'!H38)),NA())</f>
        <v>#N/A</v>
      </c>
      <c r="AZ44" s="104" t="e">
        <f ca="true">+IF(AND(ISNUMBER(OFFSET('Hygiene Data'!$C$6,0,10*ROW('Hygiene Data'!C38))),'Data Summary'!DO44="Yes"),OFFSET('Hygiene Data'!$C$6,0,10*ROW('Hygiene Data'!C38)),NA())</f>
        <v>#N/A</v>
      </c>
      <c r="BA44" s="104" t="e">
        <f ca="true">+IF(AND(ISNUMBER(OFFSET('Hygiene Data'!$C$8,0,10*ROW('Hygiene Data'!C38))),'Data Summary'!DP44="Yes"),OFFSET('Hygiene Data'!$C$8,0,10*ROW('Hygiene Data'!C38)),NA())</f>
        <v>#N/A</v>
      </c>
      <c r="BB44" s="104" t="e">
        <f ca="true">+IF(AND(ISNUMBER(OFFSET('Hygiene Data'!$C$10,0,10*ROW('Hygiene Data'!C38))),'Data Summary'!DQ44="Yes"),OFFSET('Hygiene Data'!$C$10,0,10*ROW('Hygiene Data'!C38)),NA())</f>
        <v>#N/A</v>
      </c>
      <c r="BC44" s="104" t="e">
        <f ca="true">+IF(AND(ISNUMBER(OFFSET('Hygiene Data'!$D$6,0,10*ROW('Hygiene Data'!D38))),'Data Summary'!DR44="Yes"),OFFSET('Hygiene Data'!$D$6,0,10*ROW('Hygiene Data'!D38)),NA())</f>
        <v>#N/A</v>
      </c>
      <c r="BD44" s="104" t="e">
        <f ca="true">+IF(AND(ISNUMBER(OFFSET('Hygiene Data'!$D$8,0,10*ROW('Hygiene Data'!D38))),'Data Summary'!DS44="Yes"),OFFSET('Hygiene Data'!$D$8,0,10*ROW('Hygiene Data'!D38)),NA())</f>
        <v>#N/A</v>
      </c>
      <c r="BE44" s="104" t="e">
        <f ca="true">+IF(AND(ISNUMBER(OFFSET('Hygiene Data'!$D$10,0,10*ROW('Hygiene Data'!D38))),'Data Summary'!DT44="Yes"),OFFSET('Hygiene Data'!$D$10,0,10*ROW('Hygiene Data'!D38)),NA())</f>
        <v>#N/A</v>
      </c>
      <c r="BF44" s="104" t="e">
        <f ca="true">+IF(AND(ISNUMBER(OFFSET('Hygiene Data'!$E$6,0,10*ROW('Hygiene Data'!E38))),'Data Summary'!DU44="Yes"),OFFSET('Hygiene Data'!$E$6,0,10*ROW('Hygiene Data'!E38)),NA())</f>
        <v>#N/A</v>
      </c>
      <c r="BG44" s="104" t="e">
        <f ca="true">+IF(AND(ISNUMBER(OFFSET('Hygiene Data'!$E$8,0,10*ROW('Hygiene Data'!E38))),'Data Summary'!DV44="Yes"),OFFSET('Hygiene Data'!$E$8,0,10*ROW('Hygiene Data'!E38)),NA())</f>
        <v>#N/A</v>
      </c>
      <c r="BH44" s="104" t="e">
        <f ca="true">+IF(AND(ISNUMBER(OFFSET('Hygiene Data'!$E$10,0,10*ROW('Hygiene Data'!E38))),'Data Summary'!DW44="Yes"),OFFSET('Hygiene Data'!$E$10,0,10*ROW('Hygiene Data'!E38)),NA())</f>
        <v>#N/A</v>
      </c>
      <c r="BI44" s="104" t="e">
        <f ca="true">+IF(AND(ISNUMBER(OFFSET('Hygiene Data'!$F$6,0,10*ROW('Hygiene Data'!F38))),'Data Summary'!DX44="Yes"),OFFSET('Hygiene Data'!$F$6,0,10*ROW('Hygiene Data'!F38)),NA())</f>
        <v>#N/A</v>
      </c>
      <c r="BJ44" s="104" t="e">
        <f ca="true">+IF(AND(ISNUMBER(OFFSET('Hygiene Data'!$F$8,0,10*ROW('Hygiene Data'!F38))),'Data Summary'!DY44="Yes"),OFFSET('Hygiene Data'!$F$8,0,10*ROW('Hygiene Data'!F38)),NA())</f>
        <v>#N/A</v>
      </c>
      <c r="BK44" s="104" t="e">
        <f ca="true">+IF(AND(ISNUMBER(OFFSET('Hygiene Data'!$F$10,0,10*ROW('Hygiene Data'!F38))),'Data Summary'!DZ44="Yes"),OFFSET('Hygiene Data'!$F$10,0,10*ROW('Hygiene Data'!F38)),NA())</f>
        <v>#N/A</v>
      </c>
      <c r="BL44" s="104" t="e">
        <f ca="true">+IF(AND(ISNUMBER(OFFSET('Hygiene Data'!$G$6,0,10*ROW('Hygiene Data'!G38))),'Data Summary'!EA44="Yes"),OFFSET('Hygiene Data'!$G$6,0,10*ROW('Hygiene Data'!G38)),NA())</f>
        <v>#N/A</v>
      </c>
      <c r="BM44" s="104" t="e">
        <f ca="true">+IF(AND(ISNUMBER(OFFSET('Hygiene Data'!$G$8,0,10*ROW('Hygiene Data'!G38))),'Data Summary'!EB44="Yes"),OFFSET('Hygiene Data'!$G$8,0,10*ROW('Hygiene Data'!G38)),NA())</f>
        <v>#N/A</v>
      </c>
      <c r="BN44" s="104" t="e">
        <f ca="true">+IF(AND(ISNUMBER(OFFSET('Hygiene Data'!$G$10,0,10*ROW('Hygiene Data'!G38))),'Data Summary'!EC44="Yes"),OFFSET('Hygiene Data'!$G$10,0,10*ROW('Hygiene Data'!G38)),NA())</f>
        <v>#N/A</v>
      </c>
      <c r="BO44" s="104" t="e">
        <f ca="true">+IF(AND(ISNUMBER(OFFSET('Hygiene Data'!$H$6,0,10*ROW('Hygiene Data'!H38))),'Data Summary'!ED44="Yes"),OFFSET('Hygiene Data'!$H$6,0,10*ROW('Hygiene Data'!H38)),NA())</f>
        <v>#N/A</v>
      </c>
      <c r="BP44" s="104" t="e">
        <f ca="true">+IF(AND(ISNUMBER(OFFSET('Hygiene Data'!$H$8,0,10*ROW('Hygiene Data'!H38))),'Data Summary'!EE44="Yes"),OFFSET('Hygiene Data'!$H$8,0,10*ROW('Hygiene Data'!H38)),NA())</f>
        <v>#N/A</v>
      </c>
      <c r="BQ44" s="104" t="e">
        <f ca="true">+IF(AND(ISNUMBER(OFFSET('Hygiene Data'!$H$10,0,10*ROW('Hygiene Data'!H38))),'Data Summary'!EF44="Yes"),OFFSET('Hygiene Data'!$H$10,0,10*ROW('Hygiene Data'!H38)),NA())</f>
        <v>#N/A</v>
      </c>
    </row>
    <row r="45" x14ac:dyDescent="0.2">
      <c r="A45" s="52" t="e">
        <f ca="true">+IF(OFFSET('Water Data'!$B$1,0,10*ROW('Water Data'!B39))="",NA(),OFFSET('Water Data'!$B$1,0,10*ROW('Water Data'!B39)))</f>
        <v>#N/A</v>
      </c>
      <c r="B45" s="52" t="e">
        <f ca="true">+IF(OFFSET('Water Data'!$A$3,0,10*ROW('Water Data'!A42))="",NA(),OFFSET('Water Data'!$A$3,0,10*ROW('Water Data'!A42)))</f>
        <v>#N/A</v>
      </c>
      <c r="C45" s="52" t="e">
        <f ca="true">+IF(OFFSET('Water Data'!$C$3,0,10*ROW('Water Data'!C42))="",NA(),OFFSET('Water Data'!$C$3,0,10*ROW('Water Data'!C42)))</f>
        <v>#N/A</v>
      </c>
      <c r="D45" s="53" t="e">
        <f ca="true">+IF(AND(ISNUMBER(OFFSET('Water Data'!$C$5,0,10*ROW('Water Data'!C39))),'Data Summary'!BS45="Yes"),100-OFFSET('Water Data'!$C$5,0,10*ROW('Water Data'!C39)),NA())</f>
        <v>#N/A</v>
      </c>
      <c r="E45" s="53" t="e">
        <f ca="true">+IF(AND(ISNUMBER(OFFSET('Water Data'!$C$7,0,10*ROW('Water Data'!C39))),'Data Summary'!BT45="Yes"),OFFSET('Water Data'!$C$7,0,10*ROW('Water Data'!C39)),NA())</f>
        <v>#N/A</v>
      </c>
      <c r="F45" s="53" t="e">
        <f ca="true">+IF(AND(ISNUMBER(OFFSET('Water Data'!$C$10,0,10*ROW('Water Data'!C39))),'Data Summary'!BU45="Yes"),OFFSET('Water Data'!$C$10,0,10*ROW('Water Data'!C39)),NA())</f>
        <v>#N/A</v>
      </c>
      <c r="G45" s="53" t="e">
        <f ca="true">+IF(AND(ISNUMBER(OFFSET('Water Data'!$D$5,0,10*ROW('Water Data'!D39))),'Data Summary'!BV45="Yes"),100-OFFSET('Water Data'!$D$5,0,10*ROW('Water Data'!D39)),NA())</f>
        <v>#N/A</v>
      </c>
      <c r="H45" s="53" t="e">
        <f ca="true">+IF(AND(ISNUMBER(OFFSET('Water Data'!$D$7,0,10*ROW('Water Data'!D39))),'Data Summary'!BW45="Yes"),OFFSET('Water Data'!$D$7,0,10*ROW('Water Data'!D39)),NA())</f>
        <v>#N/A</v>
      </c>
      <c r="I45" s="53" t="e">
        <f ca="true">+IF(AND(ISNUMBER(OFFSET('Water Data'!$D$10,0,10*ROW('Water Data'!D39))),'Data Summary'!BX45="Yes"),OFFSET('Water Data'!$D$10,0,10*ROW('Water Data'!D39)),NA())</f>
        <v>#N/A</v>
      </c>
      <c r="J45" s="53" t="e">
        <f ca="true">+IF(AND(ISNUMBER(OFFSET('Water Data'!$E$5,0,10*ROW('Water Data'!E39))),'Data Summary'!BY45="Yes"),100-OFFSET('Water Data'!$E$5,0,10*ROW('Water Data'!E39)),NA())</f>
        <v>#N/A</v>
      </c>
      <c r="K45" s="53" t="e">
        <f ca="true">+IF(AND(ISNUMBER(OFFSET('Water Data'!$E$7,0,10*ROW('Water Data'!E39))),'Data Summary'!BZ45="Yes"),OFFSET('Water Data'!$E$7,0,10*ROW('Water Data'!E39)),NA())</f>
        <v>#N/A</v>
      </c>
      <c r="L45" s="53" t="e">
        <f ca="true">+IF(AND(ISNUMBER(OFFSET('Water Data'!$E$10,0,10*ROW('Water Data'!E39))),'Data Summary'!CA45="Yes"),OFFSET('Water Data'!$E$10,0,10*ROW('Water Data'!E39)),NA())</f>
        <v>#N/A</v>
      </c>
      <c r="M45" s="53" t="e">
        <f ca="true">+IF(AND(ISNUMBER(OFFSET('Water Data'!$F$5,0,10*ROW('Water Data'!F39))),'Data Summary'!CB45="Yes"),100-OFFSET('Water Data'!$F$5,0,10*ROW('Water Data'!F39)),NA())</f>
        <v>#N/A</v>
      </c>
      <c r="N45" s="53" t="e">
        <f ca="true">+IF(AND(ISNUMBER(OFFSET('Water Data'!$F$7,0,10*ROW('Water Data'!F39))),'Data Summary'!CC45="Yes"),OFFSET('Water Data'!$F$7,0,10*ROW('Water Data'!F39)),NA())</f>
        <v>#N/A</v>
      </c>
      <c r="O45" s="53" t="e">
        <f ca="true">+IF(AND(ISNUMBER(OFFSET('Water Data'!$F$10,0,10*ROW('Water Data'!F39))),'Data Summary'!CD45="Yes"),OFFSET('Water Data'!$F$10,0,10*ROW('Water Data'!F39)),NA())</f>
        <v>#N/A</v>
      </c>
      <c r="P45" s="53" t="e">
        <f ca="true">+IF(AND(ISNUMBER(OFFSET('Water Data'!$G$5,0,10*ROW('Water Data'!G39))),'Data Summary'!CE45="Yes"),100-OFFSET('Water Data'!$G$5,0,10*ROW('Water Data'!G39)),NA())</f>
        <v>#N/A</v>
      </c>
      <c r="Q45" s="53" t="e">
        <f ca="true">+IF(AND(ISNUMBER(OFFSET('Water Data'!$G$7,0,10*ROW('Water Data'!G39))),'Data Summary'!CF45="Yes"),OFFSET('Water Data'!$G$7,0,10*ROW('Water Data'!G39)),NA())</f>
        <v>#N/A</v>
      </c>
      <c r="R45" s="53" t="e">
        <f ca="true">+IF(AND(ISNUMBER(OFFSET('Water Data'!$G$10,0,10*ROW('Water Data'!G39))),'Data Summary'!CG45="Yes"),OFFSET('Water Data'!$G$10,0,10*ROW('Water Data'!G39)),NA())</f>
        <v>#N/A</v>
      </c>
      <c r="S45" s="53" t="e">
        <f ca="true">+IF(AND(ISNUMBER(OFFSET('Water Data'!$H$5,0,10*ROW('Water Data'!H39))),'Data Summary'!CH45="Yes"),100-OFFSET('Water Data'!$H$5,0,10*ROW('Water Data'!H39)),NA())</f>
        <v>#N/A</v>
      </c>
      <c r="T45" s="53" t="e">
        <f ca="true">+IF(AND(ISNUMBER(OFFSET('Water Data'!$H$7,0,10*ROW('Water Data'!H39))),'Data Summary'!CI45="Yes"),OFFSET('Water Data'!$H$7,0,10*ROW('Water Data'!H39)),NA())</f>
        <v>#N/A</v>
      </c>
      <c r="U45" s="53" t="e">
        <f ca="true">+IF(AND(ISNUMBER(OFFSET('Water Data'!$H$10,0,10*ROW('Water Data'!H39))),'Data Summary'!CJ45="Yes"),OFFSET('Water Data'!$H$10,0,10*ROW('Water Data'!H39)),NA())</f>
        <v>#N/A</v>
      </c>
      <c r="V45" s="99" t="e">
        <f ca="true">+IF(AND(ISNUMBER(OFFSET('Sanitation Data'!$C$5,0,10*ROW('Sanitation Data'!C39))),'Data Summary'!CK45="Yes"),100-OFFSET('Sanitation Data'!$C$5,0,10*ROW('Sanitation Data'!C39)),NA())</f>
        <v>#N/A</v>
      </c>
      <c r="W45" s="99" t="e">
        <f ca="true">+IF(AND(ISNUMBER(OFFSET('Sanitation Data'!$C$7,0,10*ROW('Sanitation Data'!C39))),'Data Summary'!CL45="Yes"),OFFSET('Sanitation Data'!$C$7,0,10*ROW('Sanitation Data'!C39)),NA())</f>
        <v>#N/A</v>
      </c>
      <c r="X45" s="99" t="e">
        <f ca="true">+IF(AND(ISNUMBER(OFFSET('Sanitation Data'!$C$11,0,10*ROW('Sanitation Data'!C39))),'Data Summary'!CM45="Yes"),OFFSET('Sanitation Data'!$C$11,0,10*ROW('Sanitation Data'!C39)),NA())</f>
        <v>#N/A</v>
      </c>
      <c r="Y45" s="99" t="e">
        <f ca="true">+IF(AND(ISNUMBER(OFFSET('Sanitation Data'!$C$12,0,10*ROW('Sanitation Data'!C39))),'Data Summary'!CN45="Yes"),OFFSET('Sanitation Data'!$C$12,0,10*ROW('Sanitation Data'!C39)),NA())</f>
        <v>#N/A</v>
      </c>
      <c r="Z45" s="99" t="e">
        <f ca="true">+IF(AND(ISNUMBER(OFFSET('Sanitation Data'!$C$13,0,10*ROW('Sanitation Data'!C39))),'Data Summary'!CO45="Yes"),OFFSET('Sanitation Data'!$C$13,0,10*ROW('Sanitation Data'!C39)),NA())</f>
        <v>#N/A</v>
      </c>
      <c r="AA45" s="99" t="e">
        <f ca="true">+IF(AND(ISNUMBER(OFFSET('Sanitation Data'!$D$5,0,10*ROW('Sanitation Data'!D39))),'Data Summary'!CP45="Yes"),100-OFFSET('Sanitation Data'!$D$5,0,10*ROW('Sanitation Data'!D39)),NA())</f>
        <v>#N/A</v>
      </c>
      <c r="AB45" s="99" t="e">
        <f ca="true">+IF(AND(ISNUMBER(OFFSET('Sanitation Data'!$D$7,0,10*ROW('Sanitation Data'!D39))),'Data Summary'!CQ45="Yes"),OFFSET('Sanitation Data'!$D$7,0,10*ROW('Sanitation Data'!D39)),NA())</f>
        <v>#N/A</v>
      </c>
      <c r="AC45" s="99" t="e">
        <f ca="true">+IF(AND(ISNUMBER(OFFSET('Sanitation Data'!$D$11,0,10*ROW('Sanitation Data'!D39))),'Data Summary'!CR45="Yes"),OFFSET('Sanitation Data'!$D$11,0,10*ROW('Sanitation Data'!D39)),NA())</f>
        <v>#N/A</v>
      </c>
      <c r="AD45" s="99" t="e">
        <f ca="true">+IF(AND(ISNUMBER(OFFSET('Sanitation Data'!$D$12,0,10*ROW('Sanitation Data'!D39))),'Data Summary'!CS45="Yes"),OFFSET('Sanitation Data'!$D$12,0,10*ROW('Sanitation Data'!D39)),NA())</f>
        <v>#N/A</v>
      </c>
      <c r="AE45" s="99" t="e">
        <f ca="true">+IF(AND(ISNUMBER(OFFSET('Sanitation Data'!$D$13,0,10*ROW('Sanitation Data'!D39))),'Data Summary'!CT45="Yes"),OFFSET('Sanitation Data'!$D$13,0,10*ROW('Sanitation Data'!D39)),NA())</f>
        <v>#N/A</v>
      </c>
      <c r="AF45" s="99" t="e">
        <f ca="true">+IF(AND(ISNUMBER(OFFSET('Sanitation Data'!$E$5,0,10*ROW('Sanitation Data'!E39))),'Data Summary'!CU45="Yes"),100-OFFSET('Sanitation Data'!$E$5,0,10*ROW('Sanitation Data'!E39)),NA())</f>
        <v>#N/A</v>
      </c>
      <c r="AG45" s="99" t="e">
        <f ca="true">+IF(AND(ISNUMBER(OFFSET('Sanitation Data'!$E$7,0,10*ROW('Sanitation Data'!E39))),'Data Summary'!CV45="Yes"),OFFSET('Sanitation Data'!$E$7,0,10*ROW('Sanitation Data'!E39)),NA())</f>
        <v>#N/A</v>
      </c>
      <c r="AH45" s="99" t="e">
        <f ca="true">+IF(AND(ISNUMBER(OFFSET('Sanitation Data'!$E$11,0,10*ROW('Sanitation Data'!E39))),'Data Summary'!CW45="Yes"),OFFSET('Sanitation Data'!$E$11,0,10*ROW('Sanitation Data'!E39)),NA())</f>
        <v>#N/A</v>
      </c>
      <c r="AI45" s="99" t="e">
        <f ca="true">+IF(AND(ISNUMBER(OFFSET('Sanitation Data'!$E$12,0,10*ROW('Sanitation Data'!E39))),'Data Summary'!CX45="Yes"),OFFSET('Sanitation Data'!$E$12,0,10*ROW('Sanitation Data'!E39)),NA())</f>
        <v>#N/A</v>
      </c>
      <c r="AJ45" s="99" t="e">
        <f ca="true">+IF(AND(ISNUMBER(OFFSET('Sanitation Data'!$E$13,0,10*ROW('Sanitation Data'!E39))),'Data Summary'!CY45="Yes"),OFFSET('Sanitation Data'!$E$13,0,10*ROW('Sanitation Data'!E39)),NA())</f>
        <v>#N/A</v>
      </c>
      <c r="AK45" s="99" t="e">
        <f ca="true">+IF(AND(ISNUMBER(OFFSET('Sanitation Data'!$F$5,0,10*ROW('Sanitation Data'!F39))),'Data Summary'!CZ45="Yes"),100-OFFSET('Sanitation Data'!$F$5,0,10*ROW('Sanitation Data'!F39)),NA())</f>
        <v>#N/A</v>
      </c>
      <c r="AL45" s="99" t="e">
        <f ca="true">+IF(AND(ISNUMBER(OFFSET('Sanitation Data'!$F$7,0,10*ROW('Sanitation Data'!F39))),'Data Summary'!DA45="Yes"),OFFSET('Sanitation Data'!$F$7,0,10*ROW('Sanitation Data'!F39)),NA())</f>
        <v>#N/A</v>
      </c>
      <c r="AM45" s="99" t="e">
        <f ca="true">+IF(AND(ISNUMBER(OFFSET('Sanitation Data'!$F$11,0,10*ROW('Sanitation Data'!F39))),'Data Summary'!DB45="Yes"),OFFSET('Sanitation Data'!$F$11,0,10*ROW('Sanitation Data'!F39)),NA())</f>
        <v>#N/A</v>
      </c>
      <c r="AN45" s="99" t="e">
        <f ca="true">+IF(AND(ISNUMBER(OFFSET('Sanitation Data'!$F$12,0,10*ROW('Sanitation Data'!F39))),'Data Summary'!DC45="Yes"),OFFSET('Sanitation Data'!$F$12,0,10*ROW('Sanitation Data'!F39)),NA())</f>
        <v>#N/A</v>
      </c>
      <c r="AO45" s="99" t="e">
        <f ca="true">+IF(AND(ISNUMBER(OFFSET('Sanitation Data'!$F$13,0,10*ROW('Sanitation Data'!F39))),'Data Summary'!DD45="Yes"),OFFSET('Sanitation Data'!$F$13,0,10*ROW('Sanitation Data'!F39)),NA())</f>
        <v>#N/A</v>
      </c>
      <c r="AP45" s="99" t="e">
        <f ca="true">+IF(AND(ISNUMBER(OFFSET('Sanitation Data'!$G$5,0,10*ROW('Sanitation Data'!G39))),'Data Summary'!DE45="Yes"),100-OFFSET('Sanitation Data'!$G$5,0,10*ROW('Sanitation Data'!G39)),NA())</f>
        <v>#N/A</v>
      </c>
      <c r="AQ45" s="99" t="e">
        <f ca="true">+IF(AND(ISNUMBER(OFFSET('Sanitation Data'!$G$7,0,10*ROW('Sanitation Data'!G39))),'Data Summary'!DF45="Yes"),OFFSET('Sanitation Data'!$G$7,0,10*ROW('Sanitation Data'!G39)),NA())</f>
        <v>#N/A</v>
      </c>
      <c r="AR45" s="99" t="e">
        <f ca="true">+IF(AND(ISNUMBER(OFFSET('Sanitation Data'!$G$11,0,10*ROW('Sanitation Data'!G39))),'Data Summary'!DG45="Yes"),OFFSET('Sanitation Data'!$G$11,0,10*ROW('Sanitation Data'!G39)),NA())</f>
        <v>#N/A</v>
      </c>
      <c r="AS45" s="99" t="e">
        <f ca="true">+IF(AND(ISNUMBER(OFFSET('Sanitation Data'!$G$12,0,10*ROW('Sanitation Data'!G39))),'Data Summary'!DH45="Yes"),OFFSET('Sanitation Data'!$G$12,0,10*ROW('Sanitation Data'!G39)),NA())</f>
        <v>#N/A</v>
      </c>
      <c r="AT45" s="99" t="e">
        <f ca="true">+IF(AND(ISNUMBER(OFFSET('Sanitation Data'!$G$13,0,10*ROW('Sanitation Data'!G39))),'Data Summary'!DI45="Yes"),OFFSET('Sanitation Data'!$G$13,0,10*ROW('Sanitation Data'!G39)),NA())</f>
        <v>#N/A</v>
      </c>
      <c r="AU45" s="99" t="e">
        <f ca="true">+IF(AND(ISNUMBER(OFFSET('Sanitation Data'!$H$5,0,10*ROW('Sanitation Data'!H39))),'Data Summary'!DJ45="Yes"),100-OFFSET('Sanitation Data'!$H$5,0,10*ROW('Sanitation Data'!H39)),NA())</f>
        <v>#N/A</v>
      </c>
      <c r="AV45" s="99" t="e">
        <f ca="true">+IF(AND(ISNUMBER(OFFSET('Sanitation Data'!$H$7,0,10*ROW('Sanitation Data'!H39))),'Data Summary'!DK45="Yes"),OFFSET('Sanitation Data'!$H$7,0,10*ROW('Sanitation Data'!H39)),NA())</f>
        <v>#N/A</v>
      </c>
      <c r="AW45" s="99" t="e">
        <f ca="true">+IF(AND(ISNUMBER(OFFSET('Sanitation Data'!$H$11,0,10*ROW('Sanitation Data'!H39))),'Data Summary'!DL45="Yes"),OFFSET('Sanitation Data'!$H$11,0,10*ROW('Sanitation Data'!H39)),NA())</f>
        <v>#N/A</v>
      </c>
      <c r="AX45" s="99" t="e">
        <f ca="true">+IF(AND(ISNUMBER(OFFSET('Sanitation Data'!$H$12,0,10*ROW('Sanitation Data'!H39))),'Data Summary'!DM45="Yes"),OFFSET('Sanitation Data'!$H$12,0,10*ROW('Sanitation Data'!H39)),NA())</f>
        <v>#N/A</v>
      </c>
      <c r="AY45" s="99" t="e">
        <f ca="true">+IF(AND(ISNUMBER(OFFSET('Sanitation Data'!$H$13,0,10*ROW('Sanitation Data'!H39))),'Data Summary'!DN45="Yes"),OFFSET('Sanitation Data'!$H$13,0,10*ROW('Sanitation Data'!H39)),NA())</f>
        <v>#N/A</v>
      </c>
      <c r="AZ45" s="104" t="e">
        <f ca="true">+IF(AND(ISNUMBER(OFFSET('Hygiene Data'!$C$6,0,10*ROW('Hygiene Data'!C39))),'Data Summary'!DO45="Yes"),OFFSET('Hygiene Data'!$C$6,0,10*ROW('Hygiene Data'!C39)),NA())</f>
        <v>#N/A</v>
      </c>
      <c r="BA45" s="104" t="e">
        <f ca="true">+IF(AND(ISNUMBER(OFFSET('Hygiene Data'!$C$8,0,10*ROW('Hygiene Data'!C39))),'Data Summary'!DP45="Yes"),OFFSET('Hygiene Data'!$C$8,0,10*ROW('Hygiene Data'!C39)),NA())</f>
        <v>#N/A</v>
      </c>
      <c r="BB45" s="104" t="e">
        <f ca="true">+IF(AND(ISNUMBER(OFFSET('Hygiene Data'!$C$10,0,10*ROW('Hygiene Data'!C39))),'Data Summary'!DQ45="Yes"),OFFSET('Hygiene Data'!$C$10,0,10*ROW('Hygiene Data'!C39)),NA())</f>
        <v>#N/A</v>
      </c>
      <c r="BC45" s="104" t="e">
        <f ca="true">+IF(AND(ISNUMBER(OFFSET('Hygiene Data'!$D$6,0,10*ROW('Hygiene Data'!D39))),'Data Summary'!DR45="Yes"),OFFSET('Hygiene Data'!$D$6,0,10*ROW('Hygiene Data'!D39)),NA())</f>
        <v>#N/A</v>
      </c>
      <c r="BD45" s="104" t="e">
        <f ca="true">+IF(AND(ISNUMBER(OFFSET('Hygiene Data'!$D$8,0,10*ROW('Hygiene Data'!D39))),'Data Summary'!DS45="Yes"),OFFSET('Hygiene Data'!$D$8,0,10*ROW('Hygiene Data'!D39)),NA())</f>
        <v>#N/A</v>
      </c>
      <c r="BE45" s="104" t="e">
        <f ca="true">+IF(AND(ISNUMBER(OFFSET('Hygiene Data'!$D$10,0,10*ROW('Hygiene Data'!D39))),'Data Summary'!DT45="Yes"),OFFSET('Hygiene Data'!$D$10,0,10*ROW('Hygiene Data'!D39)),NA())</f>
        <v>#N/A</v>
      </c>
      <c r="BF45" s="104" t="e">
        <f ca="true">+IF(AND(ISNUMBER(OFFSET('Hygiene Data'!$E$6,0,10*ROW('Hygiene Data'!E39))),'Data Summary'!DU45="Yes"),OFFSET('Hygiene Data'!$E$6,0,10*ROW('Hygiene Data'!E39)),NA())</f>
        <v>#N/A</v>
      </c>
      <c r="BG45" s="104" t="e">
        <f ca="true">+IF(AND(ISNUMBER(OFFSET('Hygiene Data'!$E$8,0,10*ROW('Hygiene Data'!E39))),'Data Summary'!DV45="Yes"),OFFSET('Hygiene Data'!$E$8,0,10*ROW('Hygiene Data'!E39)),NA())</f>
        <v>#N/A</v>
      </c>
      <c r="BH45" s="104" t="e">
        <f ca="true">+IF(AND(ISNUMBER(OFFSET('Hygiene Data'!$E$10,0,10*ROW('Hygiene Data'!E39))),'Data Summary'!DW45="Yes"),OFFSET('Hygiene Data'!$E$10,0,10*ROW('Hygiene Data'!E39)),NA())</f>
        <v>#N/A</v>
      </c>
      <c r="BI45" s="104" t="e">
        <f ca="true">+IF(AND(ISNUMBER(OFFSET('Hygiene Data'!$F$6,0,10*ROW('Hygiene Data'!F39))),'Data Summary'!DX45="Yes"),OFFSET('Hygiene Data'!$F$6,0,10*ROW('Hygiene Data'!F39)),NA())</f>
        <v>#N/A</v>
      </c>
      <c r="BJ45" s="104" t="e">
        <f ca="true">+IF(AND(ISNUMBER(OFFSET('Hygiene Data'!$F$8,0,10*ROW('Hygiene Data'!F39))),'Data Summary'!DY45="Yes"),OFFSET('Hygiene Data'!$F$8,0,10*ROW('Hygiene Data'!F39)),NA())</f>
        <v>#N/A</v>
      </c>
      <c r="BK45" s="104" t="e">
        <f ca="true">+IF(AND(ISNUMBER(OFFSET('Hygiene Data'!$F$10,0,10*ROW('Hygiene Data'!F39))),'Data Summary'!DZ45="Yes"),OFFSET('Hygiene Data'!$F$10,0,10*ROW('Hygiene Data'!F39)),NA())</f>
        <v>#N/A</v>
      </c>
      <c r="BL45" s="104" t="e">
        <f ca="true">+IF(AND(ISNUMBER(OFFSET('Hygiene Data'!$G$6,0,10*ROW('Hygiene Data'!G39))),'Data Summary'!EA45="Yes"),OFFSET('Hygiene Data'!$G$6,0,10*ROW('Hygiene Data'!G39)),NA())</f>
        <v>#N/A</v>
      </c>
      <c r="BM45" s="104" t="e">
        <f ca="true">+IF(AND(ISNUMBER(OFFSET('Hygiene Data'!$G$8,0,10*ROW('Hygiene Data'!G39))),'Data Summary'!EB45="Yes"),OFFSET('Hygiene Data'!$G$8,0,10*ROW('Hygiene Data'!G39)),NA())</f>
        <v>#N/A</v>
      </c>
      <c r="BN45" s="104" t="e">
        <f ca="true">+IF(AND(ISNUMBER(OFFSET('Hygiene Data'!$G$10,0,10*ROW('Hygiene Data'!G39))),'Data Summary'!EC45="Yes"),OFFSET('Hygiene Data'!$G$10,0,10*ROW('Hygiene Data'!G39)),NA())</f>
        <v>#N/A</v>
      </c>
      <c r="BO45" s="104" t="e">
        <f ca="true">+IF(AND(ISNUMBER(OFFSET('Hygiene Data'!$H$6,0,10*ROW('Hygiene Data'!H39))),'Data Summary'!ED45="Yes"),OFFSET('Hygiene Data'!$H$6,0,10*ROW('Hygiene Data'!H39)),NA())</f>
        <v>#N/A</v>
      </c>
      <c r="BP45" s="104" t="e">
        <f ca="true">+IF(AND(ISNUMBER(OFFSET('Hygiene Data'!$H$8,0,10*ROW('Hygiene Data'!H39))),'Data Summary'!EE45="Yes"),OFFSET('Hygiene Data'!$H$8,0,10*ROW('Hygiene Data'!H39)),NA())</f>
        <v>#N/A</v>
      </c>
      <c r="BQ45" s="104" t="e">
        <f ca="true">+IF(AND(ISNUMBER(OFFSET('Hygiene Data'!$H$10,0,10*ROW('Hygiene Data'!H39))),'Data Summary'!EF45="Yes"),OFFSET('Hygiene Data'!$H$10,0,10*ROW('Hygiene Data'!H39)),NA())</f>
        <v>#N/A</v>
      </c>
    </row>
    <row r="46" x14ac:dyDescent="0.2">
      <c r="A46" s="52" t="e">
        <f ca="true">+IF(OFFSET('Water Data'!$B$1,0,10*ROW('Water Data'!B40))="",NA(),OFFSET('Water Data'!$B$1,0,10*ROW('Water Data'!B40)))</f>
        <v>#N/A</v>
      </c>
      <c r="B46" s="52" t="e">
        <f ca="true">+IF(OFFSET('Water Data'!$A$3,0,10*ROW('Water Data'!A43))="",NA(),OFFSET('Water Data'!$A$3,0,10*ROW('Water Data'!A43)))</f>
        <v>#N/A</v>
      </c>
      <c r="C46" s="52" t="e">
        <f ca="true">+IF(OFFSET('Water Data'!$C$3,0,10*ROW('Water Data'!C43))="",NA(),OFFSET('Water Data'!$C$3,0,10*ROW('Water Data'!C43)))</f>
        <v>#N/A</v>
      </c>
      <c r="D46" s="53" t="e">
        <f ca="true">+IF(AND(ISNUMBER(OFFSET('Water Data'!$C$5,0,10*ROW('Water Data'!C40))),'Data Summary'!BS46="Yes"),100-OFFSET('Water Data'!$C$5,0,10*ROW('Water Data'!C40)),NA())</f>
        <v>#N/A</v>
      </c>
      <c r="E46" s="53" t="e">
        <f ca="true">+IF(AND(ISNUMBER(OFFSET('Water Data'!$C$7,0,10*ROW('Water Data'!C40))),'Data Summary'!BT46="Yes"),OFFSET('Water Data'!$C$7,0,10*ROW('Water Data'!C40)),NA())</f>
        <v>#N/A</v>
      </c>
      <c r="F46" s="53" t="e">
        <f ca="true">+IF(AND(ISNUMBER(OFFSET('Water Data'!$C$10,0,10*ROW('Water Data'!C40))),'Data Summary'!BU46="Yes"),OFFSET('Water Data'!$C$10,0,10*ROW('Water Data'!C40)),NA())</f>
        <v>#N/A</v>
      </c>
      <c r="G46" s="53" t="e">
        <f ca="true">+IF(AND(ISNUMBER(OFFSET('Water Data'!$D$5,0,10*ROW('Water Data'!D40))),'Data Summary'!BV46="Yes"),100-OFFSET('Water Data'!$D$5,0,10*ROW('Water Data'!D40)),NA())</f>
        <v>#N/A</v>
      </c>
      <c r="H46" s="53" t="e">
        <f ca="true">+IF(AND(ISNUMBER(OFFSET('Water Data'!$D$7,0,10*ROW('Water Data'!D40))),'Data Summary'!BW46="Yes"),OFFSET('Water Data'!$D$7,0,10*ROW('Water Data'!D40)),NA())</f>
        <v>#N/A</v>
      </c>
      <c r="I46" s="53" t="e">
        <f ca="true">+IF(AND(ISNUMBER(OFFSET('Water Data'!$D$10,0,10*ROW('Water Data'!D40))),'Data Summary'!BX46="Yes"),OFFSET('Water Data'!$D$10,0,10*ROW('Water Data'!D40)),NA())</f>
        <v>#N/A</v>
      </c>
      <c r="J46" s="53" t="e">
        <f ca="true">+IF(AND(ISNUMBER(OFFSET('Water Data'!$E$5,0,10*ROW('Water Data'!E40))),'Data Summary'!BY46="Yes"),100-OFFSET('Water Data'!$E$5,0,10*ROW('Water Data'!E40)),NA())</f>
        <v>#N/A</v>
      </c>
      <c r="K46" s="53" t="e">
        <f ca="true">+IF(AND(ISNUMBER(OFFSET('Water Data'!$E$7,0,10*ROW('Water Data'!E40))),'Data Summary'!BZ46="Yes"),OFFSET('Water Data'!$E$7,0,10*ROW('Water Data'!E40)),NA())</f>
        <v>#N/A</v>
      </c>
      <c r="L46" s="53" t="e">
        <f ca="true">+IF(AND(ISNUMBER(OFFSET('Water Data'!$E$10,0,10*ROW('Water Data'!E40))),'Data Summary'!CA46="Yes"),OFFSET('Water Data'!$E$10,0,10*ROW('Water Data'!E40)),NA())</f>
        <v>#N/A</v>
      </c>
      <c r="M46" s="53" t="e">
        <f ca="true">+IF(AND(ISNUMBER(OFFSET('Water Data'!$F$5,0,10*ROW('Water Data'!F40))),'Data Summary'!CB46="Yes"),100-OFFSET('Water Data'!$F$5,0,10*ROW('Water Data'!F40)),NA())</f>
        <v>#N/A</v>
      </c>
      <c r="N46" s="53" t="e">
        <f ca="true">+IF(AND(ISNUMBER(OFFSET('Water Data'!$F$7,0,10*ROW('Water Data'!F40))),'Data Summary'!CC46="Yes"),OFFSET('Water Data'!$F$7,0,10*ROW('Water Data'!F40)),NA())</f>
        <v>#N/A</v>
      </c>
      <c r="O46" s="53" t="e">
        <f ca="true">+IF(AND(ISNUMBER(OFFSET('Water Data'!$F$10,0,10*ROW('Water Data'!F40))),'Data Summary'!CD46="Yes"),OFFSET('Water Data'!$F$10,0,10*ROW('Water Data'!F40)),NA())</f>
        <v>#N/A</v>
      </c>
      <c r="P46" s="53" t="e">
        <f ca="true">+IF(AND(ISNUMBER(OFFSET('Water Data'!$G$5,0,10*ROW('Water Data'!G40))),'Data Summary'!CE46="Yes"),100-OFFSET('Water Data'!$G$5,0,10*ROW('Water Data'!G40)),NA())</f>
        <v>#N/A</v>
      </c>
      <c r="Q46" s="53" t="e">
        <f ca="true">+IF(AND(ISNUMBER(OFFSET('Water Data'!$G$7,0,10*ROW('Water Data'!G40))),'Data Summary'!CF46="Yes"),OFFSET('Water Data'!$G$7,0,10*ROW('Water Data'!G40)),NA())</f>
        <v>#N/A</v>
      </c>
      <c r="R46" s="53" t="e">
        <f ca="true">+IF(AND(ISNUMBER(OFFSET('Water Data'!$G$10,0,10*ROW('Water Data'!G40))),'Data Summary'!CG46="Yes"),OFFSET('Water Data'!$G$10,0,10*ROW('Water Data'!G40)),NA())</f>
        <v>#N/A</v>
      </c>
      <c r="S46" s="53" t="e">
        <f ca="true">+IF(AND(ISNUMBER(OFFSET('Water Data'!$H$5,0,10*ROW('Water Data'!H40))),'Data Summary'!CH46="Yes"),100-OFFSET('Water Data'!$H$5,0,10*ROW('Water Data'!H40)),NA())</f>
        <v>#N/A</v>
      </c>
      <c r="T46" s="53" t="e">
        <f ca="true">+IF(AND(ISNUMBER(OFFSET('Water Data'!$H$7,0,10*ROW('Water Data'!H40))),'Data Summary'!CI46="Yes"),OFFSET('Water Data'!$H$7,0,10*ROW('Water Data'!H40)),NA())</f>
        <v>#N/A</v>
      </c>
      <c r="U46" s="53" t="e">
        <f ca="true">+IF(AND(ISNUMBER(OFFSET('Water Data'!$H$10,0,10*ROW('Water Data'!H40))),'Data Summary'!CJ46="Yes"),OFFSET('Water Data'!$H$10,0,10*ROW('Water Data'!H40)),NA())</f>
        <v>#N/A</v>
      </c>
      <c r="V46" s="99" t="e">
        <f ca="true">+IF(AND(ISNUMBER(OFFSET('Sanitation Data'!$C$5,0,10*ROW('Sanitation Data'!C40))),'Data Summary'!CK46="Yes"),100-OFFSET('Sanitation Data'!$C$5,0,10*ROW('Sanitation Data'!C40)),NA())</f>
        <v>#N/A</v>
      </c>
      <c r="W46" s="99" t="e">
        <f ca="true">+IF(AND(ISNUMBER(OFFSET('Sanitation Data'!$C$7,0,10*ROW('Sanitation Data'!C40))),'Data Summary'!CL46="Yes"),OFFSET('Sanitation Data'!$C$7,0,10*ROW('Sanitation Data'!C40)),NA())</f>
        <v>#N/A</v>
      </c>
      <c r="X46" s="99" t="e">
        <f ca="true">+IF(AND(ISNUMBER(OFFSET('Sanitation Data'!$C$11,0,10*ROW('Sanitation Data'!C40))),'Data Summary'!CM46="Yes"),OFFSET('Sanitation Data'!$C$11,0,10*ROW('Sanitation Data'!C40)),NA())</f>
        <v>#N/A</v>
      </c>
      <c r="Y46" s="99" t="e">
        <f ca="true">+IF(AND(ISNUMBER(OFFSET('Sanitation Data'!$C$12,0,10*ROW('Sanitation Data'!C40))),'Data Summary'!CN46="Yes"),OFFSET('Sanitation Data'!$C$12,0,10*ROW('Sanitation Data'!C40)),NA())</f>
        <v>#N/A</v>
      </c>
      <c r="Z46" s="99" t="e">
        <f ca="true">+IF(AND(ISNUMBER(OFFSET('Sanitation Data'!$C$13,0,10*ROW('Sanitation Data'!C40))),'Data Summary'!CO46="Yes"),OFFSET('Sanitation Data'!$C$13,0,10*ROW('Sanitation Data'!C40)),NA())</f>
        <v>#N/A</v>
      </c>
      <c r="AA46" s="99" t="e">
        <f ca="true">+IF(AND(ISNUMBER(OFFSET('Sanitation Data'!$D$5,0,10*ROW('Sanitation Data'!D40))),'Data Summary'!CP46="Yes"),100-OFFSET('Sanitation Data'!$D$5,0,10*ROW('Sanitation Data'!D40)),NA())</f>
        <v>#N/A</v>
      </c>
      <c r="AB46" s="99" t="e">
        <f ca="true">+IF(AND(ISNUMBER(OFFSET('Sanitation Data'!$D$7,0,10*ROW('Sanitation Data'!D40))),'Data Summary'!CQ46="Yes"),OFFSET('Sanitation Data'!$D$7,0,10*ROW('Sanitation Data'!D40)),NA())</f>
        <v>#N/A</v>
      </c>
      <c r="AC46" s="99" t="e">
        <f ca="true">+IF(AND(ISNUMBER(OFFSET('Sanitation Data'!$D$11,0,10*ROW('Sanitation Data'!D40))),'Data Summary'!CR46="Yes"),OFFSET('Sanitation Data'!$D$11,0,10*ROW('Sanitation Data'!D40)),NA())</f>
        <v>#N/A</v>
      </c>
      <c r="AD46" s="99" t="e">
        <f ca="true">+IF(AND(ISNUMBER(OFFSET('Sanitation Data'!$D$12,0,10*ROW('Sanitation Data'!D40))),'Data Summary'!CS46="Yes"),OFFSET('Sanitation Data'!$D$12,0,10*ROW('Sanitation Data'!D40)),NA())</f>
        <v>#N/A</v>
      </c>
      <c r="AE46" s="99" t="e">
        <f ca="true">+IF(AND(ISNUMBER(OFFSET('Sanitation Data'!$D$13,0,10*ROW('Sanitation Data'!D40))),'Data Summary'!CT46="Yes"),OFFSET('Sanitation Data'!$D$13,0,10*ROW('Sanitation Data'!D40)),NA())</f>
        <v>#N/A</v>
      </c>
      <c r="AF46" s="99" t="e">
        <f ca="true">+IF(AND(ISNUMBER(OFFSET('Sanitation Data'!$E$5,0,10*ROW('Sanitation Data'!E40))),'Data Summary'!CU46="Yes"),100-OFFSET('Sanitation Data'!$E$5,0,10*ROW('Sanitation Data'!E40)),NA())</f>
        <v>#N/A</v>
      </c>
      <c r="AG46" s="99" t="e">
        <f ca="true">+IF(AND(ISNUMBER(OFFSET('Sanitation Data'!$E$7,0,10*ROW('Sanitation Data'!E40))),'Data Summary'!CV46="Yes"),OFFSET('Sanitation Data'!$E$7,0,10*ROW('Sanitation Data'!E40)),NA())</f>
        <v>#N/A</v>
      </c>
      <c r="AH46" s="99" t="e">
        <f ca="true">+IF(AND(ISNUMBER(OFFSET('Sanitation Data'!$E$11,0,10*ROW('Sanitation Data'!E40))),'Data Summary'!CW46="Yes"),OFFSET('Sanitation Data'!$E$11,0,10*ROW('Sanitation Data'!E40)),NA())</f>
        <v>#N/A</v>
      </c>
      <c r="AI46" s="99" t="e">
        <f ca="true">+IF(AND(ISNUMBER(OFFSET('Sanitation Data'!$E$12,0,10*ROW('Sanitation Data'!E40))),'Data Summary'!CX46="Yes"),OFFSET('Sanitation Data'!$E$12,0,10*ROW('Sanitation Data'!E40)),NA())</f>
        <v>#N/A</v>
      </c>
      <c r="AJ46" s="99" t="e">
        <f ca="true">+IF(AND(ISNUMBER(OFFSET('Sanitation Data'!$E$13,0,10*ROW('Sanitation Data'!E40))),'Data Summary'!CY46="Yes"),OFFSET('Sanitation Data'!$E$13,0,10*ROW('Sanitation Data'!E40)),NA())</f>
        <v>#N/A</v>
      </c>
      <c r="AK46" s="99" t="e">
        <f ca="true">+IF(AND(ISNUMBER(OFFSET('Sanitation Data'!$F$5,0,10*ROW('Sanitation Data'!F40))),'Data Summary'!CZ46="Yes"),100-OFFSET('Sanitation Data'!$F$5,0,10*ROW('Sanitation Data'!F40)),NA())</f>
        <v>#N/A</v>
      </c>
      <c r="AL46" s="99" t="e">
        <f ca="true">+IF(AND(ISNUMBER(OFFSET('Sanitation Data'!$F$7,0,10*ROW('Sanitation Data'!F40))),'Data Summary'!DA46="Yes"),OFFSET('Sanitation Data'!$F$7,0,10*ROW('Sanitation Data'!F40)),NA())</f>
        <v>#N/A</v>
      </c>
      <c r="AM46" s="99" t="e">
        <f ca="true">+IF(AND(ISNUMBER(OFFSET('Sanitation Data'!$F$11,0,10*ROW('Sanitation Data'!F40))),'Data Summary'!DB46="Yes"),OFFSET('Sanitation Data'!$F$11,0,10*ROW('Sanitation Data'!F40)),NA())</f>
        <v>#N/A</v>
      </c>
      <c r="AN46" s="99" t="e">
        <f ca="true">+IF(AND(ISNUMBER(OFFSET('Sanitation Data'!$F$12,0,10*ROW('Sanitation Data'!F40))),'Data Summary'!DC46="Yes"),OFFSET('Sanitation Data'!$F$12,0,10*ROW('Sanitation Data'!F40)),NA())</f>
        <v>#N/A</v>
      </c>
      <c r="AO46" s="99" t="e">
        <f ca="true">+IF(AND(ISNUMBER(OFFSET('Sanitation Data'!$F$13,0,10*ROW('Sanitation Data'!F40))),'Data Summary'!DD46="Yes"),OFFSET('Sanitation Data'!$F$13,0,10*ROW('Sanitation Data'!F40)),NA())</f>
        <v>#N/A</v>
      </c>
      <c r="AP46" s="99" t="e">
        <f ca="true">+IF(AND(ISNUMBER(OFFSET('Sanitation Data'!$G$5,0,10*ROW('Sanitation Data'!G40))),'Data Summary'!DE46="Yes"),100-OFFSET('Sanitation Data'!$G$5,0,10*ROW('Sanitation Data'!G40)),NA())</f>
        <v>#N/A</v>
      </c>
      <c r="AQ46" s="99" t="e">
        <f ca="true">+IF(AND(ISNUMBER(OFFSET('Sanitation Data'!$G$7,0,10*ROW('Sanitation Data'!G40))),'Data Summary'!DF46="Yes"),OFFSET('Sanitation Data'!$G$7,0,10*ROW('Sanitation Data'!G40)),NA())</f>
        <v>#N/A</v>
      </c>
      <c r="AR46" s="99" t="e">
        <f ca="true">+IF(AND(ISNUMBER(OFFSET('Sanitation Data'!$G$11,0,10*ROW('Sanitation Data'!G40))),'Data Summary'!DG46="Yes"),OFFSET('Sanitation Data'!$G$11,0,10*ROW('Sanitation Data'!G40)),NA())</f>
        <v>#N/A</v>
      </c>
      <c r="AS46" s="99" t="e">
        <f ca="true">+IF(AND(ISNUMBER(OFFSET('Sanitation Data'!$G$12,0,10*ROW('Sanitation Data'!G40))),'Data Summary'!DH46="Yes"),OFFSET('Sanitation Data'!$G$12,0,10*ROW('Sanitation Data'!G40)),NA())</f>
        <v>#N/A</v>
      </c>
      <c r="AT46" s="99" t="e">
        <f ca="true">+IF(AND(ISNUMBER(OFFSET('Sanitation Data'!$G$13,0,10*ROW('Sanitation Data'!G40))),'Data Summary'!DI46="Yes"),OFFSET('Sanitation Data'!$G$13,0,10*ROW('Sanitation Data'!G40)),NA())</f>
        <v>#N/A</v>
      </c>
      <c r="AU46" s="99" t="e">
        <f ca="true">+IF(AND(ISNUMBER(OFFSET('Sanitation Data'!$H$5,0,10*ROW('Sanitation Data'!H40))),'Data Summary'!DJ46="Yes"),100-OFFSET('Sanitation Data'!$H$5,0,10*ROW('Sanitation Data'!H40)),NA())</f>
        <v>#N/A</v>
      </c>
      <c r="AV46" s="99" t="e">
        <f ca="true">+IF(AND(ISNUMBER(OFFSET('Sanitation Data'!$H$7,0,10*ROW('Sanitation Data'!H40))),'Data Summary'!DK46="Yes"),OFFSET('Sanitation Data'!$H$7,0,10*ROW('Sanitation Data'!H40)),NA())</f>
        <v>#N/A</v>
      </c>
      <c r="AW46" s="99" t="e">
        <f ca="true">+IF(AND(ISNUMBER(OFFSET('Sanitation Data'!$H$11,0,10*ROW('Sanitation Data'!H40))),'Data Summary'!DL46="Yes"),OFFSET('Sanitation Data'!$H$11,0,10*ROW('Sanitation Data'!H40)),NA())</f>
        <v>#N/A</v>
      </c>
      <c r="AX46" s="99" t="e">
        <f ca="true">+IF(AND(ISNUMBER(OFFSET('Sanitation Data'!$H$12,0,10*ROW('Sanitation Data'!H40))),'Data Summary'!DM46="Yes"),OFFSET('Sanitation Data'!$H$12,0,10*ROW('Sanitation Data'!H40)),NA())</f>
        <v>#N/A</v>
      </c>
      <c r="AY46" s="99" t="e">
        <f ca="true">+IF(AND(ISNUMBER(OFFSET('Sanitation Data'!$H$13,0,10*ROW('Sanitation Data'!H40))),'Data Summary'!DN46="Yes"),OFFSET('Sanitation Data'!$H$13,0,10*ROW('Sanitation Data'!H40)),NA())</f>
        <v>#N/A</v>
      </c>
      <c r="AZ46" s="104" t="e">
        <f ca="true">+IF(AND(ISNUMBER(OFFSET('Hygiene Data'!$C$6,0,10*ROW('Hygiene Data'!C40))),'Data Summary'!DO46="Yes"),OFFSET('Hygiene Data'!$C$6,0,10*ROW('Hygiene Data'!C40)),NA())</f>
        <v>#N/A</v>
      </c>
      <c r="BA46" s="104" t="e">
        <f ca="true">+IF(AND(ISNUMBER(OFFSET('Hygiene Data'!$C$8,0,10*ROW('Hygiene Data'!C40))),'Data Summary'!DP46="Yes"),OFFSET('Hygiene Data'!$C$8,0,10*ROW('Hygiene Data'!C40)),NA())</f>
        <v>#N/A</v>
      </c>
      <c r="BB46" s="104" t="e">
        <f ca="true">+IF(AND(ISNUMBER(OFFSET('Hygiene Data'!$C$10,0,10*ROW('Hygiene Data'!C40))),'Data Summary'!DQ46="Yes"),OFFSET('Hygiene Data'!$C$10,0,10*ROW('Hygiene Data'!C40)),NA())</f>
        <v>#N/A</v>
      </c>
      <c r="BC46" s="104" t="e">
        <f ca="true">+IF(AND(ISNUMBER(OFFSET('Hygiene Data'!$D$6,0,10*ROW('Hygiene Data'!D40))),'Data Summary'!DR46="Yes"),OFFSET('Hygiene Data'!$D$6,0,10*ROW('Hygiene Data'!D40)),NA())</f>
        <v>#N/A</v>
      </c>
      <c r="BD46" s="104" t="e">
        <f ca="true">+IF(AND(ISNUMBER(OFFSET('Hygiene Data'!$D$8,0,10*ROW('Hygiene Data'!D40))),'Data Summary'!DS46="Yes"),OFFSET('Hygiene Data'!$D$8,0,10*ROW('Hygiene Data'!D40)),NA())</f>
        <v>#N/A</v>
      </c>
      <c r="BE46" s="104" t="e">
        <f ca="true">+IF(AND(ISNUMBER(OFFSET('Hygiene Data'!$D$10,0,10*ROW('Hygiene Data'!D40))),'Data Summary'!DT46="Yes"),OFFSET('Hygiene Data'!$D$10,0,10*ROW('Hygiene Data'!D40)),NA())</f>
        <v>#N/A</v>
      </c>
      <c r="BF46" s="104" t="e">
        <f ca="true">+IF(AND(ISNUMBER(OFFSET('Hygiene Data'!$E$6,0,10*ROW('Hygiene Data'!E40))),'Data Summary'!DU46="Yes"),OFFSET('Hygiene Data'!$E$6,0,10*ROW('Hygiene Data'!E40)),NA())</f>
        <v>#N/A</v>
      </c>
      <c r="BG46" s="104" t="e">
        <f ca="true">+IF(AND(ISNUMBER(OFFSET('Hygiene Data'!$E$8,0,10*ROW('Hygiene Data'!E40))),'Data Summary'!DV46="Yes"),OFFSET('Hygiene Data'!$E$8,0,10*ROW('Hygiene Data'!E40)),NA())</f>
        <v>#N/A</v>
      </c>
      <c r="BH46" s="104" t="e">
        <f ca="true">+IF(AND(ISNUMBER(OFFSET('Hygiene Data'!$E$10,0,10*ROW('Hygiene Data'!E40))),'Data Summary'!DW46="Yes"),OFFSET('Hygiene Data'!$E$10,0,10*ROW('Hygiene Data'!E40)),NA())</f>
        <v>#N/A</v>
      </c>
      <c r="BI46" s="104" t="e">
        <f ca="true">+IF(AND(ISNUMBER(OFFSET('Hygiene Data'!$F$6,0,10*ROW('Hygiene Data'!F40))),'Data Summary'!DX46="Yes"),OFFSET('Hygiene Data'!$F$6,0,10*ROW('Hygiene Data'!F40)),NA())</f>
        <v>#N/A</v>
      </c>
      <c r="BJ46" s="104" t="e">
        <f ca="true">+IF(AND(ISNUMBER(OFFSET('Hygiene Data'!$F$8,0,10*ROW('Hygiene Data'!F40))),'Data Summary'!DY46="Yes"),OFFSET('Hygiene Data'!$F$8,0,10*ROW('Hygiene Data'!F40)),NA())</f>
        <v>#N/A</v>
      </c>
      <c r="BK46" s="104" t="e">
        <f ca="true">+IF(AND(ISNUMBER(OFFSET('Hygiene Data'!$F$10,0,10*ROW('Hygiene Data'!F40))),'Data Summary'!DZ46="Yes"),OFFSET('Hygiene Data'!$F$10,0,10*ROW('Hygiene Data'!F40)),NA())</f>
        <v>#N/A</v>
      </c>
      <c r="BL46" s="104" t="e">
        <f ca="true">+IF(AND(ISNUMBER(OFFSET('Hygiene Data'!$G$6,0,10*ROW('Hygiene Data'!G40))),'Data Summary'!EA46="Yes"),OFFSET('Hygiene Data'!$G$6,0,10*ROW('Hygiene Data'!G40)),NA())</f>
        <v>#N/A</v>
      </c>
      <c r="BM46" s="104" t="e">
        <f ca="true">+IF(AND(ISNUMBER(OFFSET('Hygiene Data'!$G$8,0,10*ROW('Hygiene Data'!G40))),'Data Summary'!EB46="Yes"),OFFSET('Hygiene Data'!$G$8,0,10*ROW('Hygiene Data'!G40)),NA())</f>
        <v>#N/A</v>
      </c>
      <c r="BN46" s="104" t="e">
        <f ca="true">+IF(AND(ISNUMBER(OFFSET('Hygiene Data'!$G$10,0,10*ROW('Hygiene Data'!G40))),'Data Summary'!EC46="Yes"),OFFSET('Hygiene Data'!$G$10,0,10*ROW('Hygiene Data'!G40)),NA())</f>
        <v>#N/A</v>
      </c>
      <c r="BO46" s="104" t="e">
        <f ca="true">+IF(AND(ISNUMBER(OFFSET('Hygiene Data'!$H$6,0,10*ROW('Hygiene Data'!H40))),'Data Summary'!ED46="Yes"),OFFSET('Hygiene Data'!$H$6,0,10*ROW('Hygiene Data'!H40)),NA())</f>
        <v>#N/A</v>
      </c>
      <c r="BP46" s="104" t="e">
        <f ca="true">+IF(AND(ISNUMBER(OFFSET('Hygiene Data'!$H$8,0,10*ROW('Hygiene Data'!H40))),'Data Summary'!EE46="Yes"),OFFSET('Hygiene Data'!$H$8,0,10*ROW('Hygiene Data'!H40)),NA())</f>
        <v>#N/A</v>
      </c>
      <c r="BQ46" s="104" t="e">
        <f ca="true">+IF(AND(ISNUMBER(OFFSET('Hygiene Data'!$H$10,0,10*ROW('Hygiene Data'!H40))),'Data Summary'!EF46="Yes"),OFFSET('Hygiene Data'!$H$10,0,10*ROW('Hygiene Data'!H40)),NA())</f>
        <v>#N/A</v>
      </c>
    </row>
    <row r="47" x14ac:dyDescent="0.2">
      <c r="A47" s="52" t="e">
        <f ca="true">+IF(OFFSET('Water Data'!$B$1,0,10*ROW('Water Data'!B41))="",NA(),OFFSET('Water Data'!$B$1,0,10*ROW('Water Data'!B41)))</f>
        <v>#N/A</v>
      </c>
      <c r="B47" s="52" t="e">
        <f ca="true">+IF(OFFSET('Water Data'!$A$3,0,10*ROW('Water Data'!A44))="",NA(),OFFSET('Water Data'!$A$3,0,10*ROW('Water Data'!A44)))</f>
        <v>#N/A</v>
      </c>
      <c r="C47" s="52" t="e">
        <f ca="true">+IF(OFFSET('Water Data'!$C$3,0,10*ROW('Water Data'!C44))="",NA(),OFFSET('Water Data'!$C$3,0,10*ROW('Water Data'!C44)))</f>
        <v>#N/A</v>
      </c>
      <c r="D47" s="53" t="e">
        <f ca="true">+IF(AND(ISNUMBER(OFFSET('Water Data'!$C$5,0,10*ROW('Water Data'!C41))),'Data Summary'!BS47="Yes"),100-OFFSET('Water Data'!$C$5,0,10*ROW('Water Data'!C41)),NA())</f>
        <v>#N/A</v>
      </c>
      <c r="E47" s="53" t="e">
        <f ca="true">+IF(AND(ISNUMBER(OFFSET('Water Data'!$C$7,0,10*ROW('Water Data'!C41))),'Data Summary'!BT47="Yes"),OFFSET('Water Data'!$C$7,0,10*ROW('Water Data'!C41)),NA())</f>
        <v>#N/A</v>
      </c>
      <c r="F47" s="53" t="e">
        <f ca="true">+IF(AND(ISNUMBER(OFFSET('Water Data'!$C$10,0,10*ROW('Water Data'!C41))),'Data Summary'!BU47="Yes"),OFFSET('Water Data'!$C$10,0,10*ROW('Water Data'!C41)),NA())</f>
        <v>#N/A</v>
      </c>
      <c r="G47" s="53" t="e">
        <f ca="true">+IF(AND(ISNUMBER(OFFSET('Water Data'!$D$5,0,10*ROW('Water Data'!D41))),'Data Summary'!BV47="Yes"),100-OFFSET('Water Data'!$D$5,0,10*ROW('Water Data'!D41)),NA())</f>
        <v>#N/A</v>
      </c>
      <c r="H47" s="53" t="e">
        <f ca="true">+IF(AND(ISNUMBER(OFFSET('Water Data'!$D$7,0,10*ROW('Water Data'!D41))),'Data Summary'!BW47="Yes"),OFFSET('Water Data'!$D$7,0,10*ROW('Water Data'!D41)),NA())</f>
        <v>#N/A</v>
      </c>
      <c r="I47" s="53" t="e">
        <f ca="true">+IF(AND(ISNUMBER(OFFSET('Water Data'!$D$10,0,10*ROW('Water Data'!D41))),'Data Summary'!BX47="Yes"),OFFSET('Water Data'!$D$10,0,10*ROW('Water Data'!D41)),NA())</f>
        <v>#N/A</v>
      </c>
      <c r="J47" s="53" t="e">
        <f ca="true">+IF(AND(ISNUMBER(OFFSET('Water Data'!$E$5,0,10*ROW('Water Data'!E41))),'Data Summary'!BY47="Yes"),100-OFFSET('Water Data'!$E$5,0,10*ROW('Water Data'!E41)),NA())</f>
        <v>#N/A</v>
      </c>
      <c r="K47" s="53" t="e">
        <f ca="true">+IF(AND(ISNUMBER(OFFSET('Water Data'!$E$7,0,10*ROW('Water Data'!E41))),'Data Summary'!BZ47="Yes"),OFFSET('Water Data'!$E$7,0,10*ROW('Water Data'!E41)),NA())</f>
        <v>#N/A</v>
      </c>
      <c r="L47" s="53" t="e">
        <f ca="true">+IF(AND(ISNUMBER(OFFSET('Water Data'!$E$10,0,10*ROW('Water Data'!E41))),'Data Summary'!CA47="Yes"),OFFSET('Water Data'!$E$10,0,10*ROW('Water Data'!E41)),NA())</f>
        <v>#N/A</v>
      </c>
      <c r="M47" s="53" t="e">
        <f ca="true">+IF(AND(ISNUMBER(OFFSET('Water Data'!$F$5,0,10*ROW('Water Data'!F41))),'Data Summary'!CB47="Yes"),100-OFFSET('Water Data'!$F$5,0,10*ROW('Water Data'!F41)),NA())</f>
        <v>#N/A</v>
      </c>
      <c r="N47" s="53" t="e">
        <f ca="true">+IF(AND(ISNUMBER(OFFSET('Water Data'!$F$7,0,10*ROW('Water Data'!F41))),'Data Summary'!CC47="Yes"),OFFSET('Water Data'!$F$7,0,10*ROW('Water Data'!F41)),NA())</f>
        <v>#N/A</v>
      </c>
      <c r="O47" s="53" t="e">
        <f ca="true">+IF(AND(ISNUMBER(OFFSET('Water Data'!$F$10,0,10*ROW('Water Data'!F41))),'Data Summary'!CD47="Yes"),OFFSET('Water Data'!$F$10,0,10*ROW('Water Data'!F41)),NA())</f>
        <v>#N/A</v>
      </c>
      <c r="P47" s="53" t="e">
        <f ca="true">+IF(AND(ISNUMBER(OFFSET('Water Data'!$G$5,0,10*ROW('Water Data'!G41))),'Data Summary'!CE47="Yes"),100-OFFSET('Water Data'!$G$5,0,10*ROW('Water Data'!G41)),NA())</f>
        <v>#N/A</v>
      </c>
      <c r="Q47" s="53" t="e">
        <f ca="true">+IF(AND(ISNUMBER(OFFSET('Water Data'!$G$7,0,10*ROW('Water Data'!G41))),'Data Summary'!CF47="Yes"),OFFSET('Water Data'!$G$7,0,10*ROW('Water Data'!G41)),NA())</f>
        <v>#N/A</v>
      </c>
      <c r="R47" s="53" t="e">
        <f ca="true">+IF(AND(ISNUMBER(OFFSET('Water Data'!$G$10,0,10*ROW('Water Data'!G41))),'Data Summary'!CG47="Yes"),OFFSET('Water Data'!$G$10,0,10*ROW('Water Data'!G41)),NA())</f>
        <v>#N/A</v>
      </c>
      <c r="S47" s="53" t="e">
        <f ca="true">+IF(AND(ISNUMBER(OFFSET('Water Data'!$H$5,0,10*ROW('Water Data'!H41))),'Data Summary'!CH47="Yes"),100-OFFSET('Water Data'!$H$5,0,10*ROW('Water Data'!H41)),NA())</f>
        <v>#N/A</v>
      </c>
      <c r="T47" s="53" t="e">
        <f ca="true">+IF(AND(ISNUMBER(OFFSET('Water Data'!$H$7,0,10*ROW('Water Data'!H41))),'Data Summary'!CI47="Yes"),OFFSET('Water Data'!$H$7,0,10*ROW('Water Data'!H41)),NA())</f>
        <v>#N/A</v>
      </c>
      <c r="U47" s="53" t="e">
        <f ca="true">+IF(AND(ISNUMBER(OFFSET('Water Data'!$H$10,0,10*ROW('Water Data'!H41))),'Data Summary'!CJ47="Yes"),OFFSET('Water Data'!$H$10,0,10*ROW('Water Data'!H41)),NA())</f>
        <v>#N/A</v>
      </c>
      <c r="V47" s="99" t="e">
        <f ca="true">+IF(AND(ISNUMBER(OFFSET('Sanitation Data'!$C$5,0,10*ROW('Sanitation Data'!C41))),'Data Summary'!CK47="Yes"),100-OFFSET('Sanitation Data'!$C$5,0,10*ROW('Sanitation Data'!C41)),NA())</f>
        <v>#N/A</v>
      </c>
      <c r="W47" s="99" t="e">
        <f ca="true">+IF(AND(ISNUMBER(OFFSET('Sanitation Data'!$C$7,0,10*ROW('Sanitation Data'!C41))),'Data Summary'!CL47="Yes"),OFFSET('Sanitation Data'!$C$7,0,10*ROW('Sanitation Data'!C41)),NA())</f>
        <v>#N/A</v>
      </c>
      <c r="X47" s="99" t="e">
        <f ca="true">+IF(AND(ISNUMBER(OFFSET('Sanitation Data'!$C$11,0,10*ROW('Sanitation Data'!C41))),'Data Summary'!CM47="Yes"),OFFSET('Sanitation Data'!$C$11,0,10*ROW('Sanitation Data'!C41)),NA())</f>
        <v>#N/A</v>
      </c>
      <c r="Y47" s="99" t="e">
        <f ca="true">+IF(AND(ISNUMBER(OFFSET('Sanitation Data'!$C$12,0,10*ROW('Sanitation Data'!C41))),'Data Summary'!CN47="Yes"),OFFSET('Sanitation Data'!$C$12,0,10*ROW('Sanitation Data'!C41)),NA())</f>
        <v>#N/A</v>
      </c>
      <c r="Z47" s="99" t="e">
        <f ca="true">+IF(AND(ISNUMBER(OFFSET('Sanitation Data'!$C$13,0,10*ROW('Sanitation Data'!C41))),'Data Summary'!CO47="Yes"),OFFSET('Sanitation Data'!$C$13,0,10*ROW('Sanitation Data'!C41)),NA())</f>
        <v>#N/A</v>
      </c>
      <c r="AA47" s="99" t="e">
        <f ca="true">+IF(AND(ISNUMBER(OFFSET('Sanitation Data'!$D$5,0,10*ROW('Sanitation Data'!D41))),'Data Summary'!CP47="Yes"),100-OFFSET('Sanitation Data'!$D$5,0,10*ROW('Sanitation Data'!D41)),NA())</f>
        <v>#N/A</v>
      </c>
      <c r="AB47" s="99" t="e">
        <f ca="true">+IF(AND(ISNUMBER(OFFSET('Sanitation Data'!$D$7,0,10*ROW('Sanitation Data'!D41))),'Data Summary'!CQ47="Yes"),OFFSET('Sanitation Data'!$D$7,0,10*ROW('Sanitation Data'!D41)),NA())</f>
        <v>#N/A</v>
      </c>
      <c r="AC47" s="99" t="e">
        <f ca="true">+IF(AND(ISNUMBER(OFFSET('Sanitation Data'!$D$11,0,10*ROW('Sanitation Data'!D41))),'Data Summary'!CR47="Yes"),OFFSET('Sanitation Data'!$D$11,0,10*ROW('Sanitation Data'!D41)),NA())</f>
        <v>#N/A</v>
      </c>
      <c r="AD47" s="99" t="e">
        <f ca="true">+IF(AND(ISNUMBER(OFFSET('Sanitation Data'!$D$12,0,10*ROW('Sanitation Data'!D41))),'Data Summary'!CS47="Yes"),OFFSET('Sanitation Data'!$D$12,0,10*ROW('Sanitation Data'!D41)),NA())</f>
        <v>#N/A</v>
      </c>
      <c r="AE47" s="99" t="e">
        <f ca="true">+IF(AND(ISNUMBER(OFFSET('Sanitation Data'!$D$13,0,10*ROW('Sanitation Data'!D41))),'Data Summary'!CT47="Yes"),OFFSET('Sanitation Data'!$D$13,0,10*ROW('Sanitation Data'!D41)),NA())</f>
        <v>#N/A</v>
      </c>
      <c r="AF47" s="99" t="e">
        <f ca="true">+IF(AND(ISNUMBER(OFFSET('Sanitation Data'!$E$5,0,10*ROW('Sanitation Data'!E41))),'Data Summary'!CU47="Yes"),100-OFFSET('Sanitation Data'!$E$5,0,10*ROW('Sanitation Data'!E41)),NA())</f>
        <v>#N/A</v>
      </c>
      <c r="AG47" s="99" t="e">
        <f ca="true">+IF(AND(ISNUMBER(OFFSET('Sanitation Data'!$E$7,0,10*ROW('Sanitation Data'!E41))),'Data Summary'!CV47="Yes"),OFFSET('Sanitation Data'!$E$7,0,10*ROW('Sanitation Data'!E41)),NA())</f>
        <v>#N/A</v>
      </c>
      <c r="AH47" s="99" t="e">
        <f ca="true">+IF(AND(ISNUMBER(OFFSET('Sanitation Data'!$E$11,0,10*ROW('Sanitation Data'!E41))),'Data Summary'!CW47="Yes"),OFFSET('Sanitation Data'!$E$11,0,10*ROW('Sanitation Data'!E41)),NA())</f>
        <v>#N/A</v>
      </c>
      <c r="AI47" s="99" t="e">
        <f ca="true">+IF(AND(ISNUMBER(OFFSET('Sanitation Data'!$E$12,0,10*ROW('Sanitation Data'!E41))),'Data Summary'!CX47="Yes"),OFFSET('Sanitation Data'!$E$12,0,10*ROW('Sanitation Data'!E41)),NA())</f>
        <v>#N/A</v>
      </c>
      <c r="AJ47" s="99" t="e">
        <f ca="true">+IF(AND(ISNUMBER(OFFSET('Sanitation Data'!$E$13,0,10*ROW('Sanitation Data'!E41))),'Data Summary'!CY47="Yes"),OFFSET('Sanitation Data'!$E$13,0,10*ROW('Sanitation Data'!E41)),NA())</f>
        <v>#N/A</v>
      </c>
      <c r="AK47" s="99" t="e">
        <f ca="true">+IF(AND(ISNUMBER(OFFSET('Sanitation Data'!$F$5,0,10*ROW('Sanitation Data'!F41))),'Data Summary'!CZ47="Yes"),100-OFFSET('Sanitation Data'!$F$5,0,10*ROW('Sanitation Data'!F41)),NA())</f>
        <v>#N/A</v>
      </c>
      <c r="AL47" s="99" t="e">
        <f ca="true">+IF(AND(ISNUMBER(OFFSET('Sanitation Data'!$F$7,0,10*ROW('Sanitation Data'!F41))),'Data Summary'!DA47="Yes"),OFFSET('Sanitation Data'!$F$7,0,10*ROW('Sanitation Data'!F41)),NA())</f>
        <v>#N/A</v>
      </c>
      <c r="AM47" s="99" t="e">
        <f ca="true">+IF(AND(ISNUMBER(OFFSET('Sanitation Data'!$F$11,0,10*ROW('Sanitation Data'!F41))),'Data Summary'!DB47="Yes"),OFFSET('Sanitation Data'!$F$11,0,10*ROW('Sanitation Data'!F41)),NA())</f>
        <v>#N/A</v>
      </c>
      <c r="AN47" s="99" t="e">
        <f ca="true">+IF(AND(ISNUMBER(OFFSET('Sanitation Data'!$F$12,0,10*ROW('Sanitation Data'!F41))),'Data Summary'!DC47="Yes"),OFFSET('Sanitation Data'!$F$12,0,10*ROW('Sanitation Data'!F41)),NA())</f>
        <v>#N/A</v>
      </c>
      <c r="AO47" s="99" t="e">
        <f ca="true">+IF(AND(ISNUMBER(OFFSET('Sanitation Data'!$F$13,0,10*ROW('Sanitation Data'!F41))),'Data Summary'!DD47="Yes"),OFFSET('Sanitation Data'!$F$13,0,10*ROW('Sanitation Data'!F41)),NA())</f>
        <v>#N/A</v>
      </c>
      <c r="AP47" s="99" t="e">
        <f ca="true">+IF(AND(ISNUMBER(OFFSET('Sanitation Data'!$G$5,0,10*ROW('Sanitation Data'!G41))),'Data Summary'!DE47="Yes"),100-OFFSET('Sanitation Data'!$G$5,0,10*ROW('Sanitation Data'!G41)),NA())</f>
        <v>#N/A</v>
      </c>
      <c r="AQ47" s="99" t="e">
        <f ca="true">+IF(AND(ISNUMBER(OFFSET('Sanitation Data'!$G$7,0,10*ROW('Sanitation Data'!G41))),'Data Summary'!DF47="Yes"),OFFSET('Sanitation Data'!$G$7,0,10*ROW('Sanitation Data'!G41)),NA())</f>
        <v>#N/A</v>
      </c>
      <c r="AR47" s="99" t="e">
        <f ca="true">+IF(AND(ISNUMBER(OFFSET('Sanitation Data'!$G$11,0,10*ROW('Sanitation Data'!G41))),'Data Summary'!DG47="Yes"),OFFSET('Sanitation Data'!$G$11,0,10*ROW('Sanitation Data'!G41)),NA())</f>
        <v>#N/A</v>
      </c>
      <c r="AS47" s="99" t="e">
        <f ca="true">+IF(AND(ISNUMBER(OFFSET('Sanitation Data'!$G$12,0,10*ROW('Sanitation Data'!G41))),'Data Summary'!DH47="Yes"),OFFSET('Sanitation Data'!$G$12,0,10*ROW('Sanitation Data'!G41)),NA())</f>
        <v>#N/A</v>
      </c>
      <c r="AT47" s="99" t="e">
        <f ca="true">+IF(AND(ISNUMBER(OFFSET('Sanitation Data'!$G$13,0,10*ROW('Sanitation Data'!G41))),'Data Summary'!DI47="Yes"),OFFSET('Sanitation Data'!$G$13,0,10*ROW('Sanitation Data'!G41)),NA())</f>
        <v>#N/A</v>
      </c>
      <c r="AU47" s="99" t="e">
        <f ca="true">+IF(AND(ISNUMBER(OFFSET('Sanitation Data'!$H$5,0,10*ROW('Sanitation Data'!H41))),'Data Summary'!DJ47="Yes"),100-OFFSET('Sanitation Data'!$H$5,0,10*ROW('Sanitation Data'!H41)),NA())</f>
        <v>#N/A</v>
      </c>
      <c r="AV47" s="99" t="e">
        <f ca="true">+IF(AND(ISNUMBER(OFFSET('Sanitation Data'!$H$7,0,10*ROW('Sanitation Data'!H41))),'Data Summary'!DK47="Yes"),OFFSET('Sanitation Data'!$H$7,0,10*ROW('Sanitation Data'!H41)),NA())</f>
        <v>#N/A</v>
      </c>
      <c r="AW47" s="99" t="e">
        <f ca="true">+IF(AND(ISNUMBER(OFFSET('Sanitation Data'!$H$11,0,10*ROW('Sanitation Data'!H41))),'Data Summary'!DL47="Yes"),OFFSET('Sanitation Data'!$H$11,0,10*ROW('Sanitation Data'!H41)),NA())</f>
        <v>#N/A</v>
      </c>
      <c r="AX47" s="99" t="e">
        <f ca="true">+IF(AND(ISNUMBER(OFFSET('Sanitation Data'!$H$12,0,10*ROW('Sanitation Data'!H41))),'Data Summary'!DM47="Yes"),OFFSET('Sanitation Data'!$H$12,0,10*ROW('Sanitation Data'!H41)),NA())</f>
        <v>#N/A</v>
      </c>
      <c r="AY47" s="99" t="e">
        <f ca="true">+IF(AND(ISNUMBER(OFFSET('Sanitation Data'!$H$13,0,10*ROW('Sanitation Data'!H41))),'Data Summary'!DN47="Yes"),OFFSET('Sanitation Data'!$H$13,0,10*ROW('Sanitation Data'!H41)),NA())</f>
        <v>#N/A</v>
      </c>
      <c r="AZ47" s="104" t="e">
        <f ca="true">+IF(AND(ISNUMBER(OFFSET('Hygiene Data'!$C$6,0,10*ROW('Hygiene Data'!C41))),'Data Summary'!DO47="Yes"),OFFSET('Hygiene Data'!$C$6,0,10*ROW('Hygiene Data'!C41)),NA())</f>
        <v>#N/A</v>
      </c>
      <c r="BA47" s="104" t="e">
        <f ca="true">+IF(AND(ISNUMBER(OFFSET('Hygiene Data'!$C$8,0,10*ROW('Hygiene Data'!C41))),'Data Summary'!DP47="Yes"),OFFSET('Hygiene Data'!$C$8,0,10*ROW('Hygiene Data'!C41)),NA())</f>
        <v>#N/A</v>
      </c>
      <c r="BB47" s="104" t="e">
        <f ca="true">+IF(AND(ISNUMBER(OFFSET('Hygiene Data'!$C$10,0,10*ROW('Hygiene Data'!C41))),'Data Summary'!DQ47="Yes"),OFFSET('Hygiene Data'!$C$10,0,10*ROW('Hygiene Data'!C41)),NA())</f>
        <v>#N/A</v>
      </c>
      <c r="BC47" s="104" t="e">
        <f ca="true">+IF(AND(ISNUMBER(OFFSET('Hygiene Data'!$D$6,0,10*ROW('Hygiene Data'!D41))),'Data Summary'!DR47="Yes"),OFFSET('Hygiene Data'!$D$6,0,10*ROW('Hygiene Data'!D41)),NA())</f>
        <v>#N/A</v>
      </c>
      <c r="BD47" s="104" t="e">
        <f ca="true">+IF(AND(ISNUMBER(OFFSET('Hygiene Data'!$D$8,0,10*ROW('Hygiene Data'!D41))),'Data Summary'!DS47="Yes"),OFFSET('Hygiene Data'!$D$8,0,10*ROW('Hygiene Data'!D41)),NA())</f>
        <v>#N/A</v>
      </c>
      <c r="BE47" s="104" t="e">
        <f ca="true">+IF(AND(ISNUMBER(OFFSET('Hygiene Data'!$D$10,0,10*ROW('Hygiene Data'!D41))),'Data Summary'!DT47="Yes"),OFFSET('Hygiene Data'!$D$10,0,10*ROW('Hygiene Data'!D41)),NA())</f>
        <v>#N/A</v>
      </c>
      <c r="BF47" s="104" t="e">
        <f ca="true">+IF(AND(ISNUMBER(OFFSET('Hygiene Data'!$E$6,0,10*ROW('Hygiene Data'!E41))),'Data Summary'!DU47="Yes"),OFFSET('Hygiene Data'!$E$6,0,10*ROW('Hygiene Data'!E41)),NA())</f>
        <v>#N/A</v>
      </c>
      <c r="BG47" s="104" t="e">
        <f ca="true">+IF(AND(ISNUMBER(OFFSET('Hygiene Data'!$E$8,0,10*ROW('Hygiene Data'!E41))),'Data Summary'!DV47="Yes"),OFFSET('Hygiene Data'!$E$8,0,10*ROW('Hygiene Data'!E41)),NA())</f>
        <v>#N/A</v>
      </c>
      <c r="BH47" s="104" t="e">
        <f ca="true">+IF(AND(ISNUMBER(OFFSET('Hygiene Data'!$E$10,0,10*ROW('Hygiene Data'!E41))),'Data Summary'!DW47="Yes"),OFFSET('Hygiene Data'!$E$10,0,10*ROW('Hygiene Data'!E41)),NA())</f>
        <v>#N/A</v>
      </c>
      <c r="BI47" s="104" t="e">
        <f ca="true">+IF(AND(ISNUMBER(OFFSET('Hygiene Data'!$F$6,0,10*ROW('Hygiene Data'!F41))),'Data Summary'!DX47="Yes"),OFFSET('Hygiene Data'!$F$6,0,10*ROW('Hygiene Data'!F41)),NA())</f>
        <v>#N/A</v>
      </c>
      <c r="BJ47" s="104" t="e">
        <f ca="true">+IF(AND(ISNUMBER(OFFSET('Hygiene Data'!$F$8,0,10*ROW('Hygiene Data'!F41))),'Data Summary'!DY47="Yes"),OFFSET('Hygiene Data'!$F$8,0,10*ROW('Hygiene Data'!F41)),NA())</f>
        <v>#N/A</v>
      </c>
      <c r="BK47" s="104" t="e">
        <f ca="true">+IF(AND(ISNUMBER(OFFSET('Hygiene Data'!$F$10,0,10*ROW('Hygiene Data'!F41))),'Data Summary'!DZ47="Yes"),OFFSET('Hygiene Data'!$F$10,0,10*ROW('Hygiene Data'!F41)),NA())</f>
        <v>#N/A</v>
      </c>
      <c r="BL47" s="104" t="e">
        <f ca="true">+IF(AND(ISNUMBER(OFFSET('Hygiene Data'!$G$6,0,10*ROW('Hygiene Data'!G41))),'Data Summary'!EA47="Yes"),OFFSET('Hygiene Data'!$G$6,0,10*ROW('Hygiene Data'!G41)),NA())</f>
        <v>#N/A</v>
      </c>
      <c r="BM47" s="104" t="e">
        <f ca="true">+IF(AND(ISNUMBER(OFFSET('Hygiene Data'!$G$8,0,10*ROW('Hygiene Data'!G41))),'Data Summary'!EB47="Yes"),OFFSET('Hygiene Data'!$G$8,0,10*ROW('Hygiene Data'!G41)),NA())</f>
        <v>#N/A</v>
      </c>
      <c r="BN47" s="104" t="e">
        <f ca="true">+IF(AND(ISNUMBER(OFFSET('Hygiene Data'!$G$10,0,10*ROW('Hygiene Data'!G41))),'Data Summary'!EC47="Yes"),OFFSET('Hygiene Data'!$G$10,0,10*ROW('Hygiene Data'!G41)),NA())</f>
        <v>#N/A</v>
      </c>
      <c r="BO47" s="104" t="e">
        <f ca="true">+IF(AND(ISNUMBER(OFFSET('Hygiene Data'!$H$6,0,10*ROW('Hygiene Data'!H41))),'Data Summary'!ED47="Yes"),OFFSET('Hygiene Data'!$H$6,0,10*ROW('Hygiene Data'!H41)),NA())</f>
        <v>#N/A</v>
      </c>
      <c r="BP47" s="104" t="e">
        <f ca="true">+IF(AND(ISNUMBER(OFFSET('Hygiene Data'!$H$8,0,10*ROW('Hygiene Data'!H41))),'Data Summary'!EE47="Yes"),OFFSET('Hygiene Data'!$H$8,0,10*ROW('Hygiene Data'!H41)),NA())</f>
        <v>#N/A</v>
      </c>
      <c r="BQ47" s="104" t="e">
        <f ca="true">+IF(AND(ISNUMBER(OFFSET('Hygiene Data'!$H$10,0,10*ROW('Hygiene Data'!H41))),'Data Summary'!EF47="Yes"),OFFSET('Hygiene Data'!$H$10,0,10*ROW('Hygiene Data'!H41)),NA())</f>
        <v>#N/A</v>
      </c>
    </row>
    <row r="48" x14ac:dyDescent="0.2">
      <c r="A48" s="52" t="e">
        <f ca="true">+IF(OFFSET('Water Data'!$B$1,0,10*ROW('Water Data'!B42))="",NA(),OFFSET('Water Data'!$B$1,0,10*ROW('Water Data'!B42)))</f>
        <v>#N/A</v>
      </c>
      <c r="B48" s="52" t="e">
        <f ca="true">+IF(OFFSET('Water Data'!$A$3,0,10*ROW('Water Data'!A45))="",NA(),OFFSET('Water Data'!$A$3,0,10*ROW('Water Data'!A45)))</f>
        <v>#N/A</v>
      </c>
      <c r="C48" s="52" t="e">
        <f ca="true">+IF(OFFSET('Water Data'!$C$3,0,10*ROW('Water Data'!C45))="",NA(),OFFSET('Water Data'!$C$3,0,10*ROW('Water Data'!C45)))</f>
        <v>#N/A</v>
      </c>
      <c r="D48" s="53" t="e">
        <f ca="true">+IF(AND(ISNUMBER(OFFSET('Water Data'!$C$5,0,10*ROW('Water Data'!C42))),'Data Summary'!BS48="Yes"),100-OFFSET('Water Data'!$C$5,0,10*ROW('Water Data'!C42)),NA())</f>
        <v>#N/A</v>
      </c>
      <c r="E48" s="53" t="e">
        <f ca="true">+IF(AND(ISNUMBER(OFFSET('Water Data'!$C$7,0,10*ROW('Water Data'!C42))),'Data Summary'!BT48="Yes"),OFFSET('Water Data'!$C$7,0,10*ROW('Water Data'!C42)),NA())</f>
        <v>#N/A</v>
      </c>
      <c r="F48" s="53" t="e">
        <f ca="true">+IF(AND(ISNUMBER(OFFSET('Water Data'!$C$10,0,10*ROW('Water Data'!C42))),'Data Summary'!BU48="Yes"),OFFSET('Water Data'!$C$10,0,10*ROW('Water Data'!C42)),NA())</f>
        <v>#N/A</v>
      </c>
      <c r="G48" s="53" t="e">
        <f ca="true">+IF(AND(ISNUMBER(OFFSET('Water Data'!$D$5,0,10*ROW('Water Data'!D42))),'Data Summary'!BV48="Yes"),100-OFFSET('Water Data'!$D$5,0,10*ROW('Water Data'!D42)),NA())</f>
        <v>#N/A</v>
      </c>
      <c r="H48" s="53" t="e">
        <f ca="true">+IF(AND(ISNUMBER(OFFSET('Water Data'!$D$7,0,10*ROW('Water Data'!D42))),'Data Summary'!BW48="Yes"),OFFSET('Water Data'!$D$7,0,10*ROW('Water Data'!D42)),NA())</f>
        <v>#N/A</v>
      </c>
      <c r="I48" s="53" t="e">
        <f ca="true">+IF(AND(ISNUMBER(OFFSET('Water Data'!$D$10,0,10*ROW('Water Data'!D42))),'Data Summary'!BX48="Yes"),OFFSET('Water Data'!$D$10,0,10*ROW('Water Data'!D42)),NA())</f>
        <v>#N/A</v>
      </c>
      <c r="J48" s="53" t="e">
        <f ca="true">+IF(AND(ISNUMBER(OFFSET('Water Data'!$E$5,0,10*ROW('Water Data'!E42))),'Data Summary'!BY48="Yes"),100-OFFSET('Water Data'!$E$5,0,10*ROW('Water Data'!E42)),NA())</f>
        <v>#N/A</v>
      </c>
      <c r="K48" s="53" t="e">
        <f ca="true">+IF(AND(ISNUMBER(OFFSET('Water Data'!$E$7,0,10*ROW('Water Data'!E42))),'Data Summary'!BZ48="Yes"),OFFSET('Water Data'!$E$7,0,10*ROW('Water Data'!E42)),NA())</f>
        <v>#N/A</v>
      </c>
      <c r="L48" s="53" t="e">
        <f ca="true">+IF(AND(ISNUMBER(OFFSET('Water Data'!$E$10,0,10*ROW('Water Data'!E42))),'Data Summary'!CA48="Yes"),OFFSET('Water Data'!$E$10,0,10*ROW('Water Data'!E42)),NA())</f>
        <v>#N/A</v>
      </c>
      <c r="M48" s="53" t="e">
        <f ca="true">+IF(AND(ISNUMBER(OFFSET('Water Data'!$F$5,0,10*ROW('Water Data'!F42))),'Data Summary'!CB48="Yes"),100-OFFSET('Water Data'!$F$5,0,10*ROW('Water Data'!F42)),NA())</f>
        <v>#N/A</v>
      </c>
      <c r="N48" s="53" t="e">
        <f ca="true">+IF(AND(ISNUMBER(OFFSET('Water Data'!$F$7,0,10*ROW('Water Data'!F42))),'Data Summary'!CC48="Yes"),OFFSET('Water Data'!$F$7,0,10*ROW('Water Data'!F42)),NA())</f>
        <v>#N/A</v>
      </c>
      <c r="O48" s="53" t="e">
        <f ca="true">+IF(AND(ISNUMBER(OFFSET('Water Data'!$F$10,0,10*ROW('Water Data'!F42))),'Data Summary'!CD48="Yes"),OFFSET('Water Data'!$F$10,0,10*ROW('Water Data'!F42)),NA())</f>
        <v>#N/A</v>
      </c>
      <c r="P48" s="53" t="e">
        <f ca="true">+IF(AND(ISNUMBER(OFFSET('Water Data'!$G$5,0,10*ROW('Water Data'!G42))),'Data Summary'!CE48="Yes"),100-OFFSET('Water Data'!$G$5,0,10*ROW('Water Data'!G42)),NA())</f>
        <v>#N/A</v>
      </c>
      <c r="Q48" s="53" t="e">
        <f ca="true">+IF(AND(ISNUMBER(OFFSET('Water Data'!$G$7,0,10*ROW('Water Data'!G42))),'Data Summary'!CF48="Yes"),OFFSET('Water Data'!$G$7,0,10*ROW('Water Data'!G42)),NA())</f>
        <v>#N/A</v>
      </c>
      <c r="R48" s="53" t="e">
        <f ca="true">+IF(AND(ISNUMBER(OFFSET('Water Data'!$G$10,0,10*ROW('Water Data'!G42))),'Data Summary'!CG48="Yes"),OFFSET('Water Data'!$G$10,0,10*ROW('Water Data'!G42)),NA())</f>
        <v>#N/A</v>
      </c>
      <c r="S48" s="53" t="e">
        <f ca="true">+IF(AND(ISNUMBER(OFFSET('Water Data'!$H$5,0,10*ROW('Water Data'!H42))),'Data Summary'!CH48="Yes"),100-OFFSET('Water Data'!$H$5,0,10*ROW('Water Data'!H42)),NA())</f>
        <v>#N/A</v>
      </c>
      <c r="T48" s="53" t="e">
        <f ca="true">+IF(AND(ISNUMBER(OFFSET('Water Data'!$H$7,0,10*ROW('Water Data'!H42))),'Data Summary'!CI48="Yes"),OFFSET('Water Data'!$H$7,0,10*ROW('Water Data'!H42)),NA())</f>
        <v>#N/A</v>
      </c>
      <c r="U48" s="53" t="e">
        <f ca="true">+IF(AND(ISNUMBER(OFFSET('Water Data'!$H$10,0,10*ROW('Water Data'!H42))),'Data Summary'!CJ48="Yes"),OFFSET('Water Data'!$H$10,0,10*ROW('Water Data'!H42)),NA())</f>
        <v>#N/A</v>
      </c>
      <c r="V48" s="99" t="e">
        <f ca="true">+IF(AND(ISNUMBER(OFFSET('Sanitation Data'!$C$5,0,10*ROW('Sanitation Data'!C42))),'Data Summary'!CK48="Yes"),100-OFFSET('Sanitation Data'!$C$5,0,10*ROW('Sanitation Data'!C42)),NA())</f>
        <v>#N/A</v>
      </c>
      <c r="W48" s="99" t="e">
        <f ca="true">+IF(AND(ISNUMBER(OFFSET('Sanitation Data'!$C$7,0,10*ROW('Sanitation Data'!C42))),'Data Summary'!CL48="Yes"),OFFSET('Sanitation Data'!$C$7,0,10*ROW('Sanitation Data'!C42)),NA())</f>
        <v>#N/A</v>
      </c>
      <c r="X48" s="99" t="e">
        <f ca="true">+IF(AND(ISNUMBER(OFFSET('Sanitation Data'!$C$11,0,10*ROW('Sanitation Data'!C42))),'Data Summary'!CM48="Yes"),OFFSET('Sanitation Data'!$C$11,0,10*ROW('Sanitation Data'!C42)),NA())</f>
        <v>#N/A</v>
      </c>
      <c r="Y48" s="99" t="e">
        <f ca="true">+IF(AND(ISNUMBER(OFFSET('Sanitation Data'!$C$12,0,10*ROW('Sanitation Data'!C42))),'Data Summary'!CN48="Yes"),OFFSET('Sanitation Data'!$C$12,0,10*ROW('Sanitation Data'!C42)),NA())</f>
        <v>#N/A</v>
      </c>
      <c r="Z48" s="99" t="e">
        <f ca="true">+IF(AND(ISNUMBER(OFFSET('Sanitation Data'!$C$13,0,10*ROW('Sanitation Data'!C42))),'Data Summary'!CO48="Yes"),OFFSET('Sanitation Data'!$C$13,0,10*ROW('Sanitation Data'!C42)),NA())</f>
        <v>#N/A</v>
      </c>
      <c r="AA48" s="99" t="e">
        <f ca="true">+IF(AND(ISNUMBER(OFFSET('Sanitation Data'!$D$5,0,10*ROW('Sanitation Data'!D42))),'Data Summary'!CP48="Yes"),100-OFFSET('Sanitation Data'!$D$5,0,10*ROW('Sanitation Data'!D42)),NA())</f>
        <v>#N/A</v>
      </c>
      <c r="AB48" s="99" t="e">
        <f ca="true">+IF(AND(ISNUMBER(OFFSET('Sanitation Data'!$D$7,0,10*ROW('Sanitation Data'!D42))),'Data Summary'!CQ48="Yes"),OFFSET('Sanitation Data'!$D$7,0,10*ROW('Sanitation Data'!D42)),NA())</f>
        <v>#N/A</v>
      </c>
      <c r="AC48" s="99" t="e">
        <f ca="true">+IF(AND(ISNUMBER(OFFSET('Sanitation Data'!$D$11,0,10*ROW('Sanitation Data'!D42))),'Data Summary'!CR48="Yes"),OFFSET('Sanitation Data'!$D$11,0,10*ROW('Sanitation Data'!D42)),NA())</f>
        <v>#N/A</v>
      </c>
      <c r="AD48" s="99" t="e">
        <f ca="true">+IF(AND(ISNUMBER(OFFSET('Sanitation Data'!$D$12,0,10*ROW('Sanitation Data'!D42))),'Data Summary'!CS48="Yes"),OFFSET('Sanitation Data'!$D$12,0,10*ROW('Sanitation Data'!D42)),NA())</f>
        <v>#N/A</v>
      </c>
      <c r="AE48" s="99" t="e">
        <f ca="true">+IF(AND(ISNUMBER(OFFSET('Sanitation Data'!$D$13,0,10*ROW('Sanitation Data'!D42))),'Data Summary'!CT48="Yes"),OFFSET('Sanitation Data'!$D$13,0,10*ROW('Sanitation Data'!D42)),NA())</f>
        <v>#N/A</v>
      </c>
      <c r="AF48" s="99" t="e">
        <f ca="true">+IF(AND(ISNUMBER(OFFSET('Sanitation Data'!$E$5,0,10*ROW('Sanitation Data'!E42))),'Data Summary'!CU48="Yes"),100-OFFSET('Sanitation Data'!$E$5,0,10*ROW('Sanitation Data'!E42)),NA())</f>
        <v>#N/A</v>
      </c>
      <c r="AG48" s="99" t="e">
        <f ca="true">+IF(AND(ISNUMBER(OFFSET('Sanitation Data'!$E$7,0,10*ROW('Sanitation Data'!E42))),'Data Summary'!CV48="Yes"),OFFSET('Sanitation Data'!$E$7,0,10*ROW('Sanitation Data'!E42)),NA())</f>
        <v>#N/A</v>
      </c>
      <c r="AH48" s="99" t="e">
        <f ca="true">+IF(AND(ISNUMBER(OFFSET('Sanitation Data'!$E$11,0,10*ROW('Sanitation Data'!E42))),'Data Summary'!CW48="Yes"),OFFSET('Sanitation Data'!$E$11,0,10*ROW('Sanitation Data'!E42)),NA())</f>
        <v>#N/A</v>
      </c>
      <c r="AI48" s="99" t="e">
        <f ca="true">+IF(AND(ISNUMBER(OFFSET('Sanitation Data'!$E$12,0,10*ROW('Sanitation Data'!E42))),'Data Summary'!CX48="Yes"),OFFSET('Sanitation Data'!$E$12,0,10*ROW('Sanitation Data'!E42)),NA())</f>
        <v>#N/A</v>
      </c>
      <c r="AJ48" s="99" t="e">
        <f ca="true">+IF(AND(ISNUMBER(OFFSET('Sanitation Data'!$E$13,0,10*ROW('Sanitation Data'!E42))),'Data Summary'!CY48="Yes"),OFFSET('Sanitation Data'!$E$13,0,10*ROW('Sanitation Data'!E42)),NA())</f>
        <v>#N/A</v>
      </c>
      <c r="AK48" s="99" t="e">
        <f ca="true">+IF(AND(ISNUMBER(OFFSET('Sanitation Data'!$F$5,0,10*ROW('Sanitation Data'!F42))),'Data Summary'!CZ48="Yes"),100-OFFSET('Sanitation Data'!$F$5,0,10*ROW('Sanitation Data'!F42)),NA())</f>
        <v>#N/A</v>
      </c>
      <c r="AL48" s="99" t="e">
        <f ca="true">+IF(AND(ISNUMBER(OFFSET('Sanitation Data'!$F$7,0,10*ROW('Sanitation Data'!F42))),'Data Summary'!DA48="Yes"),OFFSET('Sanitation Data'!$F$7,0,10*ROW('Sanitation Data'!F42)),NA())</f>
        <v>#N/A</v>
      </c>
      <c r="AM48" s="99" t="e">
        <f ca="true">+IF(AND(ISNUMBER(OFFSET('Sanitation Data'!$F$11,0,10*ROW('Sanitation Data'!F42))),'Data Summary'!DB48="Yes"),OFFSET('Sanitation Data'!$F$11,0,10*ROW('Sanitation Data'!F42)),NA())</f>
        <v>#N/A</v>
      </c>
      <c r="AN48" s="99" t="e">
        <f ca="true">+IF(AND(ISNUMBER(OFFSET('Sanitation Data'!$F$12,0,10*ROW('Sanitation Data'!F42))),'Data Summary'!DC48="Yes"),OFFSET('Sanitation Data'!$F$12,0,10*ROW('Sanitation Data'!F42)),NA())</f>
        <v>#N/A</v>
      </c>
      <c r="AO48" s="99" t="e">
        <f ca="true">+IF(AND(ISNUMBER(OFFSET('Sanitation Data'!$F$13,0,10*ROW('Sanitation Data'!F42))),'Data Summary'!DD48="Yes"),OFFSET('Sanitation Data'!$F$13,0,10*ROW('Sanitation Data'!F42)),NA())</f>
        <v>#N/A</v>
      </c>
      <c r="AP48" s="99" t="e">
        <f ca="true">+IF(AND(ISNUMBER(OFFSET('Sanitation Data'!$G$5,0,10*ROW('Sanitation Data'!G42))),'Data Summary'!DE48="Yes"),100-OFFSET('Sanitation Data'!$G$5,0,10*ROW('Sanitation Data'!G42)),NA())</f>
        <v>#N/A</v>
      </c>
      <c r="AQ48" s="99" t="e">
        <f ca="true">+IF(AND(ISNUMBER(OFFSET('Sanitation Data'!$G$7,0,10*ROW('Sanitation Data'!G42))),'Data Summary'!DF48="Yes"),OFFSET('Sanitation Data'!$G$7,0,10*ROW('Sanitation Data'!G42)),NA())</f>
        <v>#N/A</v>
      </c>
      <c r="AR48" s="99" t="e">
        <f ca="true">+IF(AND(ISNUMBER(OFFSET('Sanitation Data'!$G$11,0,10*ROW('Sanitation Data'!G42))),'Data Summary'!DG48="Yes"),OFFSET('Sanitation Data'!$G$11,0,10*ROW('Sanitation Data'!G42)),NA())</f>
        <v>#N/A</v>
      </c>
      <c r="AS48" s="99" t="e">
        <f ca="true">+IF(AND(ISNUMBER(OFFSET('Sanitation Data'!$G$12,0,10*ROW('Sanitation Data'!G42))),'Data Summary'!DH48="Yes"),OFFSET('Sanitation Data'!$G$12,0,10*ROW('Sanitation Data'!G42)),NA())</f>
        <v>#N/A</v>
      </c>
      <c r="AT48" s="99" t="e">
        <f ca="true">+IF(AND(ISNUMBER(OFFSET('Sanitation Data'!$G$13,0,10*ROW('Sanitation Data'!G42))),'Data Summary'!DI48="Yes"),OFFSET('Sanitation Data'!$G$13,0,10*ROW('Sanitation Data'!G42)),NA())</f>
        <v>#N/A</v>
      </c>
      <c r="AU48" s="99" t="e">
        <f ca="true">+IF(AND(ISNUMBER(OFFSET('Sanitation Data'!$H$5,0,10*ROW('Sanitation Data'!H42))),'Data Summary'!DJ48="Yes"),100-OFFSET('Sanitation Data'!$H$5,0,10*ROW('Sanitation Data'!H42)),NA())</f>
        <v>#N/A</v>
      </c>
      <c r="AV48" s="99" t="e">
        <f ca="true">+IF(AND(ISNUMBER(OFFSET('Sanitation Data'!$H$7,0,10*ROW('Sanitation Data'!H42))),'Data Summary'!DK48="Yes"),OFFSET('Sanitation Data'!$H$7,0,10*ROW('Sanitation Data'!H42)),NA())</f>
        <v>#N/A</v>
      </c>
      <c r="AW48" s="99" t="e">
        <f ca="true">+IF(AND(ISNUMBER(OFFSET('Sanitation Data'!$H$11,0,10*ROW('Sanitation Data'!H42))),'Data Summary'!DL48="Yes"),OFFSET('Sanitation Data'!$H$11,0,10*ROW('Sanitation Data'!H42)),NA())</f>
        <v>#N/A</v>
      </c>
      <c r="AX48" s="99" t="e">
        <f ca="true">+IF(AND(ISNUMBER(OFFSET('Sanitation Data'!$H$12,0,10*ROW('Sanitation Data'!H42))),'Data Summary'!DM48="Yes"),OFFSET('Sanitation Data'!$H$12,0,10*ROW('Sanitation Data'!H42)),NA())</f>
        <v>#N/A</v>
      </c>
      <c r="AY48" s="99" t="e">
        <f ca="true">+IF(AND(ISNUMBER(OFFSET('Sanitation Data'!$H$13,0,10*ROW('Sanitation Data'!H42))),'Data Summary'!DN48="Yes"),OFFSET('Sanitation Data'!$H$13,0,10*ROW('Sanitation Data'!H42)),NA())</f>
        <v>#N/A</v>
      </c>
      <c r="AZ48" s="104" t="e">
        <f ca="true">+IF(AND(ISNUMBER(OFFSET('Hygiene Data'!$C$6,0,10*ROW('Hygiene Data'!C42))),'Data Summary'!DO48="Yes"),OFFSET('Hygiene Data'!$C$6,0,10*ROW('Hygiene Data'!C42)),NA())</f>
        <v>#N/A</v>
      </c>
      <c r="BA48" s="104" t="e">
        <f ca="true">+IF(AND(ISNUMBER(OFFSET('Hygiene Data'!$C$8,0,10*ROW('Hygiene Data'!C42))),'Data Summary'!DP48="Yes"),OFFSET('Hygiene Data'!$C$8,0,10*ROW('Hygiene Data'!C42)),NA())</f>
        <v>#N/A</v>
      </c>
      <c r="BB48" s="104" t="e">
        <f ca="true">+IF(AND(ISNUMBER(OFFSET('Hygiene Data'!$C$10,0,10*ROW('Hygiene Data'!C42))),'Data Summary'!DQ48="Yes"),OFFSET('Hygiene Data'!$C$10,0,10*ROW('Hygiene Data'!C42)),NA())</f>
        <v>#N/A</v>
      </c>
      <c r="BC48" s="104" t="e">
        <f ca="true">+IF(AND(ISNUMBER(OFFSET('Hygiene Data'!$D$6,0,10*ROW('Hygiene Data'!D42))),'Data Summary'!DR48="Yes"),OFFSET('Hygiene Data'!$D$6,0,10*ROW('Hygiene Data'!D42)),NA())</f>
        <v>#N/A</v>
      </c>
      <c r="BD48" s="104" t="e">
        <f ca="true">+IF(AND(ISNUMBER(OFFSET('Hygiene Data'!$D$8,0,10*ROW('Hygiene Data'!D42))),'Data Summary'!DS48="Yes"),OFFSET('Hygiene Data'!$D$8,0,10*ROW('Hygiene Data'!D42)),NA())</f>
        <v>#N/A</v>
      </c>
      <c r="BE48" s="104" t="e">
        <f ca="true">+IF(AND(ISNUMBER(OFFSET('Hygiene Data'!$D$10,0,10*ROW('Hygiene Data'!D42))),'Data Summary'!DT48="Yes"),OFFSET('Hygiene Data'!$D$10,0,10*ROW('Hygiene Data'!D42)),NA())</f>
        <v>#N/A</v>
      </c>
      <c r="BF48" s="104" t="e">
        <f ca="true">+IF(AND(ISNUMBER(OFFSET('Hygiene Data'!$E$6,0,10*ROW('Hygiene Data'!E42))),'Data Summary'!DU48="Yes"),OFFSET('Hygiene Data'!$E$6,0,10*ROW('Hygiene Data'!E42)),NA())</f>
        <v>#N/A</v>
      </c>
      <c r="BG48" s="104" t="e">
        <f ca="true">+IF(AND(ISNUMBER(OFFSET('Hygiene Data'!$E$8,0,10*ROW('Hygiene Data'!E42))),'Data Summary'!DV48="Yes"),OFFSET('Hygiene Data'!$E$8,0,10*ROW('Hygiene Data'!E42)),NA())</f>
        <v>#N/A</v>
      </c>
      <c r="BH48" s="104" t="e">
        <f ca="true">+IF(AND(ISNUMBER(OFFSET('Hygiene Data'!$E$10,0,10*ROW('Hygiene Data'!E42))),'Data Summary'!DW48="Yes"),OFFSET('Hygiene Data'!$E$10,0,10*ROW('Hygiene Data'!E42)),NA())</f>
        <v>#N/A</v>
      </c>
      <c r="BI48" s="104" t="e">
        <f ca="true">+IF(AND(ISNUMBER(OFFSET('Hygiene Data'!$F$6,0,10*ROW('Hygiene Data'!F42))),'Data Summary'!DX48="Yes"),OFFSET('Hygiene Data'!$F$6,0,10*ROW('Hygiene Data'!F42)),NA())</f>
        <v>#N/A</v>
      </c>
      <c r="BJ48" s="104" t="e">
        <f ca="true">+IF(AND(ISNUMBER(OFFSET('Hygiene Data'!$F$8,0,10*ROW('Hygiene Data'!F42))),'Data Summary'!DY48="Yes"),OFFSET('Hygiene Data'!$F$8,0,10*ROW('Hygiene Data'!F42)),NA())</f>
        <v>#N/A</v>
      </c>
      <c r="BK48" s="104" t="e">
        <f ca="true">+IF(AND(ISNUMBER(OFFSET('Hygiene Data'!$F$10,0,10*ROW('Hygiene Data'!F42))),'Data Summary'!DZ48="Yes"),OFFSET('Hygiene Data'!$F$10,0,10*ROW('Hygiene Data'!F42)),NA())</f>
        <v>#N/A</v>
      </c>
      <c r="BL48" s="104" t="e">
        <f ca="true">+IF(AND(ISNUMBER(OFFSET('Hygiene Data'!$G$6,0,10*ROW('Hygiene Data'!G42))),'Data Summary'!EA48="Yes"),OFFSET('Hygiene Data'!$G$6,0,10*ROW('Hygiene Data'!G42)),NA())</f>
        <v>#N/A</v>
      </c>
      <c r="BM48" s="104" t="e">
        <f ca="true">+IF(AND(ISNUMBER(OFFSET('Hygiene Data'!$G$8,0,10*ROW('Hygiene Data'!G42))),'Data Summary'!EB48="Yes"),OFFSET('Hygiene Data'!$G$8,0,10*ROW('Hygiene Data'!G42)),NA())</f>
        <v>#N/A</v>
      </c>
      <c r="BN48" s="104" t="e">
        <f ca="true">+IF(AND(ISNUMBER(OFFSET('Hygiene Data'!$G$10,0,10*ROW('Hygiene Data'!G42))),'Data Summary'!EC48="Yes"),OFFSET('Hygiene Data'!$G$10,0,10*ROW('Hygiene Data'!G42)),NA())</f>
        <v>#N/A</v>
      </c>
      <c r="BO48" s="104" t="e">
        <f ca="true">+IF(AND(ISNUMBER(OFFSET('Hygiene Data'!$H$6,0,10*ROW('Hygiene Data'!H42))),'Data Summary'!ED48="Yes"),OFFSET('Hygiene Data'!$H$6,0,10*ROW('Hygiene Data'!H42)),NA())</f>
        <v>#N/A</v>
      </c>
      <c r="BP48" s="104" t="e">
        <f ca="true">+IF(AND(ISNUMBER(OFFSET('Hygiene Data'!$H$8,0,10*ROW('Hygiene Data'!H42))),'Data Summary'!EE48="Yes"),OFFSET('Hygiene Data'!$H$8,0,10*ROW('Hygiene Data'!H42)),NA())</f>
        <v>#N/A</v>
      </c>
      <c r="BQ48" s="104" t="e">
        <f ca="true">+IF(AND(ISNUMBER(OFFSET('Hygiene Data'!$H$10,0,10*ROW('Hygiene Data'!H42))),'Data Summary'!EF48="Yes"),OFFSET('Hygiene Data'!$H$10,0,10*ROW('Hygiene Data'!H42)),NA())</f>
        <v>#N/A</v>
      </c>
    </row>
    <row r="49" x14ac:dyDescent="0.2">
      <c r="A49" s="52" t="e">
        <f ca="true">+IF(OFFSET('Water Data'!$B$1,0,10*ROW('Water Data'!B43))="",NA(),OFFSET('Water Data'!$B$1,0,10*ROW('Water Data'!B43)))</f>
        <v>#N/A</v>
      </c>
      <c r="B49" s="52" t="e">
        <f ca="true">+IF(OFFSET('Water Data'!$A$3,0,10*ROW('Water Data'!A46))="",NA(),OFFSET('Water Data'!$A$3,0,10*ROW('Water Data'!A46)))</f>
        <v>#N/A</v>
      </c>
      <c r="C49" s="52" t="e">
        <f ca="true">+IF(OFFSET('Water Data'!$C$3,0,10*ROW('Water Data'!C46))="",NA(),OFFSET('Water Data'!$C$3,0,10*ROW('Water Data'!C46)))</f>
        <v>#N/A</v>
      </c>
      <c r="D49" s="53" t="e">
        <f ca="true">+IF(AND(ISNUMBER(OFFSET('Water Data'!$C$5,0,10*ROW('Water Data'!C43))),'Data Summary'!BS49="Yes"),100-OFFSET('Water Data'!$C$5,0,10*ROW('Water Data'!C43)),NA())</f>
        <v>#N/A</v>
      </c>
      <c r="E49" s="53" t="e">
        <f ca="true">+IF(AND(ISNUMBER(OFFSET('Water Data'!$C$7,0,10*ROW('Water Data'!C43))),'Data Summary'!BT49="Yes"),OFFSET('Water Data'!$C$7,0,10*ROW('Water Data'!C43)),NA())</f>
        <v>#N/A</v>
      </c>
      <c r="F49" s="53" t="e">
        <f ca="true">+IF(AND(ISNUMBER(OFFSET('Water Data'!$C$10,0,10*ROW('Water Data'!C43))),'Data Summary'!BU49="Yes"),OFFSET('Water Data'!$C$10,0,10*ROW('Water Data'!C43)),NA())</f>
        <v>#N/A</v>
      </c>
      <c r="G49" s="53" t="e">
        <f ca="true">+IF(AND(ISNUMBER(OFFSET('Water Data'!$D$5,0,10*ROW('Water Data'!D43))),'Data Summary'!BV49="Yes"),100-OFFSET('Water Data'!$D$5,0,10*ROW('Water Data'!D43)),NA())</f>
        <v>#N/A</v>
      </c>
      <c r="H49" s="53" t="e">
        <f ca="true">+IF(AND(ISNUMBER(OFFSET('Water Data'!$D$7,0,10*ROW('Water Data'!D43))),'Data Summary'!BW49="Yes"),OFFSET('Water Data'!$D$7,0,10*ROW('Water Data'!D43)),NA())</f>
        <v>#N/A</v>
      </c>
      <c r="I49" s="53" t="e">
        <f ca="true">+IF(AND(ISNUMBER(OFFSET('Water Data'!$D$10,0,10*ROW('Water Data'!D43))),'Data Summary'!BX49="Yes"),OFFSET('Water Data'!$D$10,0,10*ROW('Water Data'!D43)),NA())</f>
        <v>#N/A</v>
      </c>
      <c r="J49" s="53" t="e">
        <f ca="true">+IF(AND(ISNUMBER(OFFSET('Water Data'!$E$5,0,10*ROW('Water Data'!E43))),'Data Summary'!BY49="Yes"),100-OFFSET('Water Data'!$E$5,0,10*ROW('Water Data'!E43)),NA())</f>
        <v>#N/A</v>
      </c>
      <c r="K49" s="53" t="e">
        <f ca="true">+IF(AND(ISNUMBER(OFFSET('Water Data'!$E$7,0,10*ROW('Water Data'!E43))),'Data Summary'!BZ49="Yes"),OFFSET('Water Data'!$E$7,0,10*ROW('Water Data'!E43)),NA())</f>
        <v>#N/A</v>
      </c>
      <c r="L49" s="53" t="e">
        <f ca="true">+IF(AND(ISNUMBER(OFFSET('Water Data'!$E$10,0,10*ROW('Water Data'!E43))),'Data Summary'!CA49="Yes"),OFFSET('Water Data'!$E$10,0,10*ROW('Water Data'!E43)),NA())</f>
        <v>#N/A</v>
      </c>
      <c r="M49" s="53" t="e">
        <f ca="true">+IF(AND(ISNUMBER(OFFSET('Water Data'!$F$5,0,10*ROW('Water Data'!F43))),'Data Summary'!CB49="Yes"),100-OFFSET('Water Data'!$F$5,0,10*ROW('Water Data'!F43)),NA())</f>
        <v>#N/A</v>
      </c>
      <c r="N49" s="53" t="e">
        <f ca="true">+IF(AND(ISNUMBER(OFFSET('Water Data'!$F$7,0,10*ROW('Water Data'!F43))),'Data Summary'!CC49="Yes"),OFFSET('Water Data'!$F$7,0,10*ROW('Water Data'!F43)),NA())</f>
        <v>#N/A</v>
      </c>
      <c r="O49" s="53" t="e">
        <f ca="true">+IF(AND(ISNUMBER(OFFSET('Water Data'!$F$10,0,10*ROW('Water Data'!F43))),'Data Summary'!CD49="Yes"),OFFSET('Water Data'!$F$10,0,10*ROW('Water Data'!F43)),NA())</f>
        <v>#N/A</v>
      </c>
      <c r="P49" s="53" t="e">
        <f ca="true">+IF(AND(ISNUMBER(OFFSET('Water Data'!$G$5,0,10*ROW('Water Data'!G43))),'Data Summary'!CE49="Yes"),100-OFFSET('Water Data'!$G$5,0,10*ROW('Water Data'!G43)),NA())</f>
        <v>#N/A</v>
      </c>
      <c r="Q49" s="53" t="e">
        <f ca="true">+IF(AND(ISNUMBER(OFFSET('Water Data'!$G$7,0,10*ROW('Water Data'!G43))),'Data Summary'!CF49="Yes"),OFFSET('Water Data'!$G$7,0,10*ROW('Water Data'!G43)),NA())</f>
        <v>#N/A</v>
      </c>
      <c r="R49" s="53" t="e">
        <f ca="true">+IF(AND(ISNUMBER(OFFSET('Water Data'!$G$10,0,10*ROW('Water Data'!G43))),'Data Summary'!CG49="Yes"),OFFSET('Water Data'!$G$10,0,10*ROW('Water Data'!G43)),NA())</f>
        <v>#N/A</v>
      </c>
      <c r="S49" s="53" t="e">
        <f ca="true">+IF(AND(ISNUMBER(OFFSET('Water Data'!$H$5,0,10*ROW('Water Data'!H43))),'Data Summary'!CH49="Yes"),100-OFFSET('Water Data'!$H$5,0,10*ROW('Water Data'!H43)),NA())</f>
        <v>#N/A</v>
      </c>
      <c r="T49" s="53" t="e">
        <f ca="true">+IF(AND(ISNUMBER(OFFSET('Water Data'!$H$7,0,10*ROW('Water Data'!H43))),'Data Summary'!CI49="Yes"),OFFSET('Water Data'!$H$7,0,10*ROW('Water Data'!H43)),NA())</f>
        <v>#N/A</v>
      </c>
      <c r="U49" s="53" t="e">
        <f ca="true">+IF(AND(ISNUMBER(OFFSET('Water Data'!$H$10,0,10*ROW('Water Data'!H43))),'Data Summary'!CJ49="Yes"),OFFSET('Water Data'!$H$10,0,10*ROW('Water Data'!H43)),NA())</f>
        <v>#N/A</v>
      </c>
      <c r="V49" s="99" t="e">
        <f ca="true">+IF(AND(ISNUMBER(OFFSET('Sanitation Data'!$C$5,0,10*ROW('Sanitation Data'!C43))),'Data Summary'!CK49="Yes"),100-OFFSET('Sanitation Data'!$C$5,0,10*ROW('Sanitation Data'!C43)),NA())</f>
        <v>#N/A</v>
      </c>
      <c r="W49" s="99" t="e">
        <f ca="true">+IF(AND(ISNUMBER(OFFSET('Sanitation Data'!$C$7,0,10*ROW('Sanitation Data'!C43))),'Data Summary'!CL49="Yes"),OFFSET('Sanitation Data'!$C$7,0,10*ROW('Sanitation Data'!C43)),NA())</f>
        <v>#N/A</v>
      </c>
      <c r="X49" s="99" t="e">
        <f ca="true">+IF(AND(ISNUMBER(OFFSET('Sanitation Data'!$C$11,0,10*ROW('Sanitation Data'!C43))),'Data Summary'!CM49="Yes"),OFFSET('Sanitation Data'!$C$11,0,10*ROW('Sanitation Data'!C43)),NA())</f>
        <v>#N/A</v>
      </c>
      <c r="Y49" s="99" t="e">
        <f ca="true">+IF(AND(ISNUMBER(OFFSET('Sanitation Data'!$C$12,0,10*ROW('Sanitation Data'!C43))),'Data Summary'!CN49="Yes"),OFFSET('Sanitation Data'!$C$12,0,10*ROW('Sanitation Data'!C43)),NA())</f>
        <v>#N/A</v>
      </c>
      <c r="Z49" s="99" t="e">
        <f ca="true">+IF(AND(ISNUMBER(OFFSET('Sanitation Data'!$C$13,0,10*ROW('Sanitation Data'!C43))),'Data Summary'!CO49="Yes"),OFFSET('Sanitation Data'!$C$13,0,10*ROW('Sanitation Data'!C43)),NA())</f>
        <v>#N/A</v>
      </c>
      <c r="AA49" s="99" t="e">
        <f ca="true">+IF(AND(ISNUMBER(OFFSET('Sanitation Data'!$D$5,0,10*ROW('Sanitation Data'!D43))),'Data Summary'!CP49="Yes"),100-OFFSET('Sanitation Data'!$D$5,0,10*ROW('Sanitation Data'!D43)),NA())</f>
        <v>#N/A</v>
      </c>
      <c r="AB49" s="99" t="e">
        <f ca="true">+IF(AND(ISNUMBER(OFFSET('Sanitation Data'!$D$7,0,10*ROW('Sanitation Data'!D43))),'Data Summary'!CQ49="Yes"),OFFSET('Sanitation Data'!$D$7,0,10*ROW('Sanitation Data'!D43)),NA())</f>
        <v>#N/A</v>
      </c>
      <c r="AC49" s="99" t="e">
        <f ca="true">+IF(AND(ISNUMBER(OFFSET('Sanitation Data'!$D$11,0,10*ROW('Sanitation Data'!D43))),'Data Summary'!CR49="Yes"),OFFSET('Sanitation Data'!$D$11,0,10*ROW('Sanitation Data'!D43)),NA())</f>
        <v>#N/A</v>
      </c>
      <c r="AD49" s="99" t="e">
        <f ca="true">+IF(AND(ISNUMBER(OFFSET('Sanitation Data'!$D$12,0,10*ROW('Sanitation Data'!D43))),'Data Summary'!CS49="Yes"),OFFSET('Sanitation Data'!$D$12,0,10*ROW('Sanitation Data'!D43)),NA())</f>
        <v>#N/A</v>
      </c>
      <c r="AE49" s="99" t="e">
        <f ca="true">+IF(AND(ISNUMBER(OFFSET('Sanitation Data'!$D$13,0,10*ROW('Sanitation Data'!D43))),'Data Summary'!CT49="Yes"),OFFSET('Sanitation Data'!$D$13,0,10*ROW('Sanitation Data'!D43)),NA())</f>
        <v>#N/A</v>
      </c>
      <c r="AF49" s="99" t="e">
        <f ca="true">+IF(AND(ISNUMBER(OFFSET('Sanitation Data'!$E$5,0,10*ROW('Sanitation Data'!E43))),'Data Summary'!CU49="Yes"),100-OFFSET('Sanitation Data'!$E$5,0,10*ROW('Sanitation Data'!E43)),NA())</f>
        <v>#N/A</v>
      </c>
      <c r="AG49" s="99" t="e">
        <f ca="true">+IF(AND(ISNUMBER(OFFSET('Sanitation Data'!$E$7,0,10*ROW('Sanitation Data'!E43))),'Data Summary'!CV49="Yes"),OFFSET('Sanitation Data'!$E$7,0,10*ROW('Sanitation Data'!E43)),NA())</f>
        <v>#N/A</v>
      </c>
      <c r="AH49" s="99" t="e">
        <f ca="true">+IF(AND(ISNUMBER(OFFSET('Sanitation Data'!$E$11,0,10*ROW('Sanitation Data'!E43))),'Data Summary'!CW49="Yes"),OFFSET('Sanitation Data'!$E$11,0,10*ROW('Sanitation Data'!E43)),NA())</f>
        <v>#N/A</v>
      </c>
      <c r="AI49" s="99" t="e">
        <f ca="true">+IF(AND(ISNUMBER(OFFSET('Sanitation Data'!$E$12,0,10*ROW('Sanitation Data'!E43))),'Data Summary'!CX49="Yes"),OFFSET('Sanitation Data'!$E$12,0,10*ROW('Sanitation Data'!E43)),NA())</f>
        <v>#N/A</v>
      </c>
      <c r="AJ49" s="99" t="e">
        <f ca="true">+IF(AND(ISNUMBER(OFFSET('Sanitation Data'!$E$13,0,10*ROW('Sanitation Data'!E43))),'Data Summary'!CY49="Yes"),OFFSET('Sanitation Data'!$E$13,0,10*ROW('Sanitation Data'!E43)),NA())</f>
        <v>#N/A</v>
      </c>
      <c r="AK49" s="99" t="e">
        <f ca="true">+IF(AND(ISNUMBER(OFFSET('Sanitation Data'!$F$5,0,10*ROW('Sanitation Data'!F43))),'Data Summary'!CZ49="Yes"),100-OFFSET('Sanitation Data'!$F$5,0,10*ROW('Sanitation Data'!F43)),NA())</f>
        <v>#N/A</v>
      </c>
      <c r="AL49" s="99" t="e">
        <f ca="true">+IF(AND(ISNUMBER(OFFSET('Sanitation Data'!$F$7,0,10*ROW('Sanitation Data'!F43))),'Data Summary'!DA49="Yes"),OFFSET('Sanitation Data'!$F$7,0,10*ROW('Sanitation Data'!F43)),NA())</f>
        <v>#N/A</v>
      </c>
      <c r="AM49" s="99" t="e">
        <f ca="true">+IF(AND(ISNUMBER(OFFSET('Sanitation Data'!$F$11,0,10*ROW('Sanitation Data'!F43))),'Data Summary'!DB49="Yes"),OFFSET('Sanitation Data'!$F$11,0,10*ROW('Sanitation Data'!F43)),NA())</f>
        <v>#N/A</v>
      </c>
      <c r="AN49" s="99" t="e">
        <f ca="true">+IF(AND(ISNUMBER(OFFSET('Sanitation Data'!$F$12,0,10*ROW('Sanitation Data'!F43))),'Data Summary'!DC49="Yes"),OFFSET('Sanitation Data'!$F$12,0,10*ROW('Sanitation Data'!F43)),NA())</f>
        <v>#N/A</v>
      </c>
      <c r="AO49" s="99" t="e">
        <f ca="true">+IF(AND(ISNUMBER(OFFSET('Sanitation Data'!$F$13,0,10*ROW('Sanitation Data'!F43))),'Data Summary'!DD49="Yes"),OFFSET('Sanitation Data'!$F$13,0,10*ROW('Sanitation Data'!F43)),NA())</f>
        <v>#N/A</v>
      </c>
      <c r="AP49" s="99" t="e">
        <f ca="true">+IF(AND(ISNUMBER(OFFSET('Sanitation Data'!$G$5,0,10*ROW('Sanitation Data'!G43))),'Data Summary'!DE49="Yes"),100-OFFSET('Sanitation Data'!$G$5,0,10*ROW('Sanitation Data'!G43)),NA())</f>
        <v>#N/A</v>
      </c>
      <c r="AQ49" s="99" t="e">
        <f ca="true">+IF(AND(ISNUMBER(OFFSET('Sanitation Data'!$G$7,0,10*ROW('Sanitation Data'!G43))),'Data Summary'!DF49="Yes"),OFFSET('Sanitation Data'!$G$7,0,10*ROW('Sanitation Data'!G43)),NA())</f>
        <v>#N/A</v>
      </c>
      <c r="AR49" s="99" t="e">
        <f ca="true">+IF(AND(ISNUMBER(OFFSET('Sanitation Data'!$G$11,0,10*ROW('Sanitation Data'!G43))),'Data Summary'!DG49="Yes"),OFFSET('Sanitation Data'!$G$11,0,10*ROW('Sanitation Data'!G43)),NA())</f>
        <v>#N/A</v>
      </c>
      <c r="AS49" s="99" t="e">
        <f ca="true">+IF(AND(ISNUMBER(OFFSET('Sanitation Data'!$G$12,0,10*ROW('Sanitation Data'!G43))),'Data Summary'!DH49="Yes"),OFFSET('Sanitation Data'!$G$12,0,10*ROW('Sanitation Data'!G43)),NA())</f>
        <v>#N/A</v>
      </c>
      <c r="AT49" s="99" t="e">
        <f ca="true">+IF(AND(ISNUMBER(OFFSET('Sanitation Data'!$G$13,0,10*ROW('Sanitation Data'!G43))),'Data Summary'!DI49="Yes"),OFFSET('Sanitation Data'!$G$13,0,10*ROW('Sanitation Data'!G43)),NA())</f>
        <v>#N/A</v>
      </c>
      <c r="AU49" s="99" t="e">
        <f ca="true">+IF(AND(ISNUMBER(OFFSET('Sanitation Data'!$H$5,0,10*ROW('Sanitation Data'!H43))),'Data Summary'!DJ49="Yes"),100-OFFSET('Sanitation Data'!$H$5,0,10*ROW('Sanitation Data'!H43)),NA())</f>
        <v>#N/A</v>
      </c>
      <c r="AV49" s="99" t="e">
        <f ca="true">+IF(AND(ISNUMBER(OFFSET('Sanitation Data'!$H$7,0,10*ROW('Sanitation Data'!H43))),'Data Summary'!DK49="Yes"),OFFSET('Sanitation Data'!$H$7,0,10*ROW('Sanitation Data'!H43)),NA())</f>
        <v>#N/A</v>
      </c>
      <c r="AW49" s="99" t="e">
        <f ca="true">+IF(AND(ISNUMBER(OFFSET('Sanitation Data'!$H$11,0,10*ROW('Sanitation Data'!H43))),'Data Summary'!DL49="Yes"),OFFSET('Sanitation Data'!$H$11,0,10*ROW('Sanitation Data'!H43)),NA())</f>
        <v>#N/A</v>
      </c>
      <c r="AX49" s="99" t="e">
        <f ca="true">+IF(AND(ISNUMBER(OFFSET('Sanitation Data'!$H$12,0,10*ROW('Sanitation Data'!H43))),'Data Summary'!DM49="Yes"),OFFSET('Sanitation Data'!$H$12,0,10*ROW('Sanitation Data'!H43)),NA())</f>
        <v>#N/A</v>
      </c>
      <c r="AY49" s="99" t="e">
        <f ca="true">+IF(AND(ISNUMBER(OFFSET('Sanitation Data'!$H$13,0,10*ROW('Sanitation Data'!H43))),'Data Summary'!DN49="Yes"),OFFSET('Sanitation Data'!$H$13,0,10*ROW('Sanitation Data'!H43)),NA())</f>
        <v>#N/A</v>
      </c>
      <c r="AZ49" s="104" t="e">
        <f ca="true">+IF(AND(ISNUMBER(OFFSET('Hygiene Data'!$C$6,0,10*ROW('Hygiene Data'!C43))),'Data Summary'!DO49="Yes"),OFFSET('Hygiene Data'!$C$6,0,10*ROW('Hygiene Data'!C43)),NA())</f>
        <v>#N/A</v>
      </c>
      <c r="BA49" s="104" t="e">
        <f ca="true">+IF(AND(ISNUMBER(OFFSET('Hygiene Data'!$C$8,0,10*ROW('Hygiene Data'!C43))),'Data Summary'!DP49="Yes"),OFFSET('Hygiene Data'!$C$8,0,10*ROW('Hygiene Data'!C43)),NA())</f>
        <v>#N/A</v>
      </c>
      <c r="BB49" s="104" t="e">
        <f ca="true">+IF(AND(ISNUMBER(OFFSET('Hygiene Data'!$C$10,0,10*ROW('Hygiene Data'!C43))),'Data Summary'!DQ49="Yes"),OFFSET('Hygiene Data'!$C$10,0,10*ROW('Hygiene Data'!C43)),NA())</f>
        <v>#N/A</v>
      </c>
      <c r="BC49" s="104" t="e">
        <f ca="true">+IF(AND(ISNUMBER(OFFSET('Hygiene Data'!$D$6,0,10*ROW('Hygiene Data'!D43))),'Data Summary'!DR49="Yes"),OFFSET('Hygiene Data'!$D$6,0,10*ROW('Hygiene Data'!D43)),NA())</f>
        <v>#N/A</v>
      </c>
      <c r="BD49" s="104" t="e">
        <f ca="true">+IF(AND(ISNUMBER(OFFSET('Hygiene Data'!$D$8,0,10*ROW('Hygiene Data'!D43))),'Data Summary'!DS49="Yes"),OFFSET('Hygiene Data'!$D$8,0,10*ROW('Hygiene Data'!D43)),NA())</f>
        <v>#N/A</v>
      </c>
      <c r="BE49" s="104" t="e">
        <f ca="true">+IF(AND(ISNUMBER(OFFSET('Hygiene Data'!$D$10,0,10*ROW('Hygiene Data'!D43))),'Data Summary'!DT49="Yes"),OFFSET('Hygiene Data'!$D$10,0,10*ROW('Hygiene Data'!D43)),NA())</f>
        <v>#N/A</v>
      </c>
      <c r="BF49" s="104" t="e">
        <f ca="true">+IF(AND(ISNUMBER(OFFSET('Hygiene Data'!$E$6,0,10*ROW('Hygiene Data'!E43))),'Data Summary'!DU49="Yes"),OFFSET('Hygiene Data'!$E$6,0,10*ROW('Hygiene Data'!E43)),NA())</f>
        <v>#N/A</v>
      </c>
      <c r="BG49" s="104" t="e">
        <f ca="true">+IF(AND(ISNUMBER(OFFSET('Hygiene Data'!$E$8,0,10*ROW('Hygiene Data'!E43))),'Data Summary'!DV49="Yes"),OFFSET('Hygiene Data'!$E$8,0,10*ROW('Hygiene Data'!E43)),NA())</f>
        <v>#N/A</v>
      </c>
      <c r="BH49" s="104" t="e">
        <f ca="true">+IF(AND(ISNUMBER(OFFSET('Hygiene Data'!$E$10,0,10*ROW('Hygiene Data'!E43))),'Data Summary'!DW49="Yes"),OFFSET('Hygiene Data'!$E$10,0,10*ROW('Hygiene Data'!E43)),NA())</f>
        <v>#N/A</v>
      </c>
      <c r="BI49" s="104" t="e">
        <f ca="true">+IF(AND(ISNUMBER(OFFSET('Hygiene Data'!$F$6,0,10*ROW('Hygiene Data'!F43))),'Data Summary'!DX49="Yes"),OFFSET('Hygiene Data'!$F$6,0,10*ROW('Hygiene Data'!F43)),NA())</f>
        <v>#N/A</v>
      </c>
      <c r="BJ49" s="104" t="e">
        <f ca="true">+IF(AND(ISNUMBER(OFFSET('Hygiene Data'!$F$8,0,10*ROW('Hygiene Data'!F43))),'Data Summary'!DY49="Yes"),OFFSET('Hygiene Data'!$F$8,0,10*ROW('Hygiene Data'!F43)),NA())</f>
        <v>#N/A</v>
      </c>
      <c r="BK49" s="104" t="e">
        <f ca="true">+IF(AND(ISNUMBER(OFFSET('Hygiene Data'!$F$10,0,10*ROW('Hygiene Data'!F43))),'Data Summary'!DZ49="Yes"),OFFSET('Hygiene Data'!$F$10,0,10*ROW('Hygiene Data'!F43)),NA())</f>
        <v>#N/A</v>
      </c>
      <c r="BL49" s="104" t="e">
        <f ca="true">+IF(AND(ISNUMBER(OFFSET('Hygiene Data'!$G$6,0,10*ROW('Hygiene Data'!G43))),'Data Summary'!EA49="Yes"),OFFSET('Hygiene Data'!$G$6,0,10*ROW('Hygiene Data'!G43)),NA())</f>
        <v>#N/A</v>
      </c>
      <c r="BM49" s="104" t="e">
        <f ca="true">+IF(AND(ISNUMBER(OFFSET('Hygiene Data'!$G$8,0,10*ROW('Hygiene Data'!G43))),'Data Summary'!EB49="Yes"),OFFSET('Hygiene Data'!$G$8,0,10*ROW('Hygiene Data'!G43)),NA())</f>
        <v>#N/A</v>
      </c>
      <c r="BN49" s="104" t="e">
        <f ca="true">+IF(AND(ISNUMBER(OFFSET('Hygiene Data'!$G$10,0,10*ROW('Hygiene Data'!G43))),'Data Summary'!EC49="Yes"),OFFSET('Hygiene Data'!$G$10,0,10*ROW('Hygiene Data'!G43)),NA())</f>
        <v>#N/A</v>
      </c>
      <c r="BO49" s="104" t="e">
        <f ca="true">+IF(AND(ISNUMBER(OFFSET('Hygiene Data'!$H$6,0,10*ROW('Hygiene Data'!H43))),'Data Summary'!ED49="Yes"),OFFSET('Hygiene Data'!$H$6,0,10*ROW('Hygiene Data'!H43)),NA())</f>
        <v>#N/A</v>
      </c>
      <c r="BP49" s="104" t="e">
        <f ca="true">+IF(AND(ISNUMBER(OFFSET('Hygiene Data'!$H$8,0,10*ROW('Hygiene Data'!H43))),'Data Summary'!EE49="Yes"),OFFSET('Hygiene Data'!$H$8,0,10*ROW('Hygiene Data'!H43)),NA())</f>
        <v>#N/A</v>
      </c>
      <c r="BQ49" s="104" t="e">
        <f ca="true">+IF(AND(ISNUMBER(OFFSET('Hygiene Data'!$H$10,0,10*ROW('Hygiene Data'!H43))),'Data Summary'!EF49="Yes"),OFFSET('Hygiene Data'!$H$10,0,10*ROW('Hygiene Data'!H43)),NA())</f>
        <v>#N/A</v>
      </c>
    </row>
    <row r="50" x14ac:dyDescent="0.2">
      <c r="A50" s="52" t="e">
        <f ca="true">+IF(OFFSET('Water Data'!$B$1,0,10*ROW('Water Data'!B44))="",NA(),OFFSET('Water Data'!$B$1,0,10*ROW('Water Data'!B44)))</f>
        <v>#N/A</v>
      </c>
      <c r="B50" s="52" t="e">
        <f ca="true">+IF(OFFSET('Water Data'!$A$3,0,10*ROW('Water Data'!A47))="",NA(),OFFSET('Water Data'!$A$3,0,10*ROW('Water Data'!A47)))</f>
        <v>#N/A</v>
      </c>
      <c r="C50" s="52" t="e">
        <f ca="true">+IF(OFFSET('Water Data'!$C$3,0,10*ROW('Water Data'!C47))="",NA(),OFFSET('Water Data'!$C$3,0,10*ROW('Water Data'!C47)))</f>
        <v>#N/A</v>
      </c>
      <c r="D50" s="53" t="e">
        <f ca="true">+IF(AND(ISNUMBER(OFFSET('Water Data'!$C$5,0,10*ROW('Water Data'!C44))),'Data Summary'!BS50="Yes"),100-OFFSET('Water Data'!$C$5,0,10*ROW('Water Data'!C44)),NA())</f>
        <v>#N/A</v>
      </c>
      <c r="E50" s="53" t="e">
        <f ca="true">+IF(AND(ISNUMBER(OFFSET('Water Data'!$C$7,0,10*ROW('Water Data'!C44))),'Data Summary'!BT50="Yes"),OFFSET('Water Data'!$C$7,0,10*ROW('Water Data'!C44)),NA())</f>
        <v>#N/A</v>
      </c>
      <c r="F50" s="53" t="e">
        <f ca="true">+IF(AND(ISNUMBER(OFFSET('Water Data'!$C$10,0,10*ROW('Water Data'!C44))),'Data Summary'!BU50="Yes"),OFFSET('Water Data'!$C$10,0,10*ROW('Water Data'!C44)),NA())</f>
        <v>#N/A</v>
      </c>
      <c r="G50" s="53" t="e">
        <f ca="true">+IF(AND(ISNUMBER(OFFSET('Water Data'!$D$5,0,10*ROW('Water Data'!D44))),'Data Summary'!BV50="Yes"),100-OFFSET('Water Data'!$D$5,0,10*ROW('Water Data'!D44)),NA())</f>
        <v>#N/A</v>
      </c>
      <c r="H50" s="53" t="e">
        <f ca="true">+IF(AND(ISNUMBER(OFFSET('Water Data'!$D$7,0,10*ROW('Water Data'!D44))),'Data Summary'!BW50="Yes"),OFFSET('Water Data'!$D$7,0,10*ROW('Water Data'!D44)),NA())</f>
        <v>#N/A</v>
      </c>
      <c r="I50" s="53" t="e">
        <f ca="true">+IF(AND(ISNUMBER(OFFSET('Water Data'!$D$10,0,10*ROW('Water Data'!D44))),'Data Summary'!BX50="Yes"),OFFSET('Water Data'!$D$10,0,10*ROW('Water Data'!D44)),NA())</f>
        <v>#N/A</v>
      </c>
      <c r="J50" s="53" t="e">
        <f ca="true">+IF(AND(ISNUMBER(OFFSET('Water Data'!$E$5,0,10*ROW('Water Data'!E44))),'Data Summary'!BY50="Yes"),100-OFFSET('Water Data'!$E$5,0,10*ROW('Water Data'!E44)),NA())</f>
        <v>#N/A</v>
      </c>
      <c r="K50" s="53" t="e">
        <f ca="true">+IF(AND(ISNUMBER(OFFSET('Water Data'!$E$7,0,10*ROW('Water Data'!E44))),'Data Summary'!BZ50="Yes"),OFFSET('Water Data'!$E$7,0,10*ROW('Water Data'!E44)),NA())</f>
        <v>#N/A</v>
      </c>
      <c r="L50" s="53" t="e">
        <f ca="true">+IF(AND(ISNUMBER(OFFSET('Water Data'!$E$10,0,10*ROW('Water Data'!E44))),'Data Summary'!CA50="Yes"),OFFSET('Water Data'!$E$10,0,10*ROW('Water Data'!E44)),NA())</f>
        <v>#N/A</v>
      </c>
      <c r="M50" s="53" t="e">
        <f ca="true">+IF(AND(ISNUMBER(OFFSET('Water Data'!$F$5,0,10*ROW('Water Data'!F44))),'Data Summary'!CB50="Yes"),100-OFFSET('Water Data'!$F$5,0,10*ROW('Water Data'!F44)),NA())</f>
        <v>#N/A</v>
      </c>
      <c r="N50" s="53" t="e">
        <f ca="true">+IF(AND(ISNUMBER(OFFSET('Water Data'!$F$7,0,10*ROW('Water Data'!F44))),'Data Summary'!CC50="Yes"),OFFSET('Water Data'!$F$7,0,10*ROW('Water Data'!F44)),NA())</f>
        <v>#N/A</v>
      </c>
      <c r="O50" s="53" t="e">
        <f ca="true">+IF(AND(ISNUMBER(OFFSET('Water Data'!$F$10,0,10*ROW('Water Data'!F44))),'Data Summary'!CD50="Yes"),OFFSET('Water Data'!$F$10,0,10*ROW('Water Data'!F44)),NA())</f>
        <v>#N/A</v>
      </c>
      <c r="P50" s="53" t="e">
        <f ca="true">+IF(AND(ISNUMBER(OFFSET('Water Data'!$G$5,0,10*ROW('Water Data'!G44))),'Data Summary'!CE50="Yes"),100-OFFSET('Water Data'!$G$5,0,10*ROW('Water Data'!G44)),NA())</f>
        <v>#N/A</v>
      </c>
      <c r="Q50" s="53" t="e">
        <f ca="true">+IF(AND(ISNUMBER(OFFSET('Water Data'!$G$7,0,10*ROW('Water Data'!G44))),'Data Summary'!CF50="Yes"),OFFSET('Water Data'!$G$7,0,10*ROW('Water Data'!G44)),NA())</f>
        <v>#N/A</v>
      </c>
      <c r="R50" s="53" t="e">
        <f ca="true">+IF(AND(ISNUMBER(OFFSET('Water Data'!$G$10,0,10*ROW('Water Data'!G44))),'Data Summary'!CG50="Yes"),OFFSET('Water Data'!$G$10,0,10*ROW('Water Data'!G44)),NA())</f>
        <v>#N/A</v>
      </c>
      <c r="S50" s="53" t="e">
        <f ca="true">+IF(AND(ISNUMBER(OFFSET('Water Data'!$H$5,0,10*ROW('Water Data'!H44))),'Data Summary'!CH50="Yes"),100-OFFSET('Water Data'!$H$5,0,10*ROW('Water Data'!H44)),NA())</f>
        <v>#N/A</v>
      </c>
      <c r="T50" s="53" t="e">
        <f ca="true">+IF(AND(ISNUMBER(OFFSET('Water Data'!$H$7,0,10*ROW('Water Data'!H44))),'Data Summary'!CI50="Yes"),OFFSET('Water Data'!$H$7,0,10*ROW('Water Data'!H44)),NA())</f>
        <v>#N/A</v>
      </c>
      <c r="U50" s="53" t="e">
        <f ca="true">+IF(AND(ISNUMBER(OFFSET('Water Data'!$H$10,0,10*ROW('Water Data'!H44))),'Data Summary'!CJ50="Yes"),OFFSET('Water Data'!$H$10,0,10*ROW('Water Data'!H44)),NA())</f>
        <v>#N/A</v>
      </c>
      <c r="V50" s="99" t="e">
        <f ca="true">+IF(AND(ISNUMBER(OFFSET('Sanitation Data'!$C$5,0,10*ROW('Sanitation Data'!C44))),'Data Summary'!CK50="Yes"),100-OFFSET('Sanitation Data'!$C$5,0,10*ROW('Sanitation Data'!C44)),NA())</f>
        <v>#N/A</v>
      </c>
      <c r="W50" s="99" t="e">
        <f ca="true">+IF(AND(ISNUMBER(OFFSET('Sanitation Data'!$C$7,0,10*ROW('Sanitation Data'!C44))),'Data Summary'!CL50="Yes"),OFFSET('Sanitation Data'!$C$7,0,10*ROW('Sanitation Data'!C44)),NA())</f>
        <v>#N/A</v>
      </c>
      <c r="X50" s="99" t="e">
        <f ca="true">+IF(AND(ISNUMBER(OFFSET('Sanitation Data'!$C$11,0,10*ROW('Sanitation Data'!C44))),'Data Summary'!CM50="Yes"),OFFSET('Sanitation Data'!$C$11,0,10*ROW('Sanitation Data'!C44)),NA())</f>
        <v>#N/A</v>
      </c>
      <c r="Y50" s="99" t="e">
        <f ca="true">+IF(AND(ISNUMBER(OFFSET('Sanitation Data'!$C$12,0,10*ROW('Sanitation Data'!C44))),'Data Summary'!CN50="Yes"),OFFSET('Sanitation Data'!$C$12,0,10*ROW('Sanitation Data'!C44)),NA())</f>
        <v>#N/A</v>
      </c>
      <c r="Z50" s="99" t="e">
        <f ca="true">+IF(AND(ISNUMBER(OFFSET('Sanitation Data'!$C$13,0,10*ROW('Sanitation Data'!C44))),'Data Summary'!CO50="Yes"),OFFSET('Sanitation Data'!$C$13,0,10*ROW('Sanitation Data'!C44)),NA())</f>
        <v>#N/A</v>
      </c>
      <c r="AA50" s="99" t="e">
        <f ca="true">+IF(AND(ISNUMBER(OFFSET('Sanitation Data'!$D$5,0,10*ROW('Sanitation Data'!D44))),'Data Summary'!CP50="Yes"),100-OFFSET('Sanitation Data'!$D$5,0,10*ROW('Sanitation Data'!D44)),NA())</f>
        <v>#N/A</v>
      </c>
      <c r="AB50" s="99" t="e">
        <f ca="true">+IF(AND(ISNUMBER(OFFSET('Sanitation Data'!$D$7,0,10*ROW('Sanitation Data'!D44))),'Data Summary'!CQ50="Yes"),OFFSET('Sanitation Data'!$D$7,0,10*ROW('Sanitation Data'!D44)),NA())</f>
        <v>#N/A</v>
      </c>
      <c r="AC50" s="99" t="e">
        <f ca="true">+IF(AND(ISNUMBER(OFFSET('Sanitation Data'!$D$11,0,10*ROW('Sanitation Data'!D44))),'Data Summary'!CR50="Yes"),OFFSET('Sanitation Data'!$D$11,0,10*ROW('Sanitation Data'!D44)),NA())</f>
        <v>#N/A</v>
      </c>
      <c r="AD50" s="99" t="e">
        <f ca="true">+IF(AND(ISNUMBER(OFFSET('Sanitation Data'!$D$12,0,10*ROW('Sanitation Data'!D44))),'Data Summary'!CS50="Yes"),OFFSET('Sanitation Data'!$D$12,0,10*ROW('Sanitation Data'!D44)),NA())</f>
        <v>#N/A</v>
      </c>
      <c r="AE50" s="99" t="e">
        <f ca="true">+IF(AND(ISNUMBER(OFFSET('Sanitation Data'!$D$13,0,10*ROW('Sanitation Data'!D44))),'Data Summary'!CT50="Yes"),OFFSET('Sanitation Data'!$D$13,0,10*ROW('Sanitation Data'!D44)),NA())</f>
        <v>#N/A</v>
      </c>
      <c r="AF50" s="99" t="e">
        <f ca="true">+IF(AND(ISNUMBER(OFFSET('Sanitation Data'!$E$5,0,10*ROW('Sanitation Data'!E44))),'Data Summary'!CU50="Yes"),100-OFFSET('Sanitation Data'!$E$5,0,10*ROW('Sanitation Data'!E44)),NA())</f>
        <v>#N/A</v>
      </c>
      <c r="AG50" s="99" t="e">
        <f ca="true">+IF(AND(ISNUMBER(OFFSET('Sanitation Data'!$E$7,0,10*ROW('Sanitation Data'!E44))),'Data Summary'!CV50="Yes"),OFFSET('Sanitation Data'!$E$7,0,10*ROW('Sanitation Data'!E44)),NA())</f>
        <v>#N/A</v>
      </c>
      <c r="AH50" s="99" t="e">
        <f ca="true">+IF(AND(ISNUMBER(OFFSET('Sanitation Data'!$E$11,0,10*ROW('Sanitation Data'!E44))),'Data Summary'!CW50="Yes"),OFFSET('Sanitation Data'!$E$11,0,10*ROW('Sanitation Data'!E44)),NA())</f>
        <v>#N/A</v>
      </c>
      <c r="AI50" s="99" t="e">
        <f ca="true">+IF(AND(ISNUMBER(OFFSET('Sanitation Data'!$E$12,0,10*ROW('Sanitation Data'!E44))),'Data Summary'!CX50="Yes"),OFFSET('Sanitation Data'!$E$12,0,10*ROW('Sanitation Data'!E44)),NA())</f>
        <v>#N/A</v>
      </c>
      <c r="AJ50" s="99" t="e">
        <f ca="true">+IF(AND(ISNUMBER(OFFSET('Sanitation Data'!$E$13,0,10*ROW('Sanitation Data'!E44))),'Data Summary'!CY50="Yes"),OFFSET('Sanitation Data'!$E$13,0,10*ROW('Sanitation Data'!E44)),NA())</f>
        <v>#N/A</v>
      </c>
      <c r="AK50" s="99" t="e">
        <f ca="true">+IF(AND(ISNUMBER(OFFSET('Sanitation Data'!$F$5,0,10*ROW('Sanitation Data'!F44))),'Data Summary'!CZ50="Yes"),100-OFFSET('Sanitation Data'!$F$5,0,10*ROW('Sanitation Data'!F44)),NA())</f>
        <v>#N/A</v>
      </c>
      <c r="AL50" s="99" t="e">
        <f ca="true">+IF(AND(ISNUMBER(OFFSET('Sanitation Data'!$F$7,0,10*ROW('Sanitation Data'!F44))),'Data Summary'!DA50="Yes"),OFFSET('Sanitation Data'!$F$7,0,10*ROW('Sanitation Data'!F44)),NA())</f>
        <v>#N/A</v>
      </c>
      <c r="AM50" s="99" t="e">
        <f ca="true">+IF(AND(ISNUMBER(OFFSET('Sanitation Data'!$F$11,0,10*ROW('Sanitation Data'!F44))),'Data Summary'!DB50="Yes"),OFFSET('Sanitation Data'!$F$11,0,10*ROW('Sanitation Data'!F44)),NA())</f>
        <v>#N/A</v>
      </c>
      <c r="AN50" s="99" t="e">
        <f ca="true">+IF(AND(ISNUMBER(OFFSET('Sanitation Data'!$F$12,0,10*ROW('Sanitation Data'!F44))),'Data Summary'!DC50="Yes"),OFFSET('Sanitation Data'!$F$12,0,10*ROW('Sanitation Data'!F44)),NA())</f>
        <v>#N/A</v>
      </c>
      <c r="AO50" s="99" t="e">
        <f ca="true">+IF(AND(ISNUMBER(OFFSET('Sanitation Data'!$F$13,0,10*ROW('Sanitation Data'!F44))),'Data Summary'!DD50="Yes"),OFFSET('Sanitation Data'!$F$13,0,10*ROW('Sanitation Data'!F44)),NA())</f>
        <v>#N/A</v>
      </c>
      <c r="AP50" s="99" t="e">
        <f ca="true">+IF(AND(ISNUMBER(OFFSET('Sanitation Data'!$G$5,0,10*ROW('Sanitation Data'!G44))),'Data Summary'!DE50="Yes"),100-OFFSET('Sanitation Data'!$G$5,0,10*ROW('Sanitation Data'!G44)),NA())</f>
        <v>#N/A</v>
      </c>
      <c r="AQ50" s="99" t="e">
        <f ca="true">+IF(AND(ISNUMBER(OFFSET('Sanitation Data'!$G$7,0,10*ROW('Sanitation Data'!G44))),'Data Summary'!DF50="Yes"),OFFSET('Sanitation Data'!$G$7,0,10*ROW('Sanitation Data'!G44)),NA())</f>
        <v>#N/A</v>
      </c>
      <c r="AR50" s="99" t="e">
        <f ca="true">+IF(AND(ISNUMBER(OFFSET('Sanitation Data'!$G$11,0,10*ROW('Sanitation Data'!G44))),'Data Summary'!DG50="Yes"),OFFSET('Sanitation Data'!$G$11,0,10*ROW('Sanitation Data'!G44)),NA())</f>
        <v>#N/A</v>
      </c>
      <c r="AS50" s="99" t="e">
        <f ca="true">+IF(AND(ISNUMBER(OFFSET('Sanitation Data'!$G$12,0,10*ROW('Sanitation Data'!G44))),'Data Summary'!DH50="Yes"),OFFSET('Sanitation Data'!$G$12,0,10*ROW('Sanitation Data'!G44)),NA())</f>
        <v>#N/A</v>
      </c>
      <c r="AT50" s="99" t="e">
        <f ca="true">+IF(AND(ISNUMBER(OFFSET('Sanitation Data'!$G$13,0,10*ROW('Sanitation Data'!G44))),'Data Summary'!DI50="Yes"),OFFSET('Sanitation Data'!$G$13,0,10*ROW('Sanitation Data'!G44)),NA())</f>
        <v>#N/A</v>
      </c>
      <c r="AU50" s="99" t="e">
        <f ca="true">+IF(AND(ISNUMBER(OFFSET('Sanitation Data'!$H$5,0,10*ROW('Sanitation Data'!H44))),'Data Summary'!DJ50="Yes"),100-OFFSET('Sanitation Data'!$H$5,0,10*ROW('Sanitation Data'!H44)),NA())</f>
        <v>#N/A</v>
      </c>
      <c r="AV50" s="99" t="e">
        <f ca="true">+IF(AND(ISNUMBER(OFFSET('Sanitation Data'!$H$7,0,10*ROW('Sanitation Data'!H44))),'Data Summary'!DK50="Yes"),OFFSET('Sanitation Data'!$H$7,0,10*ROW('Sanitation Data'!H44)),NA())</f>
        <v>#N/A</v>
      </c>
      <c r="AW50" s="99" t="e">
        <f ca="true">+IF(AND(ISNUMBER(OFFSET('Sanitation Data'!$H$11,0,10*ROW('Sanitation Data'!H44))),'Data Summary'!DL50="Yes"),OFFSET('Sanitation Data'!$H$11,0,10*ROW('Sanitation Data'!H44)),NA())</f>
        <v>#N/A</v>
      </c>
      <c r="AX50" s="99" t="e">
        <f ca="true">+IF(AND(ISNUMBER(OFFSET('Sanitation Data'!$H$12,0,10*ROW('Sanitation Data'!H44))),'Data Summary'!DM50="Yes"),OFFSET('Sanitation Data'!$H$12,0,10*ROW('Sanitation Data'!H44)),NA())</f>
        <v>#N/A</v>
      </c>
      <c r="AY50" s="99" t="e">
        <f ca="true">+IF(AND(ISNUMBER(OFFSET('Sanitation Data'!$H$13,0,10*ROW('Sanitation Data'!H44))),'Data Summary'!DN50="Yes"),OFFSET('Sanitation Data'!$H$13,0,10*ROW('Sanitation Data'!H44)),NA())</f>
        <v>#N/A</v>
      </c>
      <c r="AZ50" s="104" t="e">
        <f ca="true">+IF(AND(ISNUMBER(OFFSET('Hygiene Data'!$C$6,0,10*ROW('Hygiene Data'!C44))),'Data Summary'!DO50="Yes"),OFFSET('Hygiene Data'!$C$6,0,10*ROW('Hygiene Data'!C44)),NA())</f>
        <v>#N/A</v>
      </c>
      <c r="BA50" s="104" t="e">
        <f ca="true">+IF(AND(ISNUMBER(OFFSET('Hygiene Data'!$C$8,0,10*ROW('Hygiene Data'!C44))),'Data Summary'!DP50="Yes"),OFFSET('Hygiene Data'!$C$8,0,10*ROW('Hygiene Data'!C44)),NA())</f>
        <v>#N/A</v>
      </c>
      <c r="BB50" s="104" t="e">
        <f ca="true">+IF(AND(ISNUMBER(OFFSET('Hygiene Data'!$C$10,0,10*ROW('Hygiene Data'!C44))),'Data Summary'!DQ50="Yes"),OFFSET('Hygiene Data'!$C$10,0,10*ROW('Hygiene Data'!C44)),NA())</f>
        <v>#N/A</v>
      </c>
      <c r="BC50" s="104" t="e">
        <f ca="true">+IF(AND(ISNUMBER(OFFSET('Hygiene Data'!$D$6,0,10*ROW('Hygiene Data'!D44))),'Data Summary'!DR50="Yes"),OFFSET('Hygiene Data'!$D$6,0,10*ROW('Hygiene Data'!D44)),NA())</f>
        <v>#N/A</v>
      </c>
      <c r="BD50" s="104" t="e">
        <f ca="true">+IF(AND(ISNUMBER(OFFSET('Hygiene Data'!$D$8,0,10*ROW('Hygiene Data'!D44))),'Data Summary'!DS50="Yes"),OFFSET('Hygiene Data'!$D$8,0,10*ROW('Hygiene Data'!D44)),NA())</f>
        <v>#N/A</v>
      </c>
      <c r="BE50" s="104" t="e">
        <f ca="true">+IF(AND(ISNUMBER(OFFSET('Hygiene Data'!$D$10,0,10*ROW('Hygiene Data'!D44))),'Data Summary'!DT50="Yes"),OFFSET('Hygiene Data'!$D$10,0,10*ROW('Hygiene Data'!D44)),NA())</f>
        <v>#N/A</v>
      </c>
      <c r="BF50" s="104" t="e">
        <f ca="true">+IF(AND(ISNUMBER(OFFSET('Hygiene Data'!$E$6,0,10*ROW('Hygiene Data'!E44))),'Data Summary'!DU50="Yes"),OFFSET('Hygiene Data'!$E$6,0,10*ROW('Hygiene Data'!E44)),NA())</f>
        <v>#N/A</v>
      </c>
      <c r="BG50" s="104" t="e">
        <f ca="true">+IF(AND(ISNUMBER(OFFSET('Hygiene Data'!$E$8,0,10*ROW('Hygiene Data'!E44))),'Data Summary'!DV50="Yes"),OFFSET('Hygiene Data'!$E$8,0,10*ROW('Hygiene Data'!E44)),NA())</f>
        <v>#N/A</v>
      </c>
      <c r="BH50" s="104" t="e">
        <f ca="true">+IF(AND(ISNUMBER(OFFSET('Hygiene Data'!$E$10,0,10*ROW('Hygiene Data'!E44))),'Data Summary'!DW50="Yes"),OFFSET('Hygiene Data'!$E$10,0,10*ROW('Hygiene Data'!E44)),NA())</f>
        <v>#N/A</v>
      </c>
      <c r="BI50" s="104" t="e">
        <f ca="true">+IF(AND(ISNUMBER(OFFSET('Hygiene Data'!$F$6,0,10*ROW('Hygiene Data'!F44))),'Data Summary'!DX50="Yes"),OFFSET('Hygiene Data'!$F$6,0,10*ROW('Hygiene Data'!F44)),NA())</f>
        <v>#N/A</v>
      </c>
      <c r="BJ50" s="104" t="e">
        <f ca="true">+IF(AND(ISNUMBER(OFFSET('Hygiene Data'!$F$8,0,10*ROW('Hygiene Data'!F44))),'Data Summary'!DY50="Yes"),OFFSET('Hygiene Data'!$F$8,0,10*ROW('Hygiene Data'!F44)),NA())</f>
        <v>#N/A</v>
      </c>
      <c r="BK50" s="104" t="e">
        <f ca="true">+IF(AND(ISNUMBER(OFFSET('Hygiene Data'!$F$10,0,10*ROW('Hygiene Data'!F44))),'Data Summary'!DZ50="Yes"),OFFSET('Hygiene Data'!$F$10,0,10*ROW('Hygiene Data'!F44)),NA())</f>
        <v>#N/A</v>
      </c>
      <c r="BL50" s="104" t="e">
        <f ca="true">+IF(AND(ISNUMBER(OFFSET('Hygiene Data'!$G$6,0,10*ROW('Hygiene Data'!G44))),'Data Summary'!EA50="Yes"),OFFSET('Hygiene Data'!$G$6,0,10*ROW('Hygiene Data'!G44)),NA())</f>
        <v>#N/A</v>
      </c>
      <c r="BM50" s="104" t="e">
        <f ca="true">+IF(AND(ISNUMBER(OFFSET('Hygiene Data'!$G$8,0,10*ROW('Hygiene Data'!G44))),'Data Summary'!EB50="Yes"),OFFSET('Hygiene Data'!$G$8,0,10*ROW('Hygiene Data'!G44)),NA())</f>
        <v>#N/A</v>
      </c>
      <c r="BN50" s="104" t="e">
        <f ca="true">+IF(AND(ISNUMBER(OFFSET('Hygiene Data'!$G$10,0,10*ROW('Hygiene Data'!G44))),'Data Summary'!EC50="Yes"),OFFSET('Hygiene Data'!$G$10,0,10*ROW('Hygiene Data'!G44)),NA())</f>
        <v>#N/A</v>
      </c>
      <c r="BO50" s="104" t="e">
        <f ca="true">+IF(AND(ISNUMBER(OFFSET('Hygiene Data'!$H$6,0,10*ROW('Hygiene Data'!H44))),'Data Summary'!ED50="Yes"),OFFSET('Hygiene Data'!$H$6,0,10*ROW('Hygiene Data'!H44)),NA())</f>
        <v>#N/A</v>
      </c>
      <c r="BP50" s="104" t="e">
        <f ca="true">+IF(AND(ISNUMBER(OFFSET('Hygiene Data'!$H$8,0,10*ROW('Hygiene Data'!H44))),'Data Summary'!EE50="Yes"),OFFSET('Hygiene Data'!$H$8,0,10*ROW('Hygiene Data'!H44)),NA())</f>
        <v>#N/A</v>
      </c>
      <c r="BQ50" s="104" t="e">
        <f ca="true">+IF(AND(ISNUMBER(OFFSET('Hygiene Data'!$H$10,0,10*ROW('Hygiene Data'!H44))),'Data Summary'!EF50="Yes"),OFFSET('Hygiene Data'!$H$10,0,10*ROW('Hygiene Data'!H44)),NA())</f>
        <v>#N/A</v>
      </c>
    </row>
    <row r="51" x14ac:dyDescent="0.2">
      <c r="A51" s="52" t="e">
        <f ca="true">+IF(OFFSET('Water Data'!$B$1,0,10*ROW('Water Data'!B45))="",NA(),OFFSET('Water Data'!$B$1,0,10*ROW('Water Data'!B45)))</f>
        <v>#N/A</v>
      </c>
      <c r="B51" s="52" t="e">
        <f ca="true">+IF(OFFSET('Water Data'!$A$3,0,10*ROW('Water Data'!A48))="",NA(),OFFSET('Water Data'!$A$3,0,10*ROW('Water Data'!A48)))</f>
        <v>#N/A</v>
      </c>
      <c r="C51" s="52" t="e">
        <f ca="true">+IF(OFFSET('Water Data'!$C$3,0,10*ROW('Water Data'!C48))="",NA(),OFFSET('Water Data'!$C$3,0,10*ROW('Water Data'!C48)))</f>
        <v>#N/A</v>
      </c>
      <c r="D51" s="53" t="e">
        <f ca="true">+IF(AND(ISNUMBER(OFFSET('Water Data'!$C$5,0,10*ROW('Water Data'!C45))),'Data Summary'!BS51="Yes"),100-OFFSET('Water Data'!$C$5,0,10*ROW('Water Data'!C45)),NA())</f>
        <v>#N/A</v>
      </c>
      <c r="E51" s="53" t="e">
        <f ca="true">+IF(AND(ISNUMBER(OFFSET('Water Data'!$C$7,0,10*ROW('Water Data'!C45))),'Data Summary'!BT51="Yes"),OFFSET('Water Data'!$C$7,0,10*ROW('Water Data'!C45)),NA())</f>
        <v>#N/A</v>
      </c>
      <c r="F51" s="53" t="e">
        <f ca="true">+IF(AND(ISNUMBER(OFFSET('Water Data'!$C$10,0,10*ROW('Water Data'!C45))),'Data Summary'!BU51="Yes"),OFFSET('Water Data'!$C$10,0,10*ROW('Water Data'!C45)),NA())</f>
        <v>#N/A</v>
      </c>
      <c r="G51" s="53" t="e">
        <f ca="true">+IF(AND(ISNUMBER(OFFSET('Water Data'!$D$5,0,10*ROW('Water Data'!D45))),'Data Summary'!BV51="Yes"),100-OFFSET('Water Data'!$D$5,0,10*ROW('Water Data'!D45)),NA())</f>
        <v>#N/A</v>
      </c>
      <c r="H51" s="53" t="e">
        <f ca="true">+IF(AND(ISNUMBER(OFFSET('Water Data'!$D$7,0,10*ROW('Water Data'!D45))),'Data Summary'!BW51="Yes"),OFFSET('Water Data'!$D$7,0,10*ROW('Water Data'!D45)),NA())</f>
        <v>#N/A</v>
      </c>
      <c r="I51" s="53" t="e">
        <f ca="true">+IF(AND(ISNUMBER(OFFSET('Water Data'!$D$10,0,10*ROW('Water Data'!D45))),'Data Summary'!BX51="Yes"),OFFSET('Water Data'!$D$10,0,10*ROW('Water Data'!D45)),NA())</f>
        <v>#N/A</v>
      </c>
      <c r="J51" s="53" t="e">
        <f ca="true">+IF(AND(ISNUMBER(OFFSET('Water Data'!$E$5,0,10*ROW('Water Data'!E45))),'Data Summary'!BY51="Yes"),100-OFFSET('Water Data'!$E$5,0,10*ROW('Water Data'!E45)),NA())</f>
        <v>#N/A</v>
      </c>
      <c r="K51" s="53" t="e">
        <f ca="true">+IF(AND(ISNUMBER(OFFSET('Water Data'!$E$7,0,10*ROW('Water Data'!E45))),'Data Summary'!BZ51="Yes"),OFFSET('Water Data'!$E$7,0,10*ROW('Water Data'!E45)),NA())</f>
        <v>#N/A</v>
      </c>
      <c r="L51" s="53" t="e">
        <f ca="true">+IF(AND(ISNUMBER(OFFSET('Water Data'!$E$10,0,10*ROW('Water Data'!E45))),'Data Summary'!CA51="Yes"),OFFSET('Water Data'!$E$10,0,10*ROW('Water Data'!E45)),NA())</f>
        <v>#N/A</v>
      </c>
      <c r="M51" s="53" t="e">
        <f ca="true">+IF(AND(ISNUMBER(OFFSET('Water Data'!$F$5,0,10*ROW('Water Data'!F45))),'Data Summary'!CB51="Yes"),100-OFFSET('Water Data'!$F$5,0,10*ROW('Water Data'!F45)),NA())</f>
        <v>#N/A</v>
      </c>
      <c r="N51" s="53" t="e">
        <f ca="true">+IF(AND(ISNUMBER(OFFSET('Water Data'!$F$7,0,10*ROW('Water Data'!F45))),'Data Summary'!CC51="Yes"),OFFSET('Water Data'!$F$7,0,10*ROW('Water Data'!F45)),NA())</f>
        <v>#N/A</v>
      </c>
      <c r="O51" s="53" t="e">
        <f ca="true">+IF(AND(ISNUMBER(OFFSET('Water Data'!$F$10,0,10*ROW('Water Data'!F45))),'Data Summary'!CD51="Yes"),OFFSET('Water Data'!$F$10,0,10*ROW('Water Data'!F45)),NA())</f>
        <v>#N/A</v>
      </c>
      <c r="P51" s="53" t="e">
        <f ca="true">+IF(AND(ISNUMBER(OFFSET('Water Data'!$G$5,0,10*ROW('Water Data'!G45))),'Data Summary'!CE51="Yes"),100-OFFSET('Water Data'!$G$5,0,10*ROW('Water Data'!G45)),NA())</f>
        <v>#N/A</v>
      </c>
      <c r="Q51" s="53" t="e">
        <f ca="true">+IF(AND(ISNUMBER(OFFSET('Water Data'!$G$7,0,10*ROW('Water Data'!G45))),'Data Summary'!CF51="Yes"),OFFSET('Water Data'!$G$7,0,10*ROW('Water Data'!G45)),NA())</f>
        <v>#N/A</v>
      </c>
      <c r="R51" s="53" t="e">
        <f ca="true">+IF(AND(ISNUMBER(OFFSET('Water Data'!$G$10,0,10*ROW('Water Data'!G45))),'Data Summary'!CG51="Yes"),OFFSET('Water Data'!$G$10,0,10*ROW('Water Data'!G45)),NA())</f>
        <v>#N/A</v>
      </c>
      <c r="S51" s="53" t="e">
        <f ca="true">+IF(AND(ISNUMBER(OFFSET('Water Data'!$H$5,0,10*ROW('Water Data'!H45))),'Data Summary'!CH51="Yes"),100-OFFSET('Water Data'!$H$5,0,10*ROW('Water Data'!H45)),NA())</f>
        <v>#N/A</v>
      </c>
      <c r="T51" s="53" t="e">
        <f ca="true">+IF(AND(ISNUMBER(OFFSET('Water Data'!$H$7,0,10*ROW('Water Data'!H45))),'Data Summary'!CI51="Yes"),OFFSET('Water Data'!$H$7,0,10*ROW('Water Data'!H45)),NA())</f>
        <v>#N/A</v>
      </c>
      <c r="U51" s="53" t="e">
        <f ca="true">+IF(AND(ISNUMBER(OFFSET('Water Data'!$H$10,0,10*ROW('Water Data'!H45))),'Data Summary'!CJ51="Yes"),OFFSET('Water Data'!$H$10,0,10*ROW('Water Data'!H45)),NA())</f>
        <v>#N/A</v>
      </c>
      <c r="V51" s="99" t="e">
        <f ca="true">+IF(AND(ISNUMBER(OFFSET('Sanitation Data'!$C$5,0,10*ROW('Sanitation Data'!C45))),'Data Summary'!CK51="Yes"),100-OFFSET('Sanitation Data'!$C$5,0,10*ROW('Sanitation Data'!C45)),NA())</f>
        <v>#N/A</v>
      </c>
      <c r="W51" s="99" t="e">
        <f ca="true">+IF(AND(ISNUMBER(OFFSET('Sanitation Data'!$C$7,0,10*ROW('Sanitation Data'!C45))),'Data Summary'!CL51="Yes"),OFFSET('Sanitation Data'!$C$7,0,10*ROW('Sanitation Data'!C45)),NA())</f>
        <v>#N/A</v>
      </c>
      <c r="X51" s="99" t="e">
        <f ca="true">+IF(AND(ISNUMBER(OFFSET('Sanitation Data'!$C$11,0,10*ROW('Sanitation Data'!C45))),'Data Summary'!CM51="Yes"),OFFSET('Sanitation Data'!$C$11,0,10*ROW('Sanitation Data'!C45)),NA())</f>
        <v>#N/A</v>
      </c>
      <c r="Y51" s="99" t="e">
        <f ca="true">+IF(AND(ISNUMBER(OFFSET('Sanitation Data'!$C$12,0,10*ROW('Sanitation Data'!C45))),'Data Summary'!CN51="Yes"),OFFSET('Sanitation Data'!$C$12,0,10*ROW('Sanitation Data'!C45)),NA())</f>
        <v>#N/A</v>
      </c>
      <c r="Z51" s="99" t="e">
        <f ca="true">+IF(AND(ISNUMBER(OFFSET('Sanitation Data'!$C$13,0,10*ROW('Sanitation Data'!C45))),'Data Summary'!CO51="Yes"),OFFSET('Sanitation Data'!$C$13,0,10*ROW('Sanitation Data'!C45)),NA())</f>
        <v>#N/A</v>
      </c>
      <c r="AA51" s="99" t="e">
        <f ca="true">+IF(AND(ISNUMBER(OFFSET('Sanitation Data'!$D$5,0,10*ROW('Sanitation Data'!D45))),'Data Summary'!CP51="Yes"),100-OFFSET('Sanitation Data'!$D$5,0,10*ROW('Sanitation Data'!D45)),NA())</f>
        <v>#N/A</v>
      </c>
      <c r="AB51" s="99" t="e">
        <f ca="true">+IF(AND(ISNUMBER(OFFSET('Sanitation Data'!$D$7,0,10*ROW('Sanitation Data'!D45))),'Data Summary'!CQ51="Yes"),OFFSET('Sanitation Data'!$D$7,0,10*ROW('Sanitation Data'!D45)),NA())</f>
        <v>#N/A</v>
      </c>
      <c r="AC51" s="99" t="e">
        <f ca="true">+IF(AND(ISNUMBER(OFFSET('Sanitation Data'!$D$11,0,10*ROW('Sanitation Data'!D45))),'Data Summary'!CR51="Yes"),OFFSET('Sanitation Data'!$D$11,0,10*ROW('Sanitation Data'!D45)),NA())</f>
        <v>#N/A</v>
      </c>
      <c r="AD51" s="99" t="e">
        <f ca="true">+IF(AND(ISNUMBER(OFFSET('Sanitation Data'!$D$12,0,10*ROW('Sanitation Data'!D45))),'Data Summary'!CS51="Yes"),OFFSET('Sanitation Data'!$D$12,0,10*ROW('Sanitation Data'!D45)),NA())</f>
        <v>#N/A</v>
      </c>
      <c r="AE51" s="99" t="e">
        <f ca="true">+IF(AND(ISNUMBER(OFFSET('Sanitation Data'!$D$13,0,10*ROW('Sanitation Data'!D45))),'Data Summary'!CT51="Yes"),OFFSET('Sanitation Data'!$D$13,0,10*ROW('Sanitation Data'!D45)),NA())</f>
        <v>#N/A</v>
      </c>
      <c r="AF51" s="99" t="e">
        <f ca="true">+IF(AND(ISNUMBER(OFFSET('Sanitation Data'!$E$5,0,10*ROW('Sanitation Data'!E45))),'Data Summary'!CU51="Yes"),100-OFFSET('Sanitation Data'!$E$5,0,10*ROW('Sanitation Data'!E45)),NA())</f>
        <v>#N/A</v>
      </c>
      <c r="AG51" s="99" t="e">
        <f ca="true">+IF(AND(ISNUMBER(OFFSET('Sanitation Data'!$E$7,0,10*ROW('Sanitation Data'!E45))),'Data Summary'!CV51="Yes"),OFFSET('Sanitation Data'!$E$7,0,10*ROW('Sanitation Data'!E45)),NA())</f>
        <v>#N/A</v>
      </c>
      <c r="AH51" s="99" t="e">
        <f ca="true">+IF(AND(ISNUMBER(OFFSET('Sanitation Data'!$E$11,0,10*ROW('Sanitation Data'!E45))),'Data Summary'!CW51="Yes"),OFFSET('Sanitation Data'!$E$11,0,10*ROW('Sanitation Data'!E45)),NA())</f>
        <v>#N/A</v>
      </c>
      <c r="AI51" s="99" t="e">
        <f ca="true">+IF(AND(ISNUMBER(OFFSET('Sanitation Data'!$E$12,0,10*ROW('Sanitation Data'!E45))),'Data Summary'!CX51="Yes"),OFFSET('Sanitation Data'!$E$12,0,10*ROW('Sanitation Data'!E45)),NA())</f>
        <v>#N/A</v>
      </c>
      <c r="AJ51" s="99" t="e">
        <f ca="true">+IF(AND(ISNUMBER(OFFSET('Sanitation Data'!$E$13,0,10*ROW('Sanitation Data'!E45))),'Data Summary'!CY51="Yes"),OFFSET('Sanitation Data'!$E$13,0,10*ROW('Sanitation Data'!E45)),NA())</f>
        <v>#N/A</v>
      </c>
      <c r="AK51" s="99" t="e">
        <f ca="true">+IF(AND(ISNUMBER(OFFSET('Sanitation Data'!$F$5,0,10*ROW('Sanitation Data'!F45))),'Data Summary'!CZ51="Yes"),100-OFFSET('Sanitation Data'!$F$5,0,10*ROW('Sanitation Data'!F45)),NA())</f>
        <v>#N/A</v>
      </c>
      <c r="AL51" s="99" t="e">
        <f ca="true">+IF(AND(ISNUMBER(OFFSET('Sanitation Data'!$F$7,0,10*ROW('Sanitation Data'!F45))),'Data Summary'!DA51="Yes"),OFFSET('Sanitation Data'!$F$7,0,10*ROW('Sanitation Data'!F45)),NA())</f>
        <v>#N/A</v>
      </c>
      <c r="AM51" s="99" t="e">
        <f ca="true">+IF(AND(ISNUMBER(OFFSET('Sanitation Data'!$F$11,0,10*ROW('Sanitation Data'!F45))),'Data Summary'!DB51="Yes"),OFFSET('Sanitation Data'!$F$11,0,10*ROW('Sanitation Data'!F45)),NA())</f>
        <v>#N/A</v>
      </c>
      <c r="AN51" s="99" t="e">
        <f ca="true">+IF(AND(ISNUMBER(OFFSET('Sanitation Data'!$F$12,0,10*ROW('Sanitation Data'!F45))),'Data Summary'!DC51="Yes"),OFFSET('Sanitation Data'!$F$12,0,10*ROW('Sanitation Data'!F45)),NA())</f>
        <v>#N/A</v>
      </c>
      <c r="AO51" s="99" t="e">
        <f ca="true">+IF(AND(ISNUMBER(OFFSET('Sanitation Data'!$F$13,0,10*ROW('Sanitation Data'!F45))),'Data Summary'!DD51="Yes"),OFFSET('Sanitation Data'!$F$13,0,10*ROW('Sanitation Data'!F45)),NA())</f>
        <v>#N/A</v>
      </c>
      <c r="AP51" s="99" t="e">
        <f ca="true">+IF(AND(ISNUMBER(OFFSET('Sanitation Data'!$G$5,0,10*ROW('Sanitation Data'!G45))),'Data Summary'!DE51="Yes"),100-OFFSET('Sanitation Data'!$G$5,0,10*ROW('Sanitation Data'!G45)),NA())</f>
        <v>#N/A</v>
      </c>
      <c r="AQ51" s="99" t="e">
        <f ca="true">+IF(AND(ISNUMBER(OFFSET('Sanitation Data'!$G$7,0,10*ROW('Sanitation Data'!G45))),'Data Summary'!DF51="Yes"),OFFSET('Sanitation Data'!$G$7,0,10*ROW('Sanitation Data'!G45)),NA())</f>
        <v>#N/A</v>
      </c>
      <c r="AR51" s="99" t="e">
        <f ca="true">+IF(AND(ISNUMBER(OFFSET('Sanitation Data'!$G$11,0,10*ROW('Sanitation Data'!G45))),'Data Summary'!DG51="Yes"),OFFSET('Sanitation Data'!$G$11,0,10*ROW('Sanitation Data'!G45)),NA())</f>
        <v>#N/A</v>
      </c>
      <c r="AS51" s="99" t="e">
        <f ca="true">+IF(AND(ISNUMBER(OFFSET('Sanitation Data'!$G$12,0,10*ROW('Sanitation Data'!G45))),'Data Summary'!DH51="Yes"),OFFSET('Sanitation Data'!$G$12,0,10*ROW('Sanitation Data'!G45)),NA())</f>
        <v>#N/A</v>
      </c>
      <c r="AT51" s="99" t="e">
        <f ca="true">+IF(AND(ISNUMBER(OFFSET('Sanitation Data'!$G$13,0,10*ROW('Sanitation Data'!G45))),'Data Summary'!DI51="Yes"),OFFSET('Sanitation Data'!$G$13,0,10*ROW('Sanitation Data'!G45)),NA())</f>
        <v>#N/A</v>
      </c>
      <c r="AU51" s="99" t="e">
        <f ca="true">+IF(AND(ISNUMBER(OFFSET('Sanitation Data'!$H$5,0,10*ROW('Sanitation Data'!H45))),'Data Summary'!DJ51="Yes"),100-OFFSET('Sanitation Data'!$H$5,0,10*ROW('Sanitation Data'!H45)),NA())</f>
        <v>#N/A</v>
      </c>
      <c r="AV51" s="99" t="e">
        <f ca="true">+IF(AND(ISNUMBER(OFFSET('Sanitation Data'!$H$7,0,10*ROW('Sanitation Data'!H45))),'Data Summary'!DK51="Yes"),OFFSET('Sanitation Data'!$H$7,0,10*ROW('Sanitation Data'!H45)),NA())</f>
        <v>#N/A</v>
      </c>
      <c r="AW51" s="99" t="e">
        <f ca="true">+IF(AND(ISNUMBER(OFFSET('Sanitation Data'!$H$11,0,10*ROW('Sanitation Data'!H45))),'Data Summary'!DL51="Yes"),OFFSET('Sanitation Data'!$H$11,0,10*ROW('Sanitation Data'!H45)),NA())</f>
        <v>#N/A</v>
      </c>
      <c r="AX51" s="99" t="e">
        <f ca="true">+IF(AND(ISNUMBER(OFFSET('Sanitation Data'!$H$12,0,10*ROW('Sanitation Data'!H45))),'Data Summary'!DM51="Yes"),OFFSET('Sanitation Data'!$H$12,0,10*ROW('Sanitation Data'!H45)),NA())</f>
        <v>#N/A</v>
      </c>
      <c r="AY51" s="99" t="e">
        <f ca="true">+IF(AND(ISNUMBER(OFFSET('Sanitation Data'!$H$13,0,10*ROW('Sanitation Data'!H45))),'Data Summary'!DN51="Yes"),OFFSET('Sanitation Data'!$H$13,0,10*ROW('Sanitation Data'!H45)),NA())</f>
        <v>#N/A</v>
      </c>
      <c r="AZ51" s="104" t="e">
        <f ca="true">+IF(AND(ISNUMBER(OFFSET('Hygiene Data'!$C$6,0,10*ROW('Hygiene Data'!C45))),'Data Summary'!DO51="Yes"),OFFSET('Hygiene Data'!$C$6,0,10*ROW('Hygiene Data'!C45)),NA())</f>
        <v>#N/A</v>
      </c>
      <c r="BA51" s="104" t="e">
        <f ca="true">+IF(AND(ISNUMBER(OFFSET('Hygiene Data'!$C$8,0,10*ROW('Hygiene Data'!C45))),'Data Summary'!DP51="Yes"),OFFSET('Hygiene Data'!$C$8,0,10*ROW('Hygiene Data'!C45)),NA())</f>
        <v>#N/A</v>
      </c>
      <c r="BB51" s="104" t="e">
        <f ca="true">+IF(AND(ISNUMBER(OFFSET('Hygiene Data'!$C$10,0,10*ROW('Hygiene Data'!C45))),'Data Summary'!DQ51="Yes"),OFFSET('Hygiene Data'!$C$10,0,10*ROW('Hygiene Data'!C45)),NA())</f>
        <v>#N/A</v>
      </c>
      <c r="BC51" s="104" t="e">
        <f ca="true">+IF(AND(ISNUMBER(OFFSET('Hygiene Data'!$D$6,0,10*ROW('Hygiene Data'!D45))),'Data Summary'!DR51="Yes"),OFFSET('Hygiene Data'!$D$6,0,10*ROW('Hygiene Data'!D45)),NA())</f>
        <v>#N/A</v>
      </c>
      <c r="BD51" s="104" t="e">
        <f ca="true">+IF(AND(ISNUMBER(OFFSET('Hygiene Data'!$D$8,0,10*ROW('Hygiene Data'!D45))),'Data Summary'!DS51="Yes"),OFFSET('Hygiene Data'!$D$8,0,10*ROW('Hygiene Data'!D45)),NA())</f>
        <v>#N/A</v>
      </c>
      <c r="BE51" s="104" t="e">
        <f ca="true">+IF(AND(ISNUMBER(OFFSET('Hygiene Data'!$D$10,0,10*ROW('Hygiene Data'!D45))),'Data Summary'!DT51="Yes"),OFFSET('Hygiene Data'!$D$10,0,10*ROW('Hygiene Data'!D45)),NA())</f>
        <v>#N/A</v>
      </c>
      <c r="BF51" s="104" t="e">
        <f ca="true">+IF(AND(ISNUMBER(OFFSET('Hygiene Data'!$E$6,0,10*ROW('Hygiene Data'!E45))),'Data Summary'!DU51="Yes"),OFFSET('Hygiene Data'!$E$6,0,10*ROW('Hygiene Data'!E45)),NA())</f>
        <v>#N/A</v>
      </c>
      <c r="BG51" s="104" t="e">
        <f ca="true">+IF(AND(ISNUMBER(OFFSET('Hygiene Data'!$E$8,0,10*ROW('Hygiene Data'!E45))),'Data Summary'!DV51="Yes"),OFFSET('Hygiene Data'!$E$8,0,10*ROW('Hygiene Data'!E45)),NA())</f>
        <v>#N/A</v>
      </c>
      <c r="BH51" s="104" t="e">
        <f ca="true">+IF(AND(ISNUMBER(OFFSET('Hygiene Data'!$E$10,0,10*ROW('Hygiene Data'!E45))),'Data Summary'!DW51="Yes"),OFFSET('Hygiene Data'!$E$10,0,10*ROW('Hygiene Data'!E45)),NA())</f>
        <v>#N/A</v>
      </c>
      <c r="BI51" s="104" t="e">
        <f ca="true">+IF(AND(ISNUMBER(OFFSET('Hygiene Data'!$F$6,0,10*ROW('Hygiene Data'!F45))),'Data Summary'!DX51="Yes"),OFFSET('Hygiene Data'!$F$6,0,10*ROW('Hygiene Data'!F45)),NA())</f>
        <v>#N/A</v>
      </c>
      <c r="BJ51" s="104" t="e">
        <f ca="true">+IF(AND(ISNUMBER(OFFSET('Hygiene Data'!$F$8,0,10*ROW('Hygiene Data'!F45))),'Data Summary'!DY51="Yes"),OFFSET('Hygiene Data'!$F$8,0,10*ROW('Hygiene Data'!F45)),NA())</f>
        <v>#N/A</v>
      </c>
      <c r="BK51" s="104" t="e">
        <f ca="true">+IF(AND(ISNUMBER(OFFSET('Hygiene Data'!$F$10,0,10*ROW('Hygiene Data'!F45))),'Data Summary'!DZ51="Yes"),OFFSET('Hygiene Data'!$F$10,0,10*ROW('Hygiene Data'!F45)),NA())</f>
        <v>#N/A</v>
      </c>
      <c r="BL51" s="104" t="e">
        <f ca="true">+IF(AND(ISNUMBER(OFFSET('Hygiene Data'!$G$6,0,10*ROW('Hygiene Data'!G45))),'Data Summary'!EA51="Yes"),OFFSET('Hygiene Data'!$G$6,0,10*ROW('Hygiene Data'!G45)),NA())</f>
        <v>#N/A</v>
      </c>
      <c r="BM51" s="104" t="e">
        <f ca="true">+IF(AND(ISNUMBER(OFFSET('Hygiene Data'!$G$8,0,10*ROW('Hygiene Data'!G45))),'Data Summary'!EB51="Yes"),OFFSET('Hygiene Data'!$G$8,0,10*ROW('Hygiene Data'!G45)),NA())</f>
        <v>#N/A</v>
      </c>
      <c r="BN51" s="104" t="e">
        <f ca="true">+IF(AND(ISNUMBER(OFFSET('Hygiene Data'!$G$10,0,10*ROW('Hygiene Data'!G45))),'Data Summary'!EC51="Yes"),OFFSET('Hygiene Data'!$G$10,0,10*ROW('Hygiene Data'!G45)),NA())</f>
        <v>#N/A</v>
      </c>
      <c r="BO51" s="104" t="e">
        <f ca="true">+IF(AND(ISNUMBER(OFFSET('Hygiene Data'!$H$6,0,10*ROW('Hygiene Data'!H45))),'Data Summary'!ED51="Yes"),OFFSET('Hygiene Data'!$H$6,0,10*ROW('Hygiene Data'!H45)),NA())</f>
        <v>#N/A</v>
      </c>
      <c r="BP51" s="104" t="e">
        <f ca="true">+IF(AND(ISNUMBER(OFFSET('Hygiene Data'!$H$8,0,10*ROW('Hygiene Data'!H45))),'Data Summary'!EE51="Yes"),OFFSET('Hygiene Data'!$H$8,0,10*ROW('Hygiene Data'!H45)),NA())</f>
        <v>#N/A</v>
      </c>
      <c r="BQ51" s="104" t="e">
        <f ca="true">+IF(AND(ISNUMBER(OFFSET('Hygiene Data'!$H$10,0,10*ROW('Hygiene Data'!H45))),'Data Summary'!EF51="Yes"),OFFSET('Hygiene Data'!$H$10,0,10*ROW('Hygiene Data'!H45)),NA())</f>
        <v>#N/A</v>
      </c>
    </row>
    <row r="52" x14ac:dyDescent="0.2">
      <c r="A52" s="52" t="e">
        <f ca="true">+IF(OFFSET('Water Data'!$B$1,0,10*ROW('Water Data'!B46))="",NA(),OFFSET('Water Data'!$B$1,0,10*ROW('Water Data'!B46)))</f>
        <v>#N/A</v>
      </c>
      <c r="B52" s="52" t="e">
        <f ca="true">+IF(OFFSET('Water Data'!$A$3,0,10*ROW('Water Data'!A49))="",NA(),OFFSET('Water Data'!$A$3,0,10*ROW('Water Data'!A49)))</f>
        <v>#N/A</v>
      </c>
      <c r="C52" s="52" t="e">
        <f ca="true">+IF(OFFSET('Water Data'!$C$3,0,10*ROW('Water Data'!C49))="",NA(),OFFSET('Water Data'!$C$3,0,10*ROW('Water Data'!C49)))</f>
        <v>#N/A</v>
      </c>
      <c r="D52" s="53" t="e">
        <f ca="true">+IF(AND(ISNUMBER(OFFSET('Water Data'!$C$5,0,10*ROW('Water Data'!C46))),'Data Summary'!BS52="Yes"),100-OFFSET('Water Data'!$C$5,0,10*ROW('Water Data'!C46)),NA())</f>
        <v>#N/A</v>
      </c>
      <c r="E52" s="53" t="e">
        <f ca="true">+IF(AND(ISNUMBER(OFFSET('Water Data'!$C$7,0,10*ROW('Water Data'!C46))),'Data Summary'!BT52="Yes"),OFFSET('Water Data'!$C$7,0,10*ROW('Water Data'!C46)),NA())</f>
        <v>#N/A</v>
      </c>
      <c r="F52" s="53" t="e">
        <f ca="true">+IF(AND(ISNUMBER(OFFSET('Water Data'!$C$10,0,10*ROW('Water Data'!C46))),'Data Summary'!BU52="Yes"),OFFSET('Water Data'!$C$10,0,10*ROW('Water Data'!C46)),NA())</f>
        <v>#N/A</v>
      </c>
      <c r="G52" s="53" t="e">
        <f ca="true">+IF(AND(ISNUMBER(OFFSET('Water Data'!$D$5,0,10*ROW('Water Data'!D46))),'Data Summary'!BV52="Yes"),100-OFFSET('Water Data'!$D$5,0,10*ROW('Water Data'!D46)),NA())</f>
        <v>#N/A</v>
      </c>
      <c r="H52" s="53" t="e">
        <f ca="true">+IF(AND(ISNUMBER(OFFSET('Water Data'!$D$7,0,10*ROW('Water Data'!D46))),'Data Summary'!BW52="Yes"),OFFSET('Water Data'!$D$7,0,10*ROW('Water Data'!D46)),NA())</f>
        <v>#N/A</v>
      </c>
      <c r="I52" s="53" t="e">
        <f ca="true">+IF(AND(ISNUMBER(OFFSET('Water Data'!$D$10,0,10*ROW('Water Data'!D46))),'Data Summary'!BX52="Yes"),OFFSET('Water Data'!$D$10,0,10*ROW('Water Data'!D46)),NA())</f>
        <v>#N/A</v>
      </c>
      <c r="J52" s="53" t="e">
        <f ca="true">+IF(AND(ISNUMBER(OFFSET('Water Data'!$E$5,0,10*ROW('Water Data'!E46))),'Data Summary'!BY52="Yes"),100-OFFSET('Water Data'!$E$5,0,10*ROW('Water Data'!E46)),NA())</f>
        <v>#N/A</v>
      </c>
      <c r="K52" s="53" t="e">
        <f ca="true">+IF(AND(ISNUMBER(OFFSET('Water Data'!$E$7,0,10*ROW('Water Data'!E46))),'Data Summary'!BZ52="Yes"),OFFSET('Water Data'!$E$7,0,10*ROW('Water Data'!E46)),NA())</f>
        <v>#N/A</v>
      </c>
      <c r="L52" s="53" t="e">
        <f ca="true">+IF(AND(ISNUMBER(OFFSET('Water Data'!$E$10,0,10*ROW('Water Data'!E46))),'Data Summary'!CA52="Yes"),OFFSET('Water Data'!$E$10,0,10*ROW('Water Data'!E46)),NA())</f>
        <v>#N/A</v>
      </c>
      <c r="M52" s="53" t="e">
        <f ca="true">+IF(AND(ISNUMBER(OFFSET('Water Data'!$F$5,0,10*ROW('Water Data'!F46))),'Data Summary'!CB52="Yes"),100-OFFSET('Water Data'!$F$5,0,10*ROW('Water Data'!F46)),NA())</f>
        <v>#N/A</v>
      </c>
      <c r="N52" s="53" t="e">
        <f ca="true">+IF(AND(ISNUMBER(OFFSET('Water Data'!$F$7,0,10*ROW('Water Data'!F46))),'Data Summary'!CC52="Yes"),OFFSET('Water Data'!$F$7,0,10*ROW('Water Data'!F46)),NA())</f>
        <v>#N/A</v>
      </c>
      <c r="O52" s="53" t="e">
        <f ca="true">+IF(AND(ISNUMBER(OFFSET('Water Data'!$F$10,0,10*ROW('Water Data'!F46))),'Data Summary'!CD52="Yes"),OFFSET('Water Data'!$F$10,0,10*ROW('Water Data'!F46)),NA())</f>
        <v>#N/A</v>
      </c>
      <c r="P52" s="53" t="e">
        <f ca="true">+IF(AND(ISNUMBER(OFFSET('Water Data'!$G$5,0,10*ROW('Water Data'!G46))),'Data Summary'!CE52="Yes"),100-OFFSET('Water Data'!$G$5,0,10*ROW('Water Data'!G46)),NA())</f>
        <v>#N/A</v>
      </c>
      <c r="Q52" s="53" t="e">
        <f ca="true">+IF(AND(ISNUMBER(OFFSET('Water Data'!$G$7,0,10*ROW('Water Data'!G46))),'Data Summary'!CF52="Yes"),OFFSET('Water Data'!$G$7,0,10*ROW('Water Data'!G46)),NA())</f>
        <v>#N/A</v>
      </c>
      <c r="R52" s="53" t="e">
        <f ca="true">+IF(AND(ISNUMBER(OFFSET('Water Data'!$G$10,0,10*ROW('Water Data'!G46))),'Data Summary'!CG52="Yes"),OFFSET('Water Data'!$G$10,0,10*ROW('Water Data'!G46)),NA())</f>
        <v>#N/A</v>
      </c>
      <c r="S52" s="53" t="e">
        <f ca="true">+IF(AND(ISNUMBER(OFFSET('Water Data'!$H$5,0,10*ROW('Water Data'!H46))),'Data Summary'!CH52="Yes"),100-OFFSET('Water Data'!$H$5,0,10*ROW('Water Data'!H46)),NA())</f>
        <v>#N/A</v>
      </c>
      <c r="T52" s="53" t="e">
        <f ca="true">+IF(AND(ISNUMBER(OFFSET('Water Data'!$H$7,0,10*ROW('Water Data'!H46))),'Data Summary'!CI52="Yes"),OFFSET('Water Data'!$H$7,0,10*ROW('Water Data'!H46)),NA())</f>
        <v>#N/A</v>
      </c>
      <c r="U52" s="53" t="e">
        <f ca="true">+IF(AND(ISNUMBER(OFFSET('Water Data'!$H$10,0,10*ROW('Water Data'!H46))),'Data Summary'!CJ52="Yes"),OFFSET('Water Data'!$H$10,0,10*ROW('Water Data'!H46)),NA())</f>
        <v>#N/A</v>
      </c>
      <c r="V52" s="99" t="e">
        <f ca="true">+IF(AND(ISNUMBER(OFFSET('Sanitation Data'!$C$5,0,10*ROW('Sanitation Data'!C46))),'Data Summary'!CK52="Yes"),100-OFFSET('Sanitation Data'!$C$5,0,10*ROW('Sanitation Data'!C46)),NA())</f>
        <v>#N/A</v>
      </c>
      <c r="W52" s="99" t="e">
        <f ca="true">+IF(AND(ISNUMBER(OFFSET('Sanitation Data'!$C$7,0,10*ROW('Sanitation Data'!C46))),'Data Summary'!CL52="Yes"),OFFSET('Sanitation Data'!$C$7,0,10*ROW('Sanitation Data'!C46)),NA())</f>
        <v>#N/A</v>
      </c>
      <c r="X52" s="99" t="e">
        <f ca="true">+IF(AND(ISNUMBER(OFFSET('Sanitation Data'!$C$11,0,10*ROW('Sanitation Data'!C46))),'Data Summary'!CM52="Yes"),OFFSET('Sanitation Data'!$C$11,0,10*ROW('Sanitation Data'!C46)),NA())</f>
        <v>#N/A</v>
      </c>
      <c r="Y52" s="99" t="e">
        <f ca="true">+IF(AND(ISNUMBER(OFFSET('Sanitation Data'!$C$12,0,10*ROW('Sanitation Data'!C46))),'Data Summary'!CN52="Yes"),OFFSET('Sanitation Data'!$C$12,0,10*ROW('Sanitation Data'!C46)),NA())</f>
        <v>#N/A</v>
      </c>
      <c r="Z52" s="99" t="e">
        <f ca="true">+IF(AND(ISNUMBER(OFFSET('Sanitation Data'!$C$13,0,10*ROW('Sanitation Data'!C46))),'Data Summary'!CO52="Yes"),OFFSET('Sanitation Data'!$C$13,0,10*ROW('Sanitation Data'!C46)),NA())</f>
        <v>#N/A</v>
      </c>
      <c r="AA52" s="99" t="e">
        <f ca="true">+IF(AND(ISNUMBER(OFFSET('Sanitation Data'!$D$5,0,10*ROW('Sanitation Data'!D46))),'Data Summary'!CP52="Yes"),100-OFFSET('Sanitation Data'!$D$5,0,10*ROW('Sanitation Data'!D46)),NA())</f>
        <v>#N/A</v>
      </c>
      <c r="AB52" s="99" t="e">
        <f ca="true">+IF(AND(ISNUMBER(OFFSET('Sanitation Data'!$D$7,0,10*ROW('Sanitation Data'!D46))),'Data Summary'!CQ52="Yes"),OFFSET('Sanitation Data'!$D$7,0,10*ROW('Sanitation Data'!D46)),NA())</f>
        <v>#N/A</v>
      </c>
      <c r="AC52" s="99" t="e">
        <f ca="true">+IF(AND(ISNUMBER(OFFSET('Sanitation Data'!$D$11,0,10*ROW('Sanitation Data'!D46))),'Data Summary'!CR52="Yes"),OFFSET('Sanitation Data'!$D$11,0,10*ROW('Sanitation Data'!D46)),NA())</f>
        <v>#N/A</v>
      </c>
      <c r="AD52" s="99" t="e">
        <f ca="true">+IF(AND(ISNUMBER(OFFSET('Sanitation Data'!$D$12,0,10*ROW('Sanitation Data'!D46))),'Data Summary'!CS52="Yes"),OFFSET('Sanitation Data'!$D$12,0,10*ROW('Sanitation Data'!D46)),NA())</f>
        <v>#N/A</v>
      </c>
      <c r="AE52" s="99" t="e">
        <f ca="true">+IF(AND(ISNUMBER(OFFSET('Sanitation Data'!$D$13,0,10*ROW('Sanitation Data'!D46))),'Data Summary'!CT52="Yes"),OFFSET('Sanitation Data'!$D$13,0,10*ROW('Sanitation Data'!D46)),NA())</f>
        <v>#N/A</v>
      </c>
      <c r="AF52" s="99" t="e">
        <f ca="true">+IF(AND(ISNUMBER(OFFSET('Sanitation Data'!$E$5,0,10*ROW('Sanitation Data'!E46))),'Data Summary'!CU52="Yes"),100-OFFSET('Sanitation Data'!$E$5,0,10*ROW('Sanitation Data'!E46)),NA())</f>
        <v>#N/A</v>
      </c>
      <c r="AG52" s="99" t="e">
        <f ca="true">+IF(AND(ISNUMBER(OFFSET('Sanitation Data'!$E$7,0,10*ROW('Sanitation Data'!E46))),'Data Summary'!CV52="Yes"),OFFSET('Sanitation Data'!$E$7,0,10*ROW('Sanitation Data'!E46)),NA())</f>
        <v>#N/A</v>
      </c>
      <c r="AH52" s="99" t="e">
        <f ca="true">+IF(AND(ISNUMBER(OFFSET('Sanitation Data'!$E$11,0,10*ROW('Sanitation Data'!E46))),'Data Summary'!CW52="Yes"),OFFSET('Sanitation Data'!$E$11,0,10*ROW('Sanitation Data'!E46)),NA())</f>
        <v>#N/A</v>
      </c>
      <c r="AI52" s="99" t="e">
        <f ca="true">+IF(AND(ISNUMBER(OFFSET('Sanitation Data'!$E$12,0,10*ROW('Sanitation Data'!E46))),'Data Summary'!CX52="Yes"),OFFSET('Sanitation Data'!$E$12,0,10*ROW('Sanitation Data'!E46)),NA())</f>
        <v>#N/A</v>
      </c>
      <c r="AJ52" s="99" t="e">
        <f ca="true">+IF(AND(ISNUMBER(OFFSET('Sanitation Data'!$E$13,0,10*ROW('Sanitation Data'!E46))),'Data Summary'!CY52="Yes"),OFFSET('Sanitation Data'!$E$13,0,10*ROW('Sanitation Data'!E46)),NA())</f>
        <v>#N/A</v>
      </c>
      <c r="AK52" s="99" t="e">
        <f ca="true">+IF(AND(ISNUMBER(OFFSET('Sanitation Data'!$F$5,0,10*ROW('Sanitation Data'!F46))),'Data Summary'!CZ52="Yes"),100-OFFSET('Sanitation Data'!$F$5,0,10*ROW('Sanitation Data'!F46)),NA())</f>
        <v>#N/A</v>
      </c>
      <c r="AL52" s="99" t="e">
        <f ca="true">+IF(AND(ISNUMBER(OFFSET('Sanitation Data'!$F$7,0,10*ROW('Sanitation Data'!F46))),'Data Summary'!DA52="Yes"),OFFSET('Sanitation Data'!$F$7,0,10*ROW('Sanitation Data'!F46)),NA())</f>
        <v>#N/A</v>
      </c>
      <c r="AM52" s="99" t="e">
        <f ca="true">+IF(AND(ISNUMBER(OFFSET('Sanitation Data'!$F$11,0,10*ROW('Sanitation Data'!F46))),'Data Summary'!DB52="Yes"),OFFSET('Sanitation Data'!$F$11,0,10*ROW('Sanitation Data'!F46)),NA())</f>
        <v>#N/A</v>
      </c>
      <c r="AN52" s="99" t="e">
        <f ca="true">+IF(AND(ISNUMBER(OFFSET('Sanitation Data'!$F$12,0,10*ROW('Sanitation Data'!F46))),'Data Summary'!DC52="Yes"),OFFSET('Sanitation Data'!$F$12,0,10*ROW('Sanitation Data'!F46)),NA())</f>
        <v>#N/A</v>
      </c>
      <c r="AO52" s="99" t="e">
        <f ca="true">+IF(AND(ISNUMBER(OFFSET('Sanitation Data'!$F$13,0,10*ROW('Sanitation Data'!F46))),'Data Summary'!DD52="Yes"),OFFSET('Sanitation Data'!$F$13,0,10*ROW('Sanitation Data'!F46)),NA())</f>
        <v>#N/A</v>
      </c>
      <c r="AP52" s="99" t="e">
        <f ca="true">+IF(AND(ISNUMBER(OFFSET('Sanitation Data'!$G$5,0,10*ROW('Sanitation Data'!G46))),'Data Summary'!DE52="Yes"),100-OFFSET('Sanitation Data'!$G$5,0,10*ROW('Sanitation Data'!G46)),NA())</f>
        <v>#N/A</v>
      </c>
      <c r="AQ52" s="99" t="e">
        <f ca="true">+IF(AND(ISNUMBER(OFFSET('Sanitation Data'!$G$7,0,10*ROW('Sanitation Data'!G46))),'Data Summary'!DF52="Yes"),OFFSET('Sanitation Data'!$G$7,0,10*ROW('Sanitation Data'!G46)),NA())</f>
        <v>#N/A</v>
      </c>
      <c r="AR52" s="99" t="e">
        <f ca="true">+IF(AND(ISNUMBER(OFFSET('Sanitation Data'!$G$11,0,10*ROW('Sanitation Data'!G46))),'Data Summary'!DG52="Yes"),OFFSET('Sanitation Data'!$G$11,0,10*ROW('Sanitation Data'!G46)),NA())</f>
        <v>#N/A</v>
      </c>
      <c r="AS52" s="99" t="e">
        <f ca="true">+IF(AND(ISNUMBER(OFFSET('Sanitation Data'!$G$12,0,10*ROW('Sanitation Data'!G46))),'Data Summary'!DH52="Yes"),OFFSET('Sanitation Data'!$G$12,0,10*ROW('Sanitation Data'!G46)),NA())</f>
        <v>#N/A</v>
      </c>
      <c r="AT52" s="99" t="e">
        <f ca="true">+IF(AND(ISNUMBER(OFFSET('Sanitation Data'!$G$13,0,10*ROW('Sanitation Data'!G46))),'Data Summary'!DI52="Yes"),OFFSET('Sanitation Data'!$G$13,0,10*ROW('Sanitation Data'!G46)),NA())</f>
        <v>#N/A</v>
      </c>
      <c r="AU52" s="99" t="e">
        <f ca="true">+IF(AND(ISNUMBER(OFFSET('Sanitation Data'!$H$5,0,10*ROW('Sanitation Data'!H46))),'Data Summary'!DJ52="Yes"),100-OFFSET('Sanitation Data'!$H$5,0,10*ROW('Sanitation Data'!H46)),NA())</f>
        <v>#N/A</v>
      </c>
      <c r="AV52" s="99" t="e">
        <f ca="true">+IF(AND(ISNUMBER(OFFSET('Sanitation Data'!$H$7,0,10*ROW('Sanitation Data'!H46))),'Data Summary'!DK52="Yes"),OFFSET('Sanitation Data'!$H$7,0,10*ROW('Sanitation Data'!H46)),NA())</f>
        <v>#N/A</v>
      </c>
      <c r="AW52" s="99" t="e">
        <f ca="true">+IF(AND(ISNUMBER(OFFSET('Sanitation Data'!$H$11,0,10*ROW('Sanitation Data'!H46))),'Data Summary'!DL52="Yes"),OFFSET('Sanitation Data'!$H$11,0,10*ROW('Sanitation Data'!H46)),NA())</f>
        <v>#N/A</v>
      </c>
      <c r="AX52" s="99" t="e">
        <f ca="true">+IF(AND(ISNUMBER(OFFSET('Sanitation Data'!$H$12,0,10*ROW('Sanitation Data'!H46))),'Data Summary'!DM52="Yes"),OFFSET('Sanitation Data'!$H$12,0,10*ROW('Sanitation Data'!H46)),NA())</f>
        <v>#N/A</v>
      </c>
      <c r="AY52" s="99" t="e">
        <f ca="true">+IF(AND(ISNUMBER(OFFSET('Sanitation Data'!$H$13,0,10*ROW('Sanitation Data'!H46))),'Data Summary'!DN52="Yes"),OFFSET('Sanitation Data'!$H$13,0,10*ROW('Sanitation Data'!H46)),NA())</f>
        <v>#N/A</v>
      </c>
      <c r="AZ52" s="104" t="e">
        <f ca="true">+IF(AND(ISNUMBER(OFFSET('Hygiene Data'!$C$6,0,10*ROW('Hygiene Data'!C46))),'Data Summary'!DO52="Yes"),OFFSET('Hygiene Data'!$C$6,0,10*ROW('Hygiene Data'!C46)),NA())</f>
        <v>#N/A</v>
      </c>
      <c r="BA52" s="104" t="e">
        <f ca="true">+IF(AND(ISNUMBER(OFFSET('Hygiene Data'!$C$8,0,10*ROW('Hygiene Data'!C46))),'Data Summary'!DP52="Yes"),OFFSET('Hygiene Data'!$C$8,0,10*ROW('Hygiene Data'!C46)),NA())</f>
        <v>#N/A</v>
      </c>
      <c r="BB52" s="104" t="e">
        <f ca="true">+IF(AND(ISNUMBER(OFFSET('Hygiene Data'!$C$10,0,10*ROW('Hygiene Data'!C46))),'Data Summary'!DQ52="Yes"),OFFSET('Hygiene Data'!$C$10,0,10*ROW('Hygiene Data'!C46)),NA())</f>
        <v>#N/A</v>
      </c>
      <c r="BC52" s="104" t="e">
        <f ca="true">+IF(AND(ISNUMBER(OFFSET('Hygiene Data'!$D$6,0,10*ROW('Hygiene Data'!D46))),'Data Summary'!DR52="Yes"),OFFSET('Hygiene Data'!$D$6,0,10*ROW('Hygiene Data'!D46)),NA())</f>
        <v>#N/A</v>
      </c>
      <c r="BD52" s="104" t="e">
        <f ca="true">+IF(AND(ISNUMBER(OFFSET('Hygiene Data'!$D$8,0,10*ROW('Hygiene Data'!D46))),'Data Summary'!DS52="Yes"),OFFSET('Hygiene Data'!$D$8,0,10*ROW('Hygiene Data'!D46)),NA())</f>
        <v>#N/A</v>
      </c>
      <c r="BE52" s="104" t="e">
        <f ca="true">+IF(AND(ISNUMBER(OFFSET('Hygiene Data'!$D$10,0,10*ROW('Hygiene Data'!D46))),'Data Summary'!DT52="Yes"),OFFSET('Hygiene Data'!$D$10,0,10*ROW('Hygiene Data'!D46)),NA())</f>
        <v>#N/A</v>
      </c>
      <c r="BF52" s="104" t="e">
        <f ca="true">+IF(AND(ISNUMBER(OFFSET('Hygiene Data'!$E$6,0,10*ROW('Hygiene Data'!E46))),'Data Summary'!DU52="Yes"),OFFSET('Hygiene Data'!$E$6,0,10*ROW('Hygiene Data'!E46)),NA())</f>
        <v>#N/A</v>
      </c>
      <c r="BG52" s="104" t="e">
        <f ca="true">+IF(AND(ISNUMBER(OFFSET('Hygiene Data'!$E$8,0,10*ROW('Hygiene Data'!E46))),'Data Summary'!DV52="Yes"),OFFSET('Hygiene Data'!$E$8,0,10*ROW('Hygiene Data'!E46)),NA())</f>
        <v>#N/A</v>
      </c>
      <c r="BH52" s="104" t="e">
        <f ca="true">+IF(AND(ISNUMBER(OFFSET('Hygiene Data'!$E$10,0,10*ROW('Hygiene Data'!E46))),'Data Summary'!DW52="Yes"),OFFSET('Hygiene Data'!$E$10,0,10*ROW('Hygiene Data'!E46)),NA())</f>
        <v>#N/A</v>
      </c>
      <c r="BI52" s="104" t="e">
        <f ca="true">+IF(AND(ISNUMBER(OFFSET('Hygiene Data'!$F$6,0,10*ROW('Hygiene Data'!F46))),'Data Summary'!DX52="Yes"),OFFSET('Hygiene Data'!$F$6,0,10*ROW('Hygiene Data'!F46)),NA())</f>
        <v>#N/A</v>
      </c>
      <c r="BJ52" s="104" t="e">
        <f ca="true">+IF(AND(ISNUMBER(OFFSET('Hygiene Data'!$F$8,0,10*ROW('Hygiene Data'!F46))),'Data Summary'!DY52="Yes"),OFFSET('Hygiene Data'!$F$8,0,10*ROW('Hygiene Data'!F46)),NA())</f>
        <v>#N/A</v>
      </c>
      <c r="BK52" s="104" t="e">
        <f ca="true">+IF(AND(ISNUMBER(OFFSET('Hygiene Data'!$F$10,0,10*ROW('Hygiene Data'!F46))),'Data Summary'!DZ52="Yes"),OFFSET('Hygiene Data'!$F$10,0,10*ROW('Hygiene Data'!F46)),NA())</f>
        <v>#N/A</v>
      </c>
      <c r="BL52" s="104" t="e">
        <f ca="true">+IF(AND(ISNUMBER(OFFSET('Hygiene Data'!$G$6,0,10*ROW('Hygiene Data'!G46))),'Data Summary'!EA52="Yes"),OFFSET('Hygiene Data'!$G$6,0,10*ROW('Hygiene Data'!G46)),NA())</f>
        <v>#N/A</v>
      </c>
      <c r="BM52" s="104" t="e">
        <f ca="true">+IF(AND(ISNUMBER(OFFSET('Hygiene Data'!$G$8,0,10*ROW('Hygiene Data'!G46))),'Data Summary'!EB52="Yes"),OFFSET('Hygiene Data'!$G$8,0,10*ROW('Hygiene Data'!G46)),NA())</f>
        <v>#N/A</v>
      </c>
      <c r="BN52" s="104" t="e">
        <f ca="true">+IF(AND(ISNUMBER(OFFSET('Hygiene Data'!$G$10,0,10*ROW('Hygiene Data'!G46))),'Data Summary'!EC52="Yes"),OFFSET('Hygiene Data'!$G$10,0,10*ROW('Hygiene Data'!G46)),NA())</f>
        <v>#N/A</v>
      </c>
      <c r="BO52" s="104" t="e">
        <f ca="true">+IF(AND(ISNUMBER(OFFSET('Hygiene Data'!$H$6,0,10*ROW('Hygiene Data'!H46))),'Data Summary'!ED52="Yes"),OFFSET('Hygiene Data'!$H$6,0,10*ROW('Hygiene Data'!H46)),NA())</f>
        <v>#N/A</v>
      </c>
      <c r="BP52" s="104" t="e">
        <f ca="true">+IF(AND(ISNUMBER(OFFSET('Hygiene Data'!$H$8,0,10*ROW('Hygiene Data'!H46))),'Data Summary'!EE52="Yes"),OFFSET('Hygiene Data'!$H$8,0,10*ROW('Hygiene Data'!H46)),NA())</f>
        <v>#N/A</v>
      </c>
      <c r="BQ52" s="104" t="e">
        <f ca="true">+IF(AND(ISNUMBER(OFFSET('Hygiene Data'!$H$10,0,10*ROW('Hygiene Data'!H46))),'Data Summary'!EF52="Yes"),OFFSET('Hygiene Data'!$H$10,0,10*ROW('Hygiene Data'!H46)),NA())</f>
        <v>#N/A</v>
      </c>
    </row>
    <row r="53" x14ac:dyDescent="0.2">
      <c r="A53" s="52" t="e">
        <f ca="true">+IF(OFFSET('Water Data'!$B$1,0,10*ROW('Water Data'!B47))="",NA(),OFFSET('Water Data'!$B$1,0,10*ROW('Water Data'!B47)))</f>
        <v>#N/A</v>
      </c>
      <c r="B53" s="52" t="e">
        <f ca="true">+IF(OFFSET('Water Data'!$A$3,0,10*ROW('Water Data'!A50))="",NA(),OFFSET('Water Data'!$A$3,0,10*ROW('Water Data'!A50)))</f>
        <v>#N/A</v>
      </c>
      <c r="C53" s="52" t="e">
        <f ca="true">+IF(OFFSET('Water Data'!$C$3,0,10*ROW('Water Data'!C50))="",NA(),OFFSET('Water Data'!$C$3,0,10*ROW('Water Data'!C50)))</f>
        <v>#N/A</v>
      </c>
      <c r="D53" s="53" t="e">
        <f ca="true">+IF(AND(ISNUMBER(OFFSET('Water Data'!$C$5,0,10*ROW('Water Data'!C47))),'Data Summary'!BS53="Yes"),100-OFFSET('Water Data'!$C$5,0,10*ROW('Water Data'!C47)),NA())</f>
        <v>#N/A</v>
      </c>
      <c r="E53" s="53" t="e">
        <f ca="true">+IF(AND(ISNUMBER(OFFSET('Water Data'!$C$7,0,10*ROW('Water Data'!C47))),'Data Summary'!BT53="Yes"),OFFSET('Water Data'!$C$7,0,10*ROW('Water Data'!C47)),NA())</f>
        <v>#N/A</v>
      </c>
      <c r="F53" s="53" t="e">
        <f ca="true">+IF(AND(ISNUMBER(OFFSET('Water Data'!$C$10,0,10*ROW('Water Data'!C47))),'Data Summary'!BU53="Yes"),OFFSET('Water Data'!$C$10,0,10*ROW('Water Data'!C47)),NA())</f>
        <v>#N/A</v>
      </c>
      <c r="G53" s="53" t="e">
        <f ca="true">+IF(AND(ISNUMBER(OFFSET('Water Data'!$D$5,0,10*ROW('Water Data'!D47))),'Data Summary'!BV53="Yes"),100-OFFSET('Water Data'!$D$5,0,10*ROW('Water Data'!D47)),NA())</f>
        <v>#N/A</v>
      </c>
      <c r="H53" s="53" t="e">
        <f ca="true">+IF(AND(ISNUMBER(OFFSET('Water Data'!$D$7,0,10*ROW('Water Data'!D47))),'Data Summary'!BW53="Yes"),OFFSET('Water Data'!$D$7,0,10*ROW('Water Data'!D47)),NA())</f>
        <v>#N/A</v>
      </c>
      <c r="I53" s="53" t="e">
        <f ca="true">+IF(AND(ISNUMBER(OFFSET('Water Data'!$D$10,0,10*ROW('Water Data'!D47))),'Data Summary'!BX53="Yes"),OFFSET('Water Data'!$D$10,0,10*ROW('Water Data'!D47)),NA())</f>
        <v>#N/A</v>
      </c>
      <c r="J53" s="53" t="e">
        <f ca="true">+IF(AND(ISNUMBER(OFFSET('Water Data'!$E$5,0,10*ROW('Water Data'!E47))),'Data Summary'!BY53="Yes"),100-OFFSET('Water Data'!$E$5,0,10*ROW('Water Data'!E47)),NA())</f>
        <v>#N/A</v>
      </c>
      <c r="K53" s="53" t="e">
        <f ca="true">+IF(AND(ISNUMBER(OFFSET('Water Data'!$E$7,0,10*ROW('Water Data'!E47))),'Data Summary'!BZ53="Yes"),OFFSET('Water Data'!$E$7,0,10*ROW('Water Data'!E47)),NA())</f>
        <v>#N/A</v>
      </c>
      <c r="L53" s="53" t="e">
        <f ca="true">+IF(AND(ISNUMBER(OFFSET('Water Data'!$E$10,0,10*ROW('Water Data'!E47))),'Data Summary'!CA53="Yes"),OFFSET('Water Data'!$E$10,0,10*ROW('Water Data'!E47)),NA())</f>
        <v>#N/A</v>
      </c>
      <c r="M53" s="53" t="e">
        <f ca="true">+IF(AND(ISNUMBER(OFFSET('Water Data'!$F$5,0,10*ROW('Water Data'!F47))),'Data Summary'!CB53="Yes"),100-OFFSET('Water Data'!$F$5,0,10*ROW('Water Data'!F47)),NA())</f>
        <v>#N/A</v>
      </c>
      <c r="N53" s="53" t="e">
        <f ca="true">+IF(AND(ISNUMBER(OFFSET('Water Data'!$F$7,0,10*ROW('Water Data'!F47))),'Data Summary'!CC53="Yes"),OFFSET('Water Data'!$F$7,0,10*ROW('Water Data'!F47)),NA())</f>
        <v>#N/A</v>
      </c>
      <c r="O53" s="53" t="e">
        <f ca="true">+IF(AND(ISNUMBER(OFFSET('Water Data'!$F$10,0,10*ROW('Water Data'!F47))),'Data Summary'!CD53="Yes"),OFFSET('Water Data'!$F$10,0,10*ROW('Water Data'!F47)),NA())</f>
        <v>#N/A</v>
      </c>
      <c r="P53" s="53" t="e">
        <f ca="true">+IF(AND(ISNUMBER(OFFSET('Water Data'!$G$5,0,10*ROW('Water Data'!G47))),'Data Summary'!CE53="Yes"),100-OFFSET('Water Data'!$G$5,0,10*ROW('Water Data'!G47)),NA())</f>
        <v>#N/A</v>
      </c>
      <c r="Q53" s="53" t="e">
        <f ca="true">+IF(AND(ISNUMBER(OFFSET('Water Data'!$G$7,0,10*ROW('Water Data'!G47))),'Data Summary'!CF53="Yes"),OFFSET('Water Data'!$G$7,0,10*ROW('Water Data'!G47)),NA())</f>
        <v>#N/A</v>
      </c>
      <c r="R53" s="53" t="e">
        <f ca="true">+IF(AND(ISNUMBER(OFFSET('Water Data'!$G$10,0,10*ROW('Water Data'!G47))),'Data Summary'!CG53="Yes"),OFFSET('Water Data'!$G$10,0,10*ROW('Water Data'!G47)),NA())</f>
        <v>#N/A</v>
      </c>
      <c r="S53" s="53" t="e">
        <f ca="true">+IF(AND(ISNUMBER(OFFSET('Water Data'!$H$5,0,10*ROW('Water Data'!H47))),'Data Summary'!CH53="Yes"),100-OFFSET('Water Data'!$H$5,0,10*ROW('Water Data'!H47)),NA())</f>
        <v>#N/A</v>
      </c>
      <c r="T53" s="53" t="e">
        <f ca="true">+IF(AND(ISNUMBER(OFFSET('Water Data'!$H$7,0,10*ROW('Water Data'!H47))),'Data Summary'!CI53="Yes"),OFFSET('Water Data'!$H$7,0,10*ROW('Water Data'!H47)),NA())</f>
        <v>#N/A</v>
      </c>
      <c r="U53" s="53" t="e">
        <f ca="true">+IF(AND(ISNUMBER(OFFSET('Water Data'!$H$10,0,10*ROW('Water Data'!H47))),'Data Summary'!CJ53="Yes"),OFFSET('Water Data'!$H$10,0,10*ROW('Water Data'!H47)),NA())</f>
        <v>#N/A</v>
      </c>
      <c r="V53" s="99" t="e">
        <f ca="true">+IF(AND(ISNUMBER(OFFSET('Sanitation Data'!$C$5,0,10*ROW('Sanitation Data'!C47))),'Data Summary'!CK53="Yes"),100-OFFSET('Sanitation Data'!$C$5,0,10*ROW('Sanitation Data'!C47)),NA())</f>
        <v>#N/A</v>
      </c>
      <c r="W53" s="99" t="e">
        <f ca="true">+IF(AND(ISNUMBER(OFFSET('Sanitation Data'!$C$7,0,10*ROW('Sanitation Data'!C47))),'Data Summary'!CL53="Yes"),OFFSET('Sanitation Data'!$C$7,0,10*ROW('Sanitation Data'!C47)),NA())</f>
        <v>#N/A</v>
      </c>
      <c r="X53" s="99" t="e">
        <f ca="true">+IF(AND(ISNUMBER(OFFSET('Sanitation Data'!$C$11,0,10*ROW('Sanitation Data'!C47))),'Data Summary'!CM53="Yes"),OFFSET('Sanitation Data'!$C$11,0,10*ROW('Sanitation Data'!C47)),NA())</f>
        <v>#N/A</v>
      </c>
      <c r="Y53" s="99" t="e">
        <f ca="true">+IF(AND(ISNUMBER(OFFSET('Sanitation Data'!$C$12,0,10*ROW('Sanitation Data'!C47))),'Data Summary'!CN53="Yes"),OFFSET('Sanitation Data'!$C$12,0,10*ROW('Sanitation Data'!C47)),NA())</f>
        <v>#N/A</v>
      </c>
      <c r="Z53" s="99" t="e">
        <f ca="true">+IF(AND(ISNUMBER(OFFSET('Sanitation Data'!$C$13,0,10*ROW('Sanitation Data'!C47))),'Data Summary'!CO53="Yes"),OFFSET('Sanitation Data'!$C$13,0,10*ROW('Sanitation Data'!C47)),NA())</f>
        <v>#N/A</v>
      </c>
      <c r="AA53" s="99" t="e">
        <f ca="true">+IF(AND(ISNUMBER(OFFSET('Sanitation Data'!$D$5,0,10*ROW('Sanitation Data'!D47))),'Data Summary'!CP53="Yes"),100-OFFSET('Sanitation Data'!$D$5,0,10*ROW('Sanitation Data'!D47)),NA())</f>
        <v>#N/A</v>
      </c>
      <c r="AB53" s="99" t="e">
        <f ca="true">+IF(AND(ISNUMBER(OFFSET('Sanitation Data'!$D$7,0,10*ROW('Sanitation Data'!D47))),'Data Summary'!CQ53="Yes"),OFFSET('Sanitation Data'!$D$7,0,10*ROW('Sanitation Data'!D47)),NA())</f>
        <v>#N/A</v>
      </c>
      <c r="AC53" s="99" t="e">
        <f ca="true">+IF(AND(ISNUMBER(OFFSET('Sanitation Data'!$D$11,0,10*ROW('Sanitation Data'!D47))),'Data Summary'!CR53="Yes"),OFFSET('Sanitation Data'!$D$11,0,10*ROW('Sanitation Data'!D47)),NA())</f>
        <v>#N/A</v>
      </c>
      <c r="AD53" s="99" t="e">
        <f ca="true">+IF(AND(ISNUMBER(OFFSET('Sanitation Data'!$D$12,0,10*ROW('Sanitation Data'!D47))),'Data Summary'!CS53="Yes"),OFFSET('Sanitation Data'!$D$12,0,10*ROW('Sanitation Data'!D47)),NA())</f>
        <v>#N/A</v>
      </c>
      <c r="AE53" s="99" t="e">
        <f ca="true">+IF(AND(ISNUMBER(OFFSET('Sanitation Data'!$D$13,0,10*ROW('Sanitation Data'!D47))),'Data Summary'!CT53="Yes"),OFFSET('Sanitation Data'!$D$13,0,10*ROW('Sanitation Data'!D47)),NA())</f>
        <v>#N/A</v>
      </c>
      <c r="AF53" s="99" t="e">
        <f ca="true">+IF(AND(ISNUMBER(OFFSET('Sanitation Data'!$E$5,0,10*ROW('Sanitation Data'!E47))),'Data Summary'!CU53="Yes"),100-OFFSET('Sanitation Data'!$E$5,0,10*ROW('Sanitation Data'!E47)),NA())</f>
        <v>#N/A</v>
      </c>
      <c r="AG53" s="99" t="e">
        <f ca="true">+IF(AND(ISNUMBER(OFFSET('Sanitation Data'!$E$7,0,10*ROW('Sanitation Data'!E47))),'Data Summary'!CV53="Yes"),OFFSET('Sanitation Data'!$E$7,0,10*ROW('Sanitation Data'!E47)),NA())</f>
        <v>#N/A</v>
      </c>
      <c r="AH53" s="99" t="e">
        <f ca="true">+IF(AND(ISNUMBER(OFFSET('Sanitation Data'!$E$11,0,10*ROW('Sanitation Data'!E47))),'Data Summary'!CW53="Yes"),OFFSET('Sanitation Data'!$E$11,0,10*ROW('Sanitation Data'!E47)),NA())</f>
        <v>#N/A</v>
      </c>
      <c r="AI53" s="99" t="e">
        <f ca="true">+IF(AND(ISNUMBER(OFFSET('Sanitation Data'!$E$12,0,10*ROW('Sanitation Data'!E47))),'Data Summary'!CX53="Yes"),OFFSET('Sanitation Data'!$E$12,0,10*ROW('Sanitation Data'!E47)),NA())</f>
        <v>#N/A</v>
      </c>
      <c r="AJ53" s="99" t="e">
        <f ca="true">+IF(AND(ISNUMBER(OFFSET('Sanitation Data'!$E$13,0,10*ROW('Sanitation Data'!E47))),'Data Summary'!CY53="Yes"),OFFSET('Sanitation Data'!$E$13,0,10*ROW('Sanitation Data'!E47)),NA())</f>
        <v>#N/A</v>
      </c>
      <c r="AK53" s="99" t="e">
        <f ca="true">+IF(AND(ISNUMBER(OFFSET('Sanitation Data'!$F$5,0,10*ROW('Sanitation Data'!F47))),'Data Summary'!CZ53="Yes"),100-OFFSET('Sanitation Data'!$F$5,0,10*ROW('Sanitation Data'!F47)),NA())</f>
        <v>#N/A</v>
      </c>
      <c r="AL53" s="99" t="e">
        <f ca="true">+IF(AND(ISNUMBER(OFFSET('Sanitation Data'!$F$7,0,10*ROW('Sanitation Data'!F47))),'Data Summary'!DA53="Yes"),OFFSET('Sanitation Data'!$F$7,0,10*ROW('Sanitation Data'!F47)),NA())</f>
        <v>#N/A</v>
      </c>
      <c r="AM53" s="99" t="e">
        <f ca="true">+IF(AND(ISNUMBER(OFFSET('Sanitation Data'!$F$11,0,10*ROW('Sanitation Data'!F47))),'Data Summary'!DB53="Yes"),OFFSET('Sanitation Data'!$F$11,0,10*ROW('Sanitation Data'!F47)),NA())</f>
        <v>#N/A</v>
      </c>
      <c r="AN53" s="99" t="e">
        <f ca="true">+IF(AND(ISNUMBER(OFFSET('Sanitation Data'!$F$12,0,10*ROW('Sanitation Data'!F47))),'Data Summary'!DC53="Yes"),OFFSET('Sanitation Data'!$F$12,0,10*ROW('Sanitation Data'!F47)),NA())</f>
        <v>#N/A</v>
      </c>
      <c r="AO53" s="99" t="e">
        <f ca="true">+IF(AND(ISNUMBER(OFFSET('Sanitation Data'!$F$13,0,10*ROW('Sanitation Data'!F47))),'Data Summary'!DD53="Yes"),OFFSET('Sanitation Data'!$F$13,0,10*ROW('Sanitation Data'!F47)),NA())</f>
        <v>#N/A</v>
      </c>
      <c r="AP53" s="99" t="e">
        <f ca="true">+IF(AND(ISNUMBER(OFFSET('Sanitation Data'!$G$5,0,10*ROW('Sanitation Data'!G47))),'Data Summary'!DE53="Yes"),100-OFFSET('Sanitation Data'!$G$5,0,10*ROW('Sanitation Data'!G47)),NA())</f>
        <v>#N/A</v>
      </c>
      <c r="AQ53" s="99" t="e">
        <f ca="true">+IF(AND(ISNUMBER(OFFSET('Sanitation Data'!$G$7,0,10*ROW('Sanitation Data'!G47))),'Data Summary'!DF53="Yes"),OFFSET('Sanitation Data'!$G$7,0,10*ROW('Sanitation Data'!G47)),NA())</f>
        <v>#N/A</v>
      </c>
      <c r="AR53" s="99" t="e">
        <f ca="true">+IF(AND(ISNUMBER(OFFSET('Sanitation Data'!$G$11,0,10*ROW('Sanitation Data'!G47))),'Data Summary'!DG53="Yes"),OFFSET('Sanitation Data'!$G$11,0,10*ROW('Sanitation Data'!G47)),NA())</f>
        <v>#N/A</v>
      </c>
      <c r="AS53" s="99" t="e">
        <f ca="true">+IF(AND(ISNUMBER(OFFSET('Sanitation Data'!$G$12,0,10*ROW('Sanitation Data'!G47))),'Data Summary'!DH53="Yes"),OFFSET('Sanitation Data'!$G$12,0,10*ROW('Sanitation Data'!G47)),NA())</f>
        <v>#N/A</v>
      </c>
      <c r="AT53" s="99" t="e">
        <f ca="true">+IF(AND(ISNUMBER(OFFSET('Sanitation Data'!$G$13,0,10*ROW('Sanitation Data'!G47))),'Data Summary'!DI53="Yes"),OFFSET('Sanitation Data'!$G$13,0,10*ROW('Sanitation Data'!G47)),NA())</f>
        <v>#N/A</v>
      </c>
      <c r="AU53" s="99" t="e">
        <f ca="true">+IF(AND(ISNUMBER(OFFSET('Sanitation Data'!$H$5,0,10*ROW('Sanitation Data'!H47))),'Data Summary'!DJ53="Yes"),100-OFFSET('Sanitation Data'!$H$5,0,10*ROW('Sanitation Data'!H47)),NA())</f>
        <v>#N/A</v>
      </c>
      <c r="AV53" s="99" t="e">
        <f ca="true">+IF(AND(ISNUMBER(OFFSET('Sanitation Data'!$H$7,0,10*ROW('Sanitation Data'!H47))),'Data Summary'!DK53="Yes"),OFFSET('Sanitation Data'!$H$7,0,10*ROW('Sanitation Data'!H47)),NA())</f>
        <v>#N/A</v>
      </c>
      <c r="AW53" s="99" t="e">
        <f ca="true">+IF(AND(ISNUMBER(OFFSET('Sanitation Data'!$H$11,0,10*ROW('Sanitation Data'!H47))),'Data Summary'!DL53="Yes"),OFFSET('Sanitation Data'!$H$11,0,10*ROW('Sanitation Data'!H47)),NA())</f>
        <v>#N/A</v>
      </c>
      <c r="AX53" s="99" t="e">
        <f ca="true">+IF(AND(ISNUMBER(OFFSET('Sanitation Data'!$H$12,0,10*ROW('Sanitation Data'!H47))),'Data Summary'!DM53="Yes"),OFFSET('Sanitation Data'!$H$12,0,10*ROW('Sanitation Data'!H47)),NA())</f>
        <v>#N/A</v>
      </c>
      <c r="AY53" s="99" t="e">
        <f ca="true">+IF(AND(ISNUMBER(OFFSET('Sanitation Data'!$H$13,0,10*ROW('Sanitation Data'!H47))),'Data Summary'!DN53="Yes"),OFFSET('Sanitation Data'!$H$13,0,10*ROW('Sanitation Data'!H47)),NA())</f>
        <v>#N/A</v>
      </c>
      <c r="AZ53" s="104" t="e">
        <f ca="true">+IF(AND(ISNUMBER(OFFSET('Hygiene Data'!$C$6,0,10*ROW('Hygiene Data'!C47))),'Data Summary'!DO53="Yes"),OFFSET('Hygiene Data'!$C$6,0,10*ROW('Hygiene Data'!C47)),NA())</f>
        <v>#N/A</v>
      </c>
      <c r="BA53" s="104" t="e">
        <f ca="true">+IF(AND(ISNUMBER(OFFSET('Hygiene Data'!$C$8,0,10*ROW('Hygiene Data'!C47))),'Data Summary'!DP53="Yes"),OFFSET('Hygiene Data'!$C$8,0,10*ROW('Hygiene Data'!C47)),NA())</f>
        <v>#N/A</v>
      </c>
      <c r="BB53" s="104" t="e">
        <f ca="true">+IF(AND(ISNUMBER(OFFSET('Hygiene Data'!$C$10,0,10*ROW('Hygiene Data'!C47))),'Data Summary'!DQ53="Yes"),OFFSET('Hygiene Data'!$C$10,0,10*ROW('Hygiene Data'!C47)),NA())</f>
        <v>#N/A</v>
      </c>
      <c r="BC53" s="104" t="e">
        <f ca="true">+IF(AND(ISNUMBER(OFFSET('Hygiene Data'!$D$6,0,10*ROW('Hygiene Data'!D47))),'Data Summary'!DR53="Yes"),OFFSET('Hygiene Data'!$D$6,0,10*ROW('Hygiene Data'!D47)),NA())</f>
        <v>#N/A</v>
      </c>
      <c r="BD53" s="104" t="e">
        <f ca="true">+IF(AND(ISNUMBER(OFFSET('Hygiene Data'!$D$8,0,10*ROW('Hygiene Data'!D47))),'Data Summary'!DS53="Yes"),OFFSET('Hygiene Data'!$D$8,0,10*ROW('Hygiene Data'!D47)),NA())</f>
        <v>#N/A</v>
      </c>
      <c r="BE53" s="104" t="e">
        <f ca="true">+IF(AND(ISNUMBER(OFFSET('Hygiene Data'!$D$10,0,10*ROW('Hygiene Data'!D47))),'Data Summary'!DT53="Yes"),OFFSET('Hygiene Data'!$D$10,0,10*ROW('Hygiene Data'!D47)),NA())</f>
        <v>#N/A</v>
      </c>
      <c r="BF53" s="104" t="e">
        <f ca="true">+IF(AND(ISNUMBER(OFFSET('Hygiene Data'!$E$6,0,10*ROW('Hygiene Data'!E47))),'Data Summary'!DU53="Yes"),OFFSET('Hygiene Data'!$E$6,0,10*ROW('Hygiene Data'!E47)),NA())</f>
        <v>#N/A</v>
      </c>
      <c r="BG53" s="104" t="e">
        <f ca="true">+IF(AND(ISNUMBER(OFFSET('Hygiene Data'!$E$8,0,10*ROW('Hygiene Data'!E47))),'Data Summary'!DV53="Yes"),OFFSET('Hygiene Data'!$E$8,0,10*ROW('Hygiene Data'!E47)),NA())</f>
        <v>#N/A</v>
      </c>
      <c r="BH53" s="104" t="e">
        <f ca="true">+IF(AND(ISNUMBER(OFFSET('Hygiene Data'!$E$10,0,10*ROW('Hygiene Data'!E47))),'Data Summary'!DW53="Yes"),OFFSET('Hygiene Data'!$E$10,0,10*ROW('Hygiene Data'!E47)),NA())</f>
        <v>#N/A</v>
      </c>
      <c r="BI53" s="104" t="e">
        <f ca="true">+IF(AND(ISNUMBER(OFFSET('Hygiene Data'!$F$6,0,10*ROW('Hygiene Data'!F47))),'Data Summary'!DX53="Yes"),OFFSET('Hygiene Data'!$F$6,0,10*ROW('Hygiene Data'!F47)),NA())</f>
        <v>#N/A</v>
      </c>
      <c r="BJ53" s="104" t="e">
        <f ca="true">+IF(AND(ISNUMBER(OFFSET('Hygiene Data'!$F$8,0,10*ROW('Hygiene Data'!F47))),'Data Summary'!DY53="Yes"),OFFSET('Hygiene Data'!$F$8,0,10*ROW('Hygiene Data'!F47)),NA())</f>
        <v>#N/A</v>
      </c>
      <c r="BK53" s="104" t="e">
        <f ca="true">+IF(AND(ISNUMBER(OFFSET('Hygiene Data'!$F$10,0,10*ROW('Hygiene Data'!F47))),'Data Summary'!DZ53="Yes"),OFFSET('Hygiene Data'!$F$10,0,10*ROW('Hygiene Data'!F47)),NA())</f>
        <v>#N/A</v>
      </c>
      <c r="BL53" s="104" t="e">
        <f ca="true">+IF(AND(ISNUMBER(OFFSET('Hygiene Data'!$G$6,0,10*ROW('Hygiene Data'!G47))),'Data Summary'!EA53="Yes"),OFFSET('Hygiene Data'!$G$6,0,10*ROW('Hygiene Data'!G47)),NA())</f>
        <v>#N/A</v>
      </c>
      <c r="BM53" s="104" t="e">
        <f ca="true">+IF(AND(ISNUMBER(OFFSET('Hygiene Data'!$G$8,0,10*ROW('Hygiene Data'!G47))),'Data Summary'!EB53="Yes"),OFFSET('Hygiene Data'!$G$8,0,10*ROW('Hygiene Data'!G47)),NA())</f>
        <v>#N/A</v>
      </c>
      <c r="BN53" s="104" t="e">
        <f ca="true">+IF(AND(ISNUMBER(OFFSET('Hygiene Data'!$G$10,0,10*ROW('Hygiene Data'!G47))),'Data Summary'!EC53="Yes"),OFFSET('Hygiene Data'!$G$10,0,10*ROW('Hygiene Data'!G47)),NA())</f>
        <v>#N/A</v>
      </c>
      <c r="BO53" s="104" t="e">
        <f ca="true">+IF(AND(ISNUMBER(OFFSET('Hygiene Data'!$H$6,0,10*ROW('Hygiene Data'!H47))),'Data Summary'!ED53="Yes"),OFFSET('Hygiene Data'!$H$6,0,10*ROW('Hygiene Data'!H47)),NA())</f>
        <v>#N/A</v>
      </c>
      <c r="BP53" s="104" t="e">
        <f ca="true">+IF(AND(ISNUMBER(OFFSET('Hygiene Data'!$H$8,0,10*ROW('Hygiene Data'!H47))),'Data Summary'!EE53="Yes"),OFFSET('Hygiene Data'!$H$8,0,10*ROW('Hygiene Data'!H47)),NA())</f>
        <v>#N/A</v>
      </c>
      <c r="BQ53" s="104" t="e">
        <f ca="true">+IF(AND(ISNUMBER(OFFSET('Hygiene Data'!$H$10,0,10*ROW('Hygiene Data'!H47))),'Data Summary'!EF53="Yes"),OFFSET('Hygiene Data'!$H$10,0,10*ROW('Hygiene Data'!H47)),NA())</f>
        <v>#N/A</v>
      </c>
    </row>
    <row r="54" x14ac:dyDescent="0.2">
      <c r="A54" s="52" t="e">
        <f ca="true">+IF(OFFSET('Water Data'!$B$1,0,10*ROW('Water Data'!B48))="",NA(),OFFSET('Water Data'!$B$1,0,10*ROW('Water Data'!B48)))</f>
        <v>#N/A</v>
      </c>
      <c r="B54" s="52" t="e">
        <f ca="true">+IF(OFFSET('Water Data'!$A$3,0,10*ROW('Water Data'!A51))="",NA(),OFFSET('Water Data'!$A$3,0,10*ROW('Water Data'!A51)))</f>
        <v>#N/A</v>
      </c>
      <c r="C54" s="52" t="e">
        <f ca="true">+IF(OFFSET('Water Data'!$C$3,0,10*ROW('Water Data'!C51))="",NA(),OFFSET('Water Data'!$C$3,0,10*ROW('Water Data'!C51)))</f>
        <v>#N/A</v>
      </c>
      <c r="D54" s="53" t="e">
        <f ca="true">+IF(AND(ISNUMBER(OFFSET('Water Data'!$C$5,0,10*ROW('Water Data'!C48))),'Data Summary'!BS54="Yes"),100-OFFSET('Water Data'!$C$5,0,10*ROW('Water Data'!C48)),NA())</f>
        <v>#N/A</v>
      </c>
      <c r="E54" s="53" t="e">
        <f ca="true">+IF(AND(ISNUMBER(OFFSET('Water Data'!$C$7,0,10*ROW('Water Data'!C48))),'Data Summary'!BT54="Yes"),OFFSET('Water Data'!$C$7,0,10*ROW('Water Data'!C48)),NA())</f>
        <v>#N/A</v>
      </c>
      <c r="F54" s="53" t="e">
        <f ca="true">+IF(AND(ISNUMBER(OFFSET('Water Data'!$C$10,0,10*ROW('Water Data'!C48))),'Data Summary'!BU54="Yes"),OFFSET('Water Data'!$C$10,0,10*ROW('Water Data'!C48)),NA())</f>
        <v>#N/A</v>
      </c>
      <c r="G54" s="53" t="e">
        <f ca="true">+IF(AND(ISNUMBER(OFFSET('Water Data'!$D$5,0,10*ROW('Water Data'!D48))),'Data Summary'!BV54="Yes"),100-OFFSET('Water Data'!$D$5,0,10*ROW('Water Data'!D48)),NA())</f>
        <v>#N/A</v>
      </c>
      <c r="H54" s="53" t="e">
        <f ca="true">+IF(AND(ISNUMBER(OFFSET('Water Data'!$D$7,0,10*ROW('Water Data'!D48))),'Data Summary'!BW54="Yes"),OFFSET('Water Data'!$D$7,0,10*ROW('Water Data'!D48)),NA())</f>
        <v>#N/A</v>
      </c>
      <c r="I54" s="53" t="e">
        <f ca="true">+IF(AND(ISNUMBER(OFFSET('Water Data'!$D$10,0,10*ROW('Water Data'!D48))),'Data Summary'!BX54="Yes"),OFFSET('Water Data'!$D$10,0,10*ROW('Water Data'!D48)),NA())</f>
        <v>#N/A</v>
      </c>
      <c r="J54" s="53" t="e">
        <f ca="true">+IF(AND(ISNUMBER(OFFSET('Water Data'!$E$5,0,10*ROW('Water Data'!E48))),'Data Summary'!BY54="Yes"),100-OFFSET('Water Data'!$E$5,0,10*ROW('Water Data'!E48)),NA())</f>
        <v>#N/A</v>
      </c>
      <c r="K54" s="53" t="e">
        <f ca="true">+IF(AND(ISNUMBER(OFFSET('Water Data'!$E$7,0,10*ROW('Water Data'!E48))),'Data Summary'!BZ54="Yes"),OFFSET('Water Data'!$E$7,0,10*ROW('Water Data'!E48)),NA())</f>
        <v>#N/A</v>
      </c>
      <c r="L54" s="53" t="e">
        <f ca="true">+IF(AND(ISNUMBER(OFFSET('Water Data'!$E$10,0,10*ROW('Water Data'!E48))),'Data Summary'!CA54="Yes"),OFFSET('Water Data'!$E$10,0,10*ROW('Water Data'!E48)),NA())</f>
        <v>#N/A</v>
      </c>
      <c r="M54" s="53" t="e">
        <f ca="true">+IF(AND(ISNUMBER(OFFSET('Water Data'!$F$5,0,10*ROW('Water Data'!F48))),'Data Summary'!CB54="Yes"),100-OFFSET('Water Data'!$F$5,0,10*ROW('Water Data'!F48)),NA())</f>
        <v>#N/A</v>
      </c>
      <c r="N54" s="53" t="e">
        <f ca="true">+IF(AND(ISNUMBER(OFFSET('Water Data'!$F$7,0,10*ROW('Water Data'!F48))),'Data Summary'!CC54="Yes"),OFFSET('Water Data'!$F$7,0,10*ROW('Water Data'!F48)),NA())</f>
        <v>#N/A</v>
      </c>
      <c r="O54" s="53" t="e">
        <f ca="true">+IF(AND(ISNUMBER(OFFSET('Water Data'!$F$10,0,10*ROW('Water Data'!F48))),'Data Summary'!CD54="Yes"),OFFSET('Water Data'!$F$10,0,10*ROW('Water Data'!F48)),NA())</f>
        <v>#N/A</v>
      </c>
      <c r="P54" s="53" t="e">
        <f ca="true">+IF(AND(ISNUMBER(OFFSET('Water Data'!$G$5,0,10*ROW('Water Data'!G48))),'Data Summary'!CE54="Yes"),100-OFFSET('Water Data'!$G$5,0,10*ROW('Water Data'!G48)),NA())</f>
        <v>#N/A</v>
      </c>
      <c r="Q54" s="53" t="e">
        <f ca="true">+IF(AND(ISNUMBER(OFFSET('Water Data'!$G$7,0,10*ROW('Water Data'!G48))),'Data Summary'!CF54="Yes"),OFFSET('Water Data'!$G$7,0,10*ROW('Water Data'!G48)),NA())</f>
        <v>#N/A</v>
      </c>
      <c r="R54" s="53" t="e">
        <f ca="true">+IF(AND(ISNUMBER(OFFSET('Water Data'!$G$10,0,10*ROW('Water Data'!G48))),'Data Summary'!CG54="Yes"),OFFSET('Water Data'!$G$10,0,10*ROW('Water Data'!G48)),NA())</f>
        <v>#N/A</v>
      </c>
      <c r="S54" s="53" t="e">
        <f ca="true">+IF(AND(ISNUMBER(OFFSET('Water Data'!$H$5,0,10*ROW('Water Data'!H48))),'Data Summary'!CH54="Yes"),100-OFFSET('Water Data'!$H$5,0,10*ROW('Water Data'!H48)),NA())</f>
        <v>#N/A</v>
      </c>
      <c r="T54" s="53" t="e">
        <f ca="true">+IF(AND(ISNUMBER(OFFSET('Water Data'!$H$7,0,10*ROW('Water Data'!H48))),'Data Summary'!CI54="Yes"),OFFSET('Water Data'!$H$7,0,10*ROW('Water Data'!H48)),NA())</f>
        <v>#N/A</v>
      </c>
      <c r="U54" s="53" t="e">
        <f ca="true">+IF(AND(ISNUMBER(OFFSET('Water Data'!$H$10,0,10*ROW('Water Data'!H48))),'Data Summary'!CJ54="Yes"),OFFSET('Water Data'!$H$10,0,10*ROW('Water Data'!H48)),NA())</f>
        <v>#N/A</v>
      </c>
      <c r="V54" s="99" t="e">
        <f ca="true">+IF(AND(ISNUMBER(OFFSET('Sanitation Data'!$C$5,0,10*ROW('Sanitation Data'!C48))),'Data Summary'!CK54="Yes"),100-OFFSET('Sanitation Data'!$C$5,0,10*ROW('Sanitation Data'!C48)),NA())</f>
        <v>#N/A</v>
      </c>
      <c r="W54" s="99" t="e">
        <f ca="true">+IF(AND(ISNUMBER(OFFSET('Sanitation Data'!$C$7,0,10*ROW('Sanitation Data'!C48))),'Data Summary'!CL54="Yes"),OFFSET('Sanitation Data'!$C$7,0,10*ROW('Sanitation Data'!C48)),NA())</f>
        <v>#N/A</v>
      </c>
      <c r="X54" s="99" t="e">
        <f ca="true">+IF(AND(ISNUMBER(OFFSET('Sanitation Data'!$C$11,0,10*ROW('Sanitation Data'!C48))),'Data Summary'!CM54="Yes"),OFFSET('Sanitation Data'!$C$11,0,10*ROW('Sanitation Data'!C48)),NA())</f>
        <v>#N/A</v>
      </c>
      <c r="Y54" s="99" t="e">
        <f ca="true">+IF(AND(ISNUMBER(OFFSET('Sanitation Data'!$C$12,0,10*ROW('Sanitation Data'!C48))),'Data Summary'!CN54="Yes"),OFFSET('Sanitation Data'!$C$12,0,10*ROW('Sanitation Data'!C48)),NA())</f>
        <v>#N/A</v>
      </c>
      <c r="Z54" s="99" t="e">
        <f ca="true">+IF(AND(ISNUMBER(OFFSET('Sanitation Data'!$C$13,0,10*ROW('Sanitation Data'!C48))),'Data Summary'!CO54="Yes"),OFFSET('Sanitation Data'!$C$13,0,10*ROW('Sanitation Data'!C48)),NA())</f>
        <v>#N/A</v>
      </c>
      <c r="AA54" s="99" t="e">
        <f ca="true">+IF(AND(ISNUMBER(OFFSET('Sanitation Data'!$D$5,0,10*ROW('Sanitation Data'!D48))),'Data Summary'!CP54="Yes"),100-OFFSET('Sanitation Data'!$D$5,0,10*ROW('Sanitation Data'!D48)),NA())</f>
        <v>#N/A</v>
      </c>
      <c r="AB54" s="99" t="e">
        <f ca="true">+IF(AND(ISNUMBER(OFFSET('Sanitation Data'!$D$7,0,10*ROW('Sanitation Data'!D48))),'Data Summary'!CQ54="Yes"),OFFSET('Sanitation Data'!$D$7,0,10*ROW('Sanitation Data'!D48)),NA())</f>
        <v>#N/A</v>
      </c>
      <c r="AC54" s="99" t="e">
        <f ca="true">+IF(AND(ISNUMBER(OFFSET('Sanitation Data'!$D$11,0,10*ROW('Sanitation Data'!D48))),'Data Summary'!CR54="Yes"),OFFSET('Sanitation Data'!$D$11,0,10*ROW('Sanitation Data'!D48)),NA())</f>
        <v>#N/A</v>
      </c>
      <c r="AD54" s="99" t="e">
        <f ca="true">+IF(AND(ISNUMBER(OFFSET('Sanitation Data'!$D$12,0,10*ROW('Sanitation Data'!D48))),'Data Summary'!CS54="Yes"),OFFSET('Sanitation Data'!$D$12,0,10*ROW('Sanitation Data'!D48)),NA())</f>
        <v>#N/A</v>
      </c>
      <c r="AE54" s="99" t="e">
        <f ca="true">+IF(AND(ISNUMBER(OFFSET('Sanitation Data'!$D$13,0,10*ROW('Sanitation Data'!D48))),'Data Summary'!CT54="Yes"),OFFSET('Sanitation Data'!$D$13,0,10*ROW('Sanitation Data'!D48)),NA())</f>
        <v>#N/A</v>
      </c>
      <c r="AF54" s="99" t="e">
        <f ca="true">+IF(AND(ISNUMBER(OFFSET('Sanitation Data'!$E$5,0,10*ROW('Sanitation Data'!E48))),'Data Summary'!CU54="Yes"),100-OFFSET('Sanitation Data'!$E$5,0,10*ROW('Sanitation Data'!E48)),NA())</f>
        <v>#N/A</v>
      </c>
      <c r="AG54" s="99" t="e">
        <f ca="true">+IF(AND(ISNUMBER(OFFSET('Sanitation Data'!$E$7,0,10*ROW('Sanitation Data'!E48))),'Data Summary'!CV54="Yes"),OFFSET('Sanitation Data'!$E$7,0,10*ROW('Sanitation Data'!E48)),NA())</f>
        <v>#N/A</v>
      </c>
      <c r="AH54" s="99" t="e">
        <f ca="true">+IF(AND(ISNUMBER(OFFSET('Sanitation Data'!$E$11,0,10*ROW('Sanitation Data'!E48))),'Data Summary'!CW54="Yes"),OFFSET('Sanitation Data'!$E$11,0,10*ROW('Sanitation Data'!E48)),NA())</f>
        <v>#N/A</v>
      </c>
      <c r="AI54" s="99" t="e">
        <f ca="true">+IF(AND(ISNUMBER(OFFSET('Sanitation Data'!$E$12,0,10*ROW('Sanitation Data'!E48))),'Data Summary'!CX54="Yes"),OFFSET('Sanitation Data'!$E$12,0,10*ROW('Sanitation Data'!E48)),NA())</f>
        <v>#N/A</v>
      </c>
      <c r="AJ54" s="99" t="e">
        <f ca="true">+IF(AND(ISNUMBER(OFFSET('Sanitation Data'!$E$13,0,10*ROW('Sanitation Data'!E48))),'Data Summary'!CY54="Yes"),OFFSET('Sanitation Data'!$E$13,0,10*ROW('Sanitation Data'!E48)),NA())</f>
        <v>#N/A</v>
      </c>
      <c r="AK54" s="99" t="e">
        <f ca="true">+IF(AND(ISNUMBER(OFFSET('Sanitation Data'!$F$5,0,10*ROW('Sanitation Data'!F48))),'Data Summary'!CZ54="Yes"),100-OFFSET('Sanitation Data'!$F$5,0,10*ROW('Sanitation Data'!F48)),NA())</f>
        <v>#N/A</v>
      </c>
      <c r="AL54" s="99" t="e">
        <f ca="true">+IF(AND(ISNUMBER(OFFSET('Sanitation Data'!$F$7,0,10*ROW('Sanitation Data'!F48))),'Data Summary'!DA54="Yes"),OFFSET('Sanitation Data'!$F$7,0,10*ROW('Sanitation Data'!F48)),NA())</f>
        <v>#N/A</v>
      </c>
      <c r="AM54" s="99" t="e">
        <f ca="true">+IF(AND(ISNUMBER(OFFSET('Sanitation Data'!$F$11,0,10*ROW('Sanitation Data'!F48))),'Data Summary'!DB54="Yes"),OFFSET('Sanitation Data'!$F$11,0,10*ROW('Sanitation Data'!F48)),NA())</f>
        <v>#N/A</v>
      </c>
      <c r="AN54" s="99" t="e">
        <f ca="true">+IF(AND(ISNUMBER(OFFSET('Sanitation Data'!$F$12,0,10*ROW('Sanitation Data'!F48))),'Data Summary'!DC54="Yes"),OFFSET('Sanitation Data'!$F$12,0,10*ROW('Sanitation Data'!F48)),NA())</f>
        <v>#N/A</v>
      </c>
      <c r="AO54" s="99" t="e">
        <f ca="true">+IF(AND(ISNUMBER(OFFSET('Sanitation Data'!$F$13,0,10*ROW('Sanitation Data'!F48))),'Data Summary'!DD54="Yes"),OFFSET('Sanitation Data'!$F$13,0,10*ROW('Sanitation Data'!F48)),NA())</f>
        <v>#N/A</v>
      </c>
      <c r="AP54" s="99" t="e">
        <f ca="true">+IF(AND(ISNUMBER(OFFSET('Sanitation Data'!$G$5,0,10*ROW('Sanitation Data'!G48))),'Data Summary'!DE54="Yes"),100-OFFSET('Sanitation Data'!$G$5,0,10*ROW('Sanitation Data'!G48)),NA())</f>
        <v>#N/A</v>
      </c>
      <c r="AQ54" s="99" t="e">
        <f ca="true">+IF(AND(ISNUMBER(OFFSET('Sanitation Data'!$G$7,0,10*ROW('Sanitation Data'!G48))),'Data Summary'!DF54="Yes"),OFFSET('Sanitation Data'!$G$7,0,10*ROW('Sanitation Data'!G48)),NA())</f>
        <v>#N/A</v>
      </c>
      <c r="AR54" s="99" t="e">
        <f ca="true">+IF(AND(ISNUMBER(OFFSET('Sanitation Data'!$G$11,0,10*ROW('Sanitation Data'!G48))),'Data Summary'!DG54="Yes"),OFFSET('Sanitation Data'!$G$11,0,10*ROW('Sanitation Data'!G48)),NA())</f>
        <v>#N/A</v>
      </c>
      <c r="AS54" s="99" t="e">
        <f ca="true">+IF(AND(ISNUMBER(OFFSET('Sanitation Data'!$G$12,0,10*ROW('Sanitation Data'!G48))),'Data Summary'!DH54="Yes"),OFFSET('Sanitation Data'!$G$12,0,10*ROW('Sanitation Data'!G48)),NA())</f>
        <v>#N/A</v>
      </c>
      <c r="AT54" s="99" t="e">
        <f ca="true">+IF(AND(ISNUMBER(OFFSET('Sanitation Data'!$G$13,0,10*ROW('Sanitation Data'!G48))),'Data Summary'!DI54="Yes"),OFFSET('Sanitation Data'!$G$13,0,10*ROW('Sanitation Data'!G48)),NA())</f>
        <v>#N/A</v>
      </c>
      <c r="AU54" s="99" t="e">
        <f ca="true">+IF(AND(ISNUMBER(OFFSET('Sanitation Data'!$H$5,0,10*ROW('Sanitation Data'!H48))),'Data Summary'!DJ54="Yes"),100-OFFSET('Sanitation Data'!$H$5,0,10*ROW('Sanitation Data'!H48)),NA())</f>
        <v>#N/A</v>
      </c>
      <c r="AV54" s="99" t="e">
        <f ca="true">+IF(AND(ISNUMBER(OFFSET('Sanitation Data'!$H$7,0,10*ROW('Sanitation Data'!H48))),'Data Summary'!DK54="Yes"),OFFSET('Sanitation Data'!$H$7,0,10*ROW('Sanitation Data'!H48)),NA())</f>
        <v>#N/A</v>
      </c>
      <c r="AW54" s="99" t="e">
        <f ca="true">+IF(AND(ISNUMBER(OFFSET('Sanitation Data'!$H$11,0,10*ROW('Sanitation Data'!H48))),'Data Summary'!DL54="Yes"),OFFSET('Sanitation Data'!$H$11,0,10*ROW('Sanitation Data'!H48)),NA())</f>
        <v>#N/A</v>
      </c>
      <c r="AX54" s="99" t="e">
        <f ca="true">+IF(AND(ISNUMBER(OFFSET('Sanitation Data'!$H$12,0,10*ROW('Sanitation Data'!H48))),'Data Summary'!DM54="Yes"),OFFSET('Sanitation Data'!$H$12,0,10*ROW('Sanitation Data'!H48)),NA())</f>
        <v>#N/A</v>
      </c>
      <c r="AY54" s="99" t="e">
        <f ca="true">+IF(AND(ISNUMBER(OFFSET('Sanitation Data'!$H$13,0,10*ROW('Sanitation Data'!H48))),'Data Summary'!DN54="Yes"),OFFSET('Sanitation Data'!$H$13,0,10*ROW('Sanitation Data'!H48)),NA())</f>
        <v>#N/A</v>
      </c>
      <c r="AZ54" s="104" t="e">
        <f ca="true">+IF(AND(ISNUMBER(OFFSET('Hygiene Data'!$C$6,0,10*ROW('Hygiene Data'!C48))),'Data Summary'!DO54="Yes"),OFFSET('Hygiene Data'!$C$6,0,10*ROW('Hygiene Data'!C48)),NA())</f>
        <v>#N/A</v>
      </c>
      <c r="BA54" s="104" t="e">
        <f ca="true">+IF(AND(ISNUMBER(OFFSET('Hygiene Data'!$C$8,0,10*ROW('Hygiene Data'!C48))),'Data Summary'!DP54="Yes"),OFFSET('Hygiene Data'!$C$8,0,10*ROW('Hygiene Data'!C48)),NA())</f>
        <v>#N/A</v>
      </c>
      <c r="BB54" s="104" t="e">
        <f ca="true">+IF(AND(ISNUMBER(OFFSET('Hygiene Data'!$C$10,0,10*ROW('Hygiene Data'!C48))),'Data Summary'!DQ54="Yes"),OFFSET('Hygiene Data'!$C$10,0,10*ROW('Hygiene Data'!C48)),NA())</f>
        <v>#N/A</v>
      </c>
      <c r="BC54" s="104" t="e">
        <f ca="true">+IF(AND(ISNUMBER(OFFSET('Hygiene Data'!$D$6,0,10*ROW('Hygiene Data'!D48))),'Data Summary'!DR54="Yes"),OFFSET('Hygiene Data'!$D$6,0,10*ROW('Hygiene Data'!D48)),NA())</f>
        <v>#N/A</v>
      </c>
      <c r="BD54" s="104" t="e">
        <f ca="true">+IF(AND(ISNUMBER(OFFSET('Hygiene Data'!$D$8,0,10*ROW('Hygiene Data'!D48))),'Data Summary'!DS54="Yes"),OFFSET('Hygiene Data'!$D$8,0,10*ROW('Hygiene Data'!D48)),NA())</f>
        <v>#N/A</v>
      </c>
      <c r="BE54" s="104" t="e">
        <f ca="true">+IF(AND(ISNUMBER(OFFSET('Hygiene Data'!$D$10,0,10*ROW('Hygiene Data'!D48))),'Data Summary'!DT54="Yes"),OFFSET('Hygiene Data'!$D$10,0,10*ROW('Hygiene Data'!D48)),NA())</f>
        <v>#N/A</v>
      </c>
      <c r="BF54" s="104" t="e">
        <f ca="true">+IF(AND(ISNUMBER(OFFSET('Hygiene Data'!$E$6,0,10*ROW('Hygiene Data'!E48))),'Data Summary'!DU54="Yes"),OFFSET('Hygiene Data'!$E$6,0,10*ROW('Hygiene Data'!E48)),NA())</f>
        <v>#N/A</v>
      </c>
      <c r="BG54" s="104" t="e">
        <f ca="true">+IF(AND(ISNUMBER(OFFSET('Hygiene Data'!$E$8,0,10*ROW('Hygiene Data'!E48))),'Data Summary'!DV54="Yes"),OFFSET('Hygiene Data'!$E$8,0,10*ROW('Hygiene Data'!E48)),NA())</f>
        <v>#N/A</v>
      </c>
      <c r="BH54" s="104" t="e">
        <f ca="true">+IF(AND(ISNUMBER(OFFSET('Hygiene Data'!$E$10,0,10*ROW('Hygiene Data'!E48))),'Data Summary'!DW54="Yes"),OFFSET('Hygiene Data'!$E$10,0,10*ROW('Hygiene Data'!E48)),NA())</f>
        <v>#N/A</v>
      </c>
      <c r="BI54" s="104" t="e">
        <f ca="true">+IF(AND(ISNUMBER(OFFSET('Hygiene Data'!$F$6,0,10*ROW('Hygiene Data'!F48))),'Data Summary'!DX54="Yes"),OFFSET('Hygiene Data'!$F$6,0,10*ROW('Hygiene Data'!F48)),NA())</f>
        <v>#N/A</v>
      </c>
      <c r="BJ54" s="104" t="e">
        <f ca="true">+IF(AND(ISNUMBER(OFFSET('Hygiene Data'!$F$8,0,10*ROW('Hygiene Data'!F48))),'Data Summary'!DY54="Yes"),OFFSET('Hygiene Data'!$F$8,0,10*ROW('Hygiene Data'!F48)),NA())</f>
        <v>#N/A</v>
      </c>
      <c r="BK54" s="104" t="e">
        <f ca="true">+IF(AND(ISNUMBER(OFFSET('Hygiene Data'!$F$10,0,10*ROW('Hygiene Data'!F48))),'Data Summary'!DZ54="Yes"),OFFSET('Hygiene Data'!$F$10,0,10*ROW('Hygiene Data'!F48)),NA())</f>
        <v>#N/A</v>
      </c>
      <c r="BL54" s="104" t="e">
        <f ca="true">+IF(AND(ISNUMBER(OFFSET('Hygiene Data'!$G$6,0,10*ROW('Hygiene Data'!G48))),'Data Summary'!EA54="Yes"),OFFSET('Hygiene Data'!$G$6,0,10*ROW('Hygiene Data'!G48)),NA())</f>
        <v>#N/A</v>
      </c>
      <c r="BM54" s="104" t="e">
        <f ca="true">+IF(AND(ISNUMBER(OFFSET('Hygiene Data'!$G$8,0,10*ROW('Hygiene Data'!G48))),'Data Summary'!EB54="Yes"),OFFSET('Hygiene Data'!$G$8,0,10*ROW('Hygiene Data'!G48)),NA())</f>
        <v>#N/A</v>
      </c>
      <c r="BN54" s="104" t="e">
        <f ca="true">+IF(AND(ISNUMBER(OFFSET('Hygiene Data'!$G$10,0,10*ROW('Hygiene Data'!G48))),'Data Summary'!EC54="Yes"),OFFSET('Hygiene Data'!$G$10,0,10*ROW('Hygiene Data'!G48)),NA())</f>
        <v>#N/A</v>
      </c>
      <c r="BO54" s="104" t="e">
        <f ca="true">+IF(AND(ISNUMBER(OFFSET('Hygiene Data'!$H$6,0,10*ROW('Hygiene Data'!H48))),'Data Summary'!ED54="Yes"),OFFSET('Hygiene Data'!$H$6,0,10*ROW('Hygiene Data'!H48)),NA())</f>
        <v>#N/A</v>
      </c>
      <c r="BP54" s="104" t="e">
        <f ca="true">+IF(AND(ISNUMBER(OFFSET('Hygiene Data'!$H$8,0,10*ROW('Hygiene Data'!H48))),'Data Summary'!EE54="Yes"),OFFSET('Hygiene Data'!$H$8,0,10*ROW('Hygiene Data'!H48)),NA())</f>
        <v>#N/A</v>
      </c>
      <c r="BQ54" s="104" t="e">
        <f ca="true">+IF(AND(ISNUMBER(OFFSET('Hygiene Data'!$H$10,0,10*ROW('Hygiene Data'!H48))),'Data Summary'!EF54="Yes"),OFFSET('Hygiene Data'!$H$10,0,10*ROW('Hygiene Data'!H48)),NA())</f>
        <v>#N/A</v>
      </c>
    </row>
    <row r="55" x14ac:dyDescent="0.2">
      <c r="A55" s="52" t="e">
        <f ca="true">+IF(OFFSET('Water Data'!$B$1,0,10*ROW('Water Data'!B49))="",NA(),OFFSET('Water Data'!$B$1,0,10*ROW('Water Data'!B49)))</f>
        <v>#N/A</v>
      </c>
      <c r="B55" s="52" t="e">
        <f ca="true">+IF(OFFSET('Water Data'!$A$3,0,10*ROW('Water Data'!A52))="",NA(),OFFSET('Water Data'!$A$3,0,10*ROW('Water Data'!A52)))</f>
        <v>#N/A</v>
      </c>
      <c r="C55" s="52" t="e">
        <f ca="true">+IF(OFFSET('Water Data'!$C$3,0,10*ROW('Water Data'!C52))="",NA(),OFFSET('Water Data'!$C$3,0,10*ROW('Water Data'!C52)))</f>
        <v>#N/A</v>
      </c>
      <c r="D55" s="53" t="e">
        <f ca="true">+IF(AND(ISNUMBER(OFFSET('Water Data'!$C$5,0,10*ROW('Water Data'!C49))),'Data Summary'!BS55="Yes"),100-OFFSET('Water Data'!$C$5,0,10*ROW('Water Data'!C49)),NA())</f>
        <v>#N/A</v>
      </c>
      <c r="E55" s="53" t="e">
        <f ca="true">+IF(AND(ISNUMBER(OFFSET('Water Data'!$C$7,0,10*ROW('Water Data'!C49))),'Data Summary'!BT55="Yes"),OFFSET('Water Data'!$C$7,0,10*ROW('Water Data'!C49)),NA())</f>
        <v>#N/A</v>
      </c>
      <c r="F55" s="53" t="e">
        <f ca="true">+IF(AND(ISNUMBER(OFFSET('Water Data'!$C$10,0,10*ROW('Water Data'!C49))),'Data Summary'!BU55="Yes"),OFFSET('Water Data'!$C$10,0,10*ROW('Water Data'!C49)),NA())</f>
        <v>#N/A</v>
      </c>
      <c r="G55" s="53" t="e">
        <f ca="true">+IF(AND(ISNUMBER(OFFSET('Water Data'!$D$5,0,10*ROW('Water Data'!D49))),'Data Summary'!BV55="Yes"),100-OFFSET('Water Data'!$D$5,0,10*ROW('Water Data'!D49)),NA())</f>
        <v>#N/A</v>
      </c>
      <c r="H55" s="53" t="e">
        <f ca="true">+IF(AND(ISNUMBER(OFFSET('Water Data'!$D$7,0,10*ROW('Water Data'!D49))),'Data Summary'!BW55="Yes"),OFFSET('Water Data'!$D$7,0,10*ROW('Water Data'!D49)),NA())</f>
        <v>#N/A</v>
      </c>
      <c r="I55" s="53" t="e">
        <f ca="true">+IF(AND(ISNUMBER(OFFSET('Water Data'!$D$10,0,10*ROW('Water Data'!D49))),'Data Summary'!BX55="Yes"),OFFSET('Water Data'!$D$10,0,10*ROW('Water Data'!D49)),NA())</f>
        <v>#N/A</v>
      </c>
      <c r="J55" s="53" t="e">
        <f ca="true">+IF(AND(ISNUMBER(OFFSET('Water Data'!$E$5,0,10*ROW('Water Data'!E49))),'Data Summary'!BY55="Yes"),100-OFFSET('Water Data'!$E$5,0,10*ROW('Water Data'!E49)),NA())</f>
        <v>#N/A</v>
      </c>
      <c r="K55" s="53" t="e">
        <f ca="true">+IF(AND(ISNUMBER(OFFSET('Water Data'!$E$7,0,10*ROW('Water Data'!E49))),'Data Summary'!BZ55="Yes"),OFFSET('Water Data'!$E$7,0,10*ROW('Water Data'!E49)),NA())</f>
        <v>#N/A</v>
      </c>
      <c r="L55" s="53" t="e">
        <f ca="true">+IF(AND(ISNUMBER(OFFSET('Water Data'!$E$10,0,10*ROW('Water Data'!E49))),'Data Summary'!CA55="Yes"),OFFSET('Water Data'!$E$10,0,10*ROW('Water Data'!E49)),NA())</f>
        <v>#N/A</v>
      </c>
      <c r="M55" s="53" t="e">
        <f ca="true">+IF(AND(ISNUMBER(OFFSET('Water Data'!$F$5,0,10*ROW('Water Data'!F49))),'Data Summary'!CB55="Yes"),100-OFFSET('Water Data'!$F$5,0,10*ROW('Water Data'!F49)),NA())</f>
        <v>#N/A</v>
      </c>
      <c r="N55" s="53" t="e">
        <f ca="true">+IF(AND(ISNUMBER(OFFSET('Water Data'!$F$7,0,10*ROW('Water Data'!F49))),'Data Summary'!CC55="Yes"),OFFSET('Water Data'!$F$7,0,10*ROW('Water Data'!F49)),NA())</f>
        <v>#N/A</v>
      </c>
      <c r="O55" s="53" t="e">
        <f ca="true">+IF(AND(ISNUMBER(OFFSET('Water Data'!$F$10,0,10*ROW('Water Data'!F49))),'Data Summary'!CD55="Yes"),OFFSET('Water Data'!$F$10,0,10*ROW('Water Data'!F49)),NA())</f>
        <v>#N/A</v>
      </c>
      <c r="P55" s="53" t="e">
        <f ca="true">+IF(AND(ISNUMBER(OFFSET('Water Data'!$G$5,0,10*ROW('Water Data'!G49))),'Data Summary'!CE55="Yes"),100-OFFSET('Water Data'!$G$5,0,10*ROW('Water Data'!G49)),NA())</f>
        <v>#N/A</v>
      </c>
      <c r="Q55" s="53" t="e">
        <f ca="true">+IF(AND(ISNUMBER(OFFSET('Water Data'!$G$7,0,10*ROW('Water Data'!G49))),'Data Summary'!CF55="Yes"),OFFSET('Water Data'!$G$7,0,10*ROW('Water Data'!G49)),NA())</f>
        <v>#N/A</v>
      </c>
      <c r="R55" s="53" t="e">
        <f ca="true">+IF(AND(ISNUMBER(OFFSET('Water Data'!$G$10,0,10*ROW('Water Data'!G49))),'Data Summary'!CG55="Yes"),OFFSET('Water Data'!$G$10,0,10*ROW('Water Data'!G49)),NA())</f>
        <v>#N/A</v>
      </c>
      <c r="S55" s="53" t="e">
        <f ca="true">+IF(AND(ISNUMBER(OFFSET('Water Data'!$H$5,0,10*ROW('Water Data'!H49))),'Data Summary'!CH55="Yes"),100-OFFSET('Water Data'!$H$5,0,10*ROW('Water Data'!H49)),NA())</f>
        <v>#N/A</v>
      </c>
      <c r="T55" s="53" t="e">
        <f ca="true">+IF(AND(ISNUMBER(OFFSET('Water Data'!$H$7,0,10*ROW('Water Data'!H49))),'Data Summary'!CI55="Yes"),OFFSET('Water Data'!$H$7,0,10*ROW('Water Data'!H49)),NA())</f>
        <v>#N/A</v>
      </c>
      <c r="U55" s="53" t="e">
        <f ca="true">+IF(AND(ISNUMBER(OFFSET('Water Data'!$H$10,0,10*ROW('Water Data'!H49))),'Data Summary'!CJ55="Yes"),OFFSET('Water Data'!$H$10,0,10*ROW('Water Data'!H49)),NA())</f>
        <v>#N/A</v>
      </c>
      <c r="V55" s="99" t="e">
        <f ca="true">+IF(AND(ISNUMBER(OFFSET('Sanitation Data'!$C$5,0,10*ROW('Sanitation Data'!C49))),'Data Summary'!CK55="Yes"),100-OFFSET('Sanitation Data'!$C$5,0,10*ROW('Sanitation Data'!C49)),NA())</f>
        <v>#N/A</v>
      </c>
      <c r="W55" s="99" t="e">
        <f ca="true">+IF(AND(ISNUMBER(OFFSET('Sanitation Data'!$C$7,0,10*ROW('Sanitation Data'!C49))),'Data Summary'!CL55="Yes"),OFFSET('Sanitation Data'!$C$7,0,10*ROW('Sanitation Data'!C49)),NA())</f>
        <v>#N/A</v>
      </c>
      <c r="X55" s="99" t="e">
        <f ca="true">+IF(AND(ISNUMBER(OFFSET('Sanitation Data'!$C$11,0,10*ROW('Sanitation Data'!C49))),'Data Summary'!CM55="Yes"),OFFSET('Sanitation Data'!$C$11,0,10*ROW('Sanitation Data'!C49)),NA())</f>
        <v>#N/A</v>
      </c>
      <c r="Y55" s="99" t="e">
        <f ca="true">+IF(AND(ISNUMBER(OFFSET('Sanitation Data'!$C$12,0,10*ROW('Sanitation Data'!C49))),'Data Summary'!CN55="Yes"),OFFSET('Sanitation Data'!$C$12,0,10*ROW('Sanitation Data'!C49)),NA())</f>
        <v>#N/A</v>
      </c>
      <c r="Z55" s="99" t="e">
        <f ca="true">+IF(AND(ISNUMBER(OFFSET('Sanitation Data'!$C$13,0,10*ROW('Sanitation Data'!C49))),'Data Summary'!CO55="Yes"),OFFSET('Sanitation Data'!$C$13,0,10*ROW('Sanitation Data'!C49)),NA())</f>
        <v>#N/A</v>
      </c>
      <c r="AA55" s="99" t="e">
        <f ca="true">+IF(AND(ISNUMBER(OFFSET('Sanitation Data'!$D$5,0,10*ROW('Sanitation Data'!D49))),'Data Summary'!CP55="Yes"),100-OFFSET('Sanitation Data'!$D$5,0,10*ROW('Sanitation Data'!D49)),NA())</f>
        <v>#N/A</v>
      </c>
      <c r="AB55" s="99" t="e">
        <f ca="true">+IF(AND(ISNUMBER(OFFSET('Sanitation Data'!$D$7,0,10*ROW('Sanitation Data'!D49))),'Data Summary'!CQ55="Yes"),OFFSET('Sanitation Data'!$D$7,0,10*ROW('Sanitation Data'!D49)),NA())</f>
        <v>#N/A</v>
      </c>
      <c r="AC55" s="99" t="e">
        <f ca="true">+IF(AND(ISNUMBER(OFFSET('Sanitation Data'!$D$11,0,10*ROW('Sanitation Data'!D49))),'Data Summary'!CR55="Yes"),OFFSET('Sanitation Data'!$D$11,0,10*ROW('Sanitation Data'!D49)),NA())</f>
        <v>#N/A</v>
      </c>
      <c r="AD55" s="99" t="e">
        <f ca="true">+IF(AND(ISNUMBER(OFFSET('Sanitation Data'!$D$12,0,10*ROW('Sanitation Data'!D49))),'Data Summary'!CS55="Yes"),OFFSET('Sanitation Data'!$D$12,0,10*ROW('Sanitation Data'!D49)),NA())</f>
        <v>#N/A</v>
      </c>
      <c r="AE55" s="99" t="e">
        <f ca="true">+IF(AND(ISNUMBER(OFFSET('Sanitation Data'!$D$13,0,10*ROW('Sanitation Data'!D49))),'Data Summary'!CT55="Yes"),OFFSET('Sanitation Data'!$D$13,0,10*ROW('Sanitation Data'!D49)),NA())</f>
        <v>#N/A</v>
      </c>
      <c r="AF55" s="99" t="e">
        <f ca="true">+IF(AND(ISNUMBER(OFFSET('Sanitation Data'!$E$5,0,10*ROW('Sanitation Data'!E49))),'Data Summary'!CU55="Yes"),100-OFFSET('Sanitation Data'!$E$5,0,10*ROW('Sanitation Data'!E49)),NA())</f>
        <v>#N/A</v>
      </c>
      <c r="AG55" s="99" t="e">
        <f ca="true">+IF(AND(ISNUMBER(OFFSET('Sanitation Data'!$E$7,0,10*ROW('Sanitation Data'!E49))),'Data Summary'!CV55="Yes"),OFFSET('Sanitation Data'!$E$7,0,10*ROW('Sanitation Data'!E49)),NA())</f>
        <v>#N/A</v>
      </c>
      <c r="AH55" s="99" t="e">
        <f ca="true">+IF(AND(ISNUMBER(OFFSET('Sanitation Data'!$E$11,0,10*ROW('Sanitation Data'!E49))),'Data Summary'!CW55="Yes"),OFFSET('Sanitation Data'!$E$11,0,10*ROW('Sanitation Data'!E49)),NA())</f>
        <v>#N/A</v>
      </c>
      <c r="AI55" s="99" t="e">
        <f ca="true">+IF(AND(ISNUMBER(OFFSET('Sanitation Data'!$E$12,0,10*ROW('Sanitation Data'!E49))),'Data Summary'!CX55="Yes"),OFFSET('Sanitation Data'!$E$12,0,10*ROW('Sanitation Data'!E49)),NA())</f>
        <v>#N/A</v>
      </c>
      <c r="AJ55" s="99" t="e">
        <f ca="true">+IF(AND(ISNUMBER(OFFSET('Sanitation Data'!$E$13,0,10*ROW('Sanitation Data'!E49))),'Data Summary'!CY55="Yes"),OFFSET('Sanitation Data'!$E$13,0,10*ROW('Sanitation Data'!E49)),NA())</f>
        <v>#N/A</v>
      </c>
      <c r="AK55" s="99" t="e">
        <f ca="true">+IF(AND(ISNUMBER(OFFSET('Sanitation Data'!$F$5,0,10*ROW('Sanitation Data'!F49))),'Data Summary'!CZ55="Yes"),100-OFFSET('Sanitation Data'!$F$5,0,10*ROW('Sanitation Data'!F49)),NA())</f>
        <v>#N/A</v>
      </c>
      <c r="AL55" s="99" t="e">
        <f ca="true">+IF(AND(ISNUMBER(OFFSET('Sanitation Data'!$F$7,0,10*ROW('Sanitation Data'!F49))),'Data Summary'!DA55="Yes"),OFFSET('Sanitation Data'!$F$7,0,10*ROW('Sanitation Data'!F49)),NA())</f>
        <v>#N/A</v>
      </c>
      <c r="AM55" s="99" t="e">
        <f ca="true">+IF(AND(ISNUMBER(OFFSET('Sanitation Data'!$F$11,0,10*ROW('Sanitation Data'!F49))),'Data Summary'!DB55="Yes"),OFFSET('Sanitation Data'!$F$11,0,10*ROW('Sanitation Data'!F49)),NA())</f>
        <v>#N/A</v>
      </c>
      <c r="AN55" s="99" t="e">
        <f ca="true">+IF(AND(ISNUMBER(OFFSET('Sanitation Data'!$F$12,0,10*ROW('Sanitation Data'!F49))),'Data Summary'!DC55="Yes"),OFFSET('Sanitation Data'!$F$12,0,10*ROW('Sanitation Data'!F49)),NA())</f>
        <v>#N/A</v>
      </c>
      <c r="AO55" s="99" t="e">
        <f ca="true">+IF(AND(ISNUMBER(OFFSET('Sanitation Data'!$F$13,0,10*ROW('Sanitation Data'!F49))),'Data Summary'!DD55="Yes"),OFFSET('Sanitation Data'!$F$13,0,10*ROW('Sanitation Data'!F49)),NA())</f>
        <v>#N/A</v>
      </c>
      <c r="AP55" s="99" t="e">
        <f ca="true">+IF(AND(ISNUMBER(OFFSET('Sanitation Data'!$G$5,0,10*ROW('Sanitation Data'!G49))),'Data Summary'!DE55="Yes"),100-OFFSET('Sanitation Data'!$G$5,0,10*ROW('Sanitation Data'!G49)),NA())</f>
        <v>#N/A</v>
      </c>
      <c r="AQ55" s="99" t="e">
        <f ca="true">+IF(AND(ISNUMBER(OFFSET('Sanitation Data'!$G$7,0,10*ROW('Sanitation Data'!G49))),'Data Summary'!DF55="Yes"),OFFSET('Sanitation Data'!$G$7,0,10*ROW('Sanitation Data'!G49)),NA())</f>
        <v>#N/A</v>
      </c>
      <c r="AR55" s="99" t="e">
        <f ca="true">+IF(AND(ISNUMBER(OFFSET('Sanitation Data'!$G$11,0,10*ROW('Sanitation Data'!G49))),'Data Summary'!DG55="Yes"),OFFSET('Sanitation Data'!$G$11,0,10*ROW('Sanitation Data'!G49)),NA())</f>
        <v>#N/A</v>
      </c>
      <c r="AS55" s="99" t="e">
        <f ca="true">+IF(AND(ISNUMBER(OFFSET('Sanitation Data'!$G$12,0,10*ROW('Sanitation Data'!G49))),'Data Summary'!DH55="Yes"),OFFSET('Sanitation Data'!$G$12,0,10*ROW('Sanitation Data'!G49)),NA())</f>
        <v>#N/A</v>
      </c>
      <c r="AT55" s="99" t="e">
        <f ca="true">+IF(AND(ISNUMBER(OFFSET('Sanitation Data'!$G$13,0,10*ROW('Sanitation Data'!G49))),'Data Summary'!DI55="Yes"),OFFSET('Sanitation Data'!$G$13,0,10*ROW('Sanitation Data'!G49)),NA())</f>
        <v>#N/A</v>
      </c>
      <c r="AU55" s="99" t="e">
        <f ca="true">+IF(AND(ISNUMBER(OFFSET('Sanitation Data'!$H$5,0,10*ROW('Sanitation Data'!H49))),'Data Summary'!DJ55="Yes"),100-OFFSET('Sanitation Data'!$H$5,0,10*ROW('Sanitation Data'!H49)),NA())</f>
        <v>#N/A</v>
      </c>
      <c r="AV55" s="99" t="e">
        <f ca="true">+IF(AND(ISNUMBER(OFFSET('Sanitation Data'!$H$7,0,10*ROW('Sanitation Data'!H49))),'Data Summary'!DK55="Yes"),OFFSET('Sanitation Data'!$H$7,0,10*ROW('Sanitation Data'!H49)),NA())</f>
        <v>#N/A</v>
      </c>
      <c r="AW55" s="99" t="e">
        <f ca="true">+IF(AND(ISNUMBER(OFFSET('Sanitation Data'!$H$11,0,10*ROW('Sanitation Data'!H49))),'Data Summary'!DL55="Yes"),OFFSET('Sanitation Data'!$H$11,0,10*ROW('Sanitation Data'!H49)),NA())</f>
        <v>#N/A</v>
      </c>
      <c r="AX55" s="99" t="e">
        <f ca="true">+IF(AND(ISNUMBER(OFFSET('Sanitation Data'!$H$12,0,10*ROW('Sanitation Data'!H49))),'Data Summary'!DM55="Yes"),OFFSET('Sanitation Data'!$H$12,0,10*ROW('Sanitation Data'!H49)),NA())</f>
        <v>#N/A</v>
      </c>
      <c r="AY55" s="99" t="e">
        <f ca="true">+IF(AND(ISNUMBER(OFFSET('Sanitation Data'!$H$13,0,10*ROW('Sanitation Data'!H49))),'Data Summary'!DN55="Yes"),OFFSET('Sanitation Data'!$H$13,0,10*ROW('Sanitation Data'!H49)),NA())</f>
        <v>#N/A</v>
      </c>
      <c r="AZ55" s="104" t="e">
        <f ca="true">+IF(AND(ISNUMBER(OFFSET('Hygiene Data'!$C$6,0,10*ROW('Hygiene Data'!C49))),'Data Summary'!DO55="Yes"),OFFSET('Hygiene Data'!$C$6,0,10*ROW('Hygiene Data'!C49)),NA())</f>
        <v>#N/A</v>
      </c>
      <c r="BA55" s="104" t="e">
        <f ca="true">+IF(AND(ISNUMBER(OFFSET('Hygiene Data'!$C$8,0,10*ROW('Hygiene Data'!C49))),'Data Summary'!DP55="Yes"),OFFSET('Hygiene Data'!$C$8,0,10*ROW('Hygiene Data'!C49)),NA())</f>
        <v>#N/A</v>
      </c>
      <c r="BB55" s="104" t="e">
        <f ca="true">+IF(AND(ISNUMBER(OFFSET('Hygiene Data'!$C$10,0,10*ROW('Hygiene Data'!C49))),'Data Summary'!DQ55="Yes"),OFFSET('Hygiene Data'!$C$10,0,10*ROW('Hygiene Data'!C49)),NA())</f>
        <v>#N/A</v>
      </c>
      <c r="BC55" s="104" t="e">
        <f ca="true">+IF(AND(ISNUMBER(OFFSET('Hygiene Data'!$D$6,0,10*ROW('Hygiene Data'!D49))),'Data Summary'!DR55="Yes"),OFFSET('Hygiene Data'!$D$6,0,10*ROW('Hygiene Data'!D49)),NA())</f>
        <v>#N/A</v>
      </c>
      <c r="BD55" s="104" t="e">
        <f ca="true">+IF(AND(ISNUMBER(OFFSET('Hygiene Data'!$D$8,0,10*ROW('Hygiene Data'!D49))),'Data Summary'!DS55="Yes"),OFFSET('Hygiene Data'!$D$8,0,10*ROW('Hygiene Data'!D49)),NA())</f>
        <v>#N/A</v>
      </c>
      <c r="BE55" s="104" t="e">
        <f ca="true">+IF(AND(ISNUMBER(OFFSET('Hygiene Data'!$D$10,0,10*ROW('Hygiene Data'!D49))),'Data Summary'!DT55="Yes"),OFFSET('Hygiene Data'!$D$10,0,10*ROW('Hygiene Data'!D49)),NA())</f>
        <v>#N/A</v>
      </c>
      <c r="BF55" s="104" t="e">
        <f ca="true">+IF(AND(ISNUMBER(OFFSET('Hygiene Data'!$E$6,0,10*ROW('Hygiene Data'!E49))),'Data Summary'!DU55="Yes"),OFFSET('Hygiene Data'!$E$6,0,10*ROW('Hygiene Data'!E49)),NA())</f>
        <v>#N/A</v>
      </c>
      <c r="BG55" s="104" t="e">
        <f ca="true">+IF(AND(ISNUMBER(OFFSET('Hygiene Data'!$E$8,0,10*ROW('Hygiene Data'!E49))),'Data Summary'!DV55="Yes"),OFFSET('Hygiene Data'!$E$8,0,10*ROW('Hygiene Data'!E49)),NA())</f>
        <v>#N/A</v>
      </c>
      <c r="BH55" s="104" t="e">
        <f ca="true">+IF(AND(ISNUMBER(OFFSET('Hygiene Data'!$E$10,0,10*ROW('Hygiene Data'!E49))),'Data Summary'!DW55="Yes"),OFFSET('Hygiene Data'!$E$10,0,10*ROW('Hygiene Data'!E49)),NA())</f>
        <v>#N/A</v>
      </c>
      <c r="BI55" s="104" t="e">
        <f ca="true">+IF(AND(ISNUMBER(OFFSET('Hygiene Data'!$F$6,0,10*ROW('Hygiene Data'!F49))),'Data Summary'!DX55="Yes"),OFFSET('Hygiene Data'!$F$6,0,10*ROW('Hygiene Data'!F49)),NA())</f>
        <v>#N/A</v>
      </c>
      <c r="BJ55" s="104" t="e">
        <f ca="true">+IF(AND(ISNUMBER(OFFSET('Hygiene Data'!$F$8,0,10*ROW('Hygiene Data'!F49))),'Data Summary'!DY55="Yes"),OFFSET('Hygiene Data'!$F$8,0,10*ROW('Hygiene Data'!F49)),NA())</f>
        <v>#N/A</v>
      </c>
      <c r="BK55" s="104" t="e">
        <f ca="true">+IF(AND(ISNUMBER(OFFSET('Hygiene Data'!$F$10,0,10*ROW('Hygiene Data'!F49))),'Data Summary'!DZ55="Yes"),OFFSET('Hygiene Data'!$F$10,0,10*ROW('Hygiene Data'!F49)),NA())</f>
        <v>#N/A</v>
      </c>
      <c r="BL55" s="104" t="e">
        <f ca="true">+IF(AND(ISNUMBER(OFFSET('Hygiene Data'!$G$6,0,10*ROW('Hygiene Data'!G49))),'Data Summary'!EA55="Yes"),OFFSET('Hygiene Data'!$G$6,0,10*ROW('Hygiene Data'!G49)),NA())</f>
        <v>#N/A</v>
      </c>
      <c r="BM55" s="104" t="e">
        <f ca="true">+IF(AND(ISNUMBER(OFFSET('Hygiene Data'!$G$8,0,10*ROW('Hygiene Data'!G49))),'Data Summary'!EB55="Yes"),OFFSET('Hygiene Data'!$G$8,0,10*ROW('Hygiene Data'!G49)),NA())</f>
        <v>#N/A</v>
      </c>
      <c r="BN55" s="104" t="e">
        <f ca="true">+IF(AND(ISNUMBER(OFFSET('Hygiene Data'!$G$10,0,10*ROW('Hygiene Data'!G49))),'Data Summary'!EC55="Yes"),OFFSET('Hygiene Data'!$G$10,0,10*ROW('Hygiene Data'!G49)),NA())</f>
        <v>#N/A</v>
      </c>
      <c r="BO55" s="104" t="e">
        <f ca="true">+IF(AND(ISNUMBER(OFFSET('Hygiene Data'!$H$6,0,10*ROW('Hygiene Data'!H49))),'Data Summary'!ED55="Yes"),OFFSET('Hygiene Data'!$H$6,0,10*ROW('Hygiene Data'!H49)),NA())</f>
        <v>#N/A</v>
      </c>
      <c r="BP55" s="104" t="e">
        <f ca="true">+IF(AND(ISNUMBER(OFFSET('Hygiene Data'!$H$8,0,10*ROW('Hygiene Data'!H49))),'Data Summary'!EE55="Yes"),OFFSET('Hygiene Data'!$H$8,0,10*ROW('Hygiene Data'!H49)),NA())</f>
        <v>#N/A</v>
      </c>
      <c r="BQ55" s="104" t="e">
        <f ca="true">+IF(AND(ISNUMBER(OFFSET('Hygiene Data'!$H$10,0,10*ROW('Hygiene Data'!H49))),'Data Summary'!EF55="Yes"),OFFSET('Hygiene Data'!$H$10,0,10*ROW('Hygiene Data'!H49)),NA())</f>
        <v>#N/A</v>
      </c>
    </row>
    <row r="56" x14ac:dyDescent="0.2">
      <c r="A56" s="52" t="e">
        <f ca="true">+IF(OFFSET('Water Data'!$B$1,0,10*ROW('Water Data'!B50))="",NA(),OFFSET('Water Data'!$B$1,0,10*ROW('Water Data'!B50)))</f>
        <v>#N/A</v>
      </c>
      <c r="B56" s="52" t="e">
        <f ca="true">+IF(OFFSET('Water Data'!$A$3,0,10*ROW('Water Data'!A53))="",NA(),OFFSET('Water Data'!$A$3,0,10*ROW('Water Data'!A53)))</f>
        <v>#N/A</v>
      </c>
      <c r="C56" s="52" t="e">
        <f ca="true">+IF(OFFSET('Water Data'!$C$3,0,10*ROW('Water Data'!C53))="",NA(),OFFSET('Water Data'!$C$3,0,10*ROW('Water Data'!C53)))</f>
        <v>#N/A</v>
      </c>
      <c r="D56" s="53" t="e">
        <f ca="true">+IF(AND(ISNUMBER(OFFSET('Water Data'!$C$5,0,10*ROW('Water Data'!C50))),'Data Summary'!BS56="Yes"),100-OFFSET('Water Data'!$C$5,0,10*ROW('Water Data'!C50)),NA())</f>
        <v>#N/A</v>
      </c>
      <c r="E56" s="53" t="e">
        <f ca="true">+IF(AND(ISNUMBER(OFFSET('Water Data'!$C$7,0,10*ROW('Water Data'!C50))),'Data Summary'!BT56="Yes"),OFFSET('Water Data'!$C$7,0,10*ROW('Water Data'!C50)),NA())</f>
        <v>#N/A</v>
      </c>
      <c r="F56" s="53" t="e">
        <f ca="true">+IF(AND(ISNUMBER(OFFSET('Water Data'!$C$10,0,10*ROW('Water Data'!C50))),'Data Summary'!BU56="Yes"),OFFSET('Water Data'!$C$10,0,10*ROW('Water Data'!C50)),NA())</f>
        <v>#N/A</v>
      </c>
      <c r="G56" s="53" t="e">
        <f ca="true">+IF(AND(ISNUMBER(OFFSET('Water Data'!$D$5,0,10*ROW('Water Data'!D50))),'Data Summary'!BV56="Yes"),100-OFFSET('Water Data'!$D$5,0,10*ROW('Water Data'!D50)),NA())</f>
        <v>#N/A</v>
      </c>
      <c r="H56" s="53" t="e">
        <f ca="true">+IF(AND(ISNUMBER(OFFSET('Water Data'!$D$7,0,10*ROW('Water Data'!D50))),'Data Summary'!BW56="Yes"),OFFSET('Water Data'!$D$7,0,10*ROW('Water Data'!D50)),NA())</f>
        <v>#N/A</v>
      </c>
      <c r="I56" s="53" t="e">
        <f ca="true">+IF(AND(ISNUMBER(OFFSET('Water Data'!$D$10,0,10*ROW('Water Data'!D50))),'Data Summary'!BX56="Yes"),OFFSET('Water Data'!$D$10,0,10*ROW('Water Data'!D50)),NA())</f>
        <v>#N/A</v>
      </c>
      <c r="J56" s="53" t="e">
        <f ca="true">+IF(AND(ISNUMBER(OFFSET('Water Data'!$E$5,0,10*ROW('Water Data'!E50))),'Data Summary'!BY56="Yes"),100-OFFSET('Water Data'!$E$5,0,10*ROW('Water Data'!E50)),NA())</f>
        <v>#N/A</v>
      </c>
      <c r="K56" s="53" t="e">
        <f ca="true">+IF(AND(ISNUMBER(OFFSET('Water Data'!$E$7,0,10*ROW('Water Data'!E50))),'Data Summary'!BZ56="Yes"),OFFSET('Water Data'!$E$7,0,10*ROW('Water Data'!E50)),NA())</f>
        <v>#N/A</v>
      </c>
      <c r="L56" s="53" t="e">
        <f ca="true">+IF(AND(ISNUMBER(OFFSET('Water Data'!$E$10,0,10*ROW('Water Data'!E50))),'Data Summary'!CA56="Yes"),OFFSET('Water Data'!$E$10,0,10*ROW('Water Data'!E50)),NA())</f>
        <v>#N/A</v>
      </c>
      <c r="M56" s="53" t="e">
        <f ca="true">+IF(AND(ISNUMBER(OFFSET('Water Data'!$F$5,0,10*ROW('Water Data'!F50))),'Data Summary'!CB56="Yes"),100-OFFSET('Water Data'!$F$5,0,10*ROW('Water Data'!F50)),NA())</f>
        <v>#N/A</v>
      </c>
      <c r="N56" s="53" t="e">
        <f ca="true">+IF(AND(ISNUMBER(OFFSET('Water Data'!$F$7,0,10*ROW('Water Data'!F50))),'Data Summary'!CC56="Yes"),OFFSET('Water Data'!$F$7,0,10*ROW('Water Data'!F50)),NA())</f>
        <v>#N/A</v>
      </c>
      <c r="O56" s="53" t="e">
        <f ca="true">+IF(AND(ISNUMBER(OFFSET('Water Data'!$F$10,0,10*ROW('Water Data'!F50))),'Data Summary'!CD56="Yes"),OFFSET('Water Data'!$F$10,0,10*ROW('Water Data'!F50)),NA())</f>
        <v>#N/A</v>
      </c>
      <c r="P56" s="53" t="e">
        <f ca="true">+IF(AND(ISNUMBER(OFFSET('Water Data'!$G$5,0,10*ROW('Water Data'!G50))),'Data Summary'!CE56="Yes"),100-OFFSET('Water Data'!$G$5,0,10*ROW('Water Data'!G50)),NA())</f>
        <v>#N/A</v>
      </c>
      <c r="Q56" s="53" t="e">
        <f ca="true">+IF(AND(ISNUMBER(OFFSET('Water Data'!$G$7,0,10*ROW('Water Data'!G50))),'Data Summary'!CF56="Yes"),OFFSET('Water Data'!$G$7,0,10*ROW('Water Data'!G50)),NA())</f>
        <v>#N/A</v>
      </c>
      <c r="R56" s="53" t="e">
        <f ca="true">+IF(AND(ISNUMBER(OFFSET('Water Data'!$G$10,0,10*ROW('Water Data'!G50))),'Data Summary'!CG56="Yes"),OFFSET('Water Data'!$G$10,0,10*ROW('Water Data'!G50)),NA())</f>
        <v>#N/A</v>
      </c>
      <c r="S56" s="53" t="e">
        <f ca="true">+IF(AND(ISNUMBER(OFFSET('Water Data'!$H$5,0,10*ROW('Water Data'!H50))),'Data Summary'!CH56="Yes"),100-OFFSET('Water Data'!$H$5,0,10*ROW('Water Data'!H50)),NA())</f>
        <v>#N/A</v>
      </c>
      <c r="T56" s="53" t="e">
        <f ca="true">+IF(AND(ISNUMBER(OFFSET('Water Data'!$H$7,0,10*ROW('Water Data'!H50))),'Data Summary'!CI56="Yes"),OFFSET('Water Data'!$H$7,0,10*ROW('Water Data'!H50)),NA())</f>
        <v>#N/A</v>
      </c>
      <c r="U56" s="53" t="e">
        <f ca="true">+IF(AND(ISNUMBER(OFFSET('Water Data'!$H$10,0,10*ROW('Water Data'!H50))),'Data Summary'!CJ56="Yes"),OFFSET('Water Data'!$H$10,0,10*ROW('Water Data'!H50)),NA())</f>
        <v>#N/A</v>
      </c>
      <c r="V56" s="99" t="e">
        <f ca="true">+IF(AND(ISNUMBER(OFFSET('Sanitation Data'!$C$5,0,10*ROW('Sanitation Data'!C50))),'Data Summary'!CK56="Yes"),100-OFFSET('Sanitation Data'!$C$5,0,10*ROW('Sanitation Data'!C50)),NA())</f>
        <v>#N/A</v>
      </c>
      <c r="W56" s="99" t="e">
        <f ca="true">+IF(AND(ISNUMBER(OFFSET('Sanitation Data'!$C$7,0,10*ROW('Sanitation Data'!C50))),'Data Summary'!CL56="Yes"),OFFSET('Sanitation Data'!$C$7,0,10*ROW('Sanitation Data'!C50)),NA())</f>
        <v>#N/A</v>
      </c>
      <c r="X56" s="99" t="e">
        <f ca="true">+IF(AND(ISNUMBER(OFFSET('Sanitation Data'!$C$11,0,10*ROW('Sanitation Data'!C50))),'Data Summary'!CM56="Yes"),OFFSET('Sanitation Data'!$C$11,0,10*ROW('Sanitation Data'!C50)),NA())</f>
        <v>#N/A</v>
      </c>
      <c r="Y56" s="99" t="e">
        <f ca="true">+IF(AND(ISNUMBER(OFFSET('Sanitation Data'!$C$12,0,10*ROW('Sanitation Data'!C50))),'Data Summary'!CN56="Yes"),OFFSET('Sanitation Data'!$C$12,0,10*ROW('Sanitation Data'!C50)),NA())</f>
        <v>#N/A</v>
      </c>
      <c r="Z56" s="99" t="e">
        <f ca="true">+IF(AND(ISNUMBER(OFFSET('Sanitation Data'!$C$13,0,10*ROW('Sanitation Data'!C50))),'Data Summary'!CO56="Yes"),OFFSET('Sanitation Data'!$C$13,0,10*ROW('Sanitation Data'!C50)),NA())</f>
        <v>#N/A</v>
      </c>
      <c r="AA56" s="99" t="e">
        <f ca="true">+IF(AND(ISNUMBER(OFFSET('Sanitation Data'!$D$5,0,10*ROW('Sanitation Data'!D50))),'Data Summary'!CP56="Yes"),100-OFFSET('Sanitation Data'!$D$5,0,10*ROW('Sanitation Data'!D50)),NA())</f>
        <v>#N/A</v>
      </c>
      <c r="AB56" s="99" t="e">
        <f ca="true">+IF(AND(ISNUMBER(OFFSET('Sanitation Data'!$D$7,0,10*ROW('Sanitation Data'!D50))),'Data Summary'!CQ56="Yes"),OFFSET('Sanitation Data'!$D$7,0,10*ROW('Sanitation Data'!D50)),NA())</f>
        <v>#N/A</v>
      </c>
      <c r="AC56" s="99" t="e">
        <f ca="true">+IF(AND(ISNUMBER(OFFSET('Sanitation Data'!$D$11,0,10*ROW('Sanitation Data'!D50))),'Data Summary'!CR56="Yes"),OFFSET('Sanitation Data'!$D$11,0,10*ROW('Sanitation Data'!D50)),NA())</f>
        <v>#N/A</v>
      </c>
      <c r="AD56" s="99" t="e">
        <f ca="true">+IF(AND(ISNUMBER(OFFSET('Sanitation Data'!$D$12,0,10*ROW('Sanitation Data'!D50))),'Data Summary'!CS56="Yes"),OFFSET('Sanitation Data'!$D$12,0,10*ROW('Sanitation Data'!D50)),NA())</f>
        <v>#N/A</v>
      </c>
      <c r="AE56" s="99" t="e">
        <f ca="true">+IF(AND(ISNUMBER(OFFSET('Sanitation Data'!$D$13,0,10*ROW('Sanitation Data'!D50))),'Data Summary'!CT56="Yes"),OFFSET('Sanitation Data'!$D$13,0,10*ROW('Sanitation Data'!D50)),NA())</f>
        <v>#N/A</v>
      </c>
      <c r="AF56" s="99" t="e">
        <f ca="true">+IF(AND(ISNUMBER(OFFSET('Sanitation Data'!$E$5,0,10*ROW('Sanitation Data'!E50))),'Data Summary'!CU56="Yes"),100-OFFSET('Sanitation Data'!$E$5,0,10*ROW('Sanitation Data'!E50)),NA())</f>
        <v>#N/A</v>
      </c>
      <c r="AG56" s="99" t="e">
        <f ca="true">+IF(AND(ISNUMBER(OFFSET('Sanitation Data'!$E$7,0,10*ROW('Sanitation Data'!E50))),'Data Summary'!CV56="Yes"),OFFSET('Sanitation Data'!$E$7,0,10*ROW('Sanitation Data'!E50)),NA())</f>
        <v>#N/A</v>
      </c>
      <c r="AH56" s="99" t="e">
        <f ca="true">+IF(AND(ISNUMBER(OFFSET('Sanitation Data'!$E$11,0,10*ROW('Sanitation Data'!E50))),'Data Summary'!CW56="Yes"),OFFSET('Sanitation Data'!$E$11,0,10*ROW('Sanitation Data'!E50)),NA())</f>
        <v>#N/A</v>
      </c>
      <c r="AI56" s="99" t="e">
        <f ca="true">+IF(AND(ISNUMBER(OFFSET('Sanitation Data'!$E$12,0,10*ROW('Sanitation Data'!E50))),'Data Summary'!CX56="Yes"),OFFSET('Sanitation Data'!$E$12,0,10*ROW('Sanitation Data'!E50)),NA())</f>
        <v>#N/A</v>
      </c>
      <c r="AJ56" s="99" t="e">
        <f ca="true">+IF(AND(ISNUMBER(OFFSET('Sanitation Data'!$E$13,0,10*ROW('Sanitation Data'!E50))),'Data Summary'!CY56="Yes"),OFFSET('Sanitation Data'!$E$13,0,10*ROW('Sanitation Data'!E50)),NA())</f>
        <v>#N/A</v>
      </c>
      <c r="AK56" s="99" t="e">
        <f ca="true">+IF(AND(ISNUMBER(OFFSET('Sanitation Data'!$F$5,0,10*ROW('Sanitation Data'!F50))),'Data Summary'!CZ56="Yes"),100-OFFSET('Sanitation Data'!$F$5,0,10*ROW('Sanitation Data'!F50)),NA())</f>
        <v>#N/A</v>
      </c>
      <c r="AL56" s="99" t="e">
        <f ca="true">+IF(AND(ISNUMBER(OFFSET('Sanitation Data'!$F$7,0,10*ROW('Sanitation Data'!F50))),'Data Summary'!DA56="Yes"),OFFSET('Sanitation Data'!$F$7,0,10*ROW('Sanitation Data'!F50)),NA())</f>
        <v>#N/A</v>
      </c>
      <c r="AM56" s="99" t="e">
        <f ca="true">+IF(AND(ISNUMBER(OFFSET('Sanitation Data'!$F$11,0,10*ROW('Sanitation Data'!F50))),'Data Summary'!DB56="Yes"),OFFSET('Sanitation Data'!$F$11,0,10*ROW('Sanitation Data'!F50)),NA())</f>
        <v>#N/A</v>
      </c>
      <c r="AN56" s="99" t="e">
        <f ca="true">+IF(AND(ISNUMBER(OFFSET('Sanitation Data'!$F$12,0,10*ROW('Sanitation Data'!F50))),'Data Summary'!DC56="Yes"),OFFSET('Sanitation Data'!$F$12,0,10*ROW('Sanitation Data'!F50)),NA())</f>
        <v>#N/A</v>
      </c>
      <c r="AO56" s="99" t="e">
        <f ca="true">+IF(AND(ISNUMBER(OFFSET('Sanitation Data'!$F$13,0,10*ROW('Sanitation Data'!F50))),'Data Summary'!DD56="Yes"),OFFSET('Sanitation Data'!$F$13,0,10*ROW('Sanitation Data'!F50)),NA())</f>
        <v>#N/A</v>
      </c>
      <c r="AP56" s="99" t="e">
        <f ca="true">+IF(AND(ISNUMBER(OFFSET('Sanitation Data'!$G$5,0,10*ROW('Sanitation Data'!G50))),'Data Summary'!DE56="Yes"),100-OFFSET('Sanitation Data'!$G$5,0,10*ROW('Sanitation Data'!G50)),NA())</f>
        <v>#N/A</v>
      </c>
      <c r="AQ56" s="99" t="e">
        <f ca="true">+IF(AND(ISNUMBER(OFFSET('Sanitation Data'!$G$7,0,10*ROW('Sanitation Data'!G50))),'Data Summary'!DF56="Yes"),OFFSET('Sanitation Data'!$G$7,0,10*ROW('Sanitation Data'!G50)),NA())</f>
        <v>#N/A</v>
      </c>
      <c r="AR56" s="99" t="e">
        <f ca="true">+IF(AND(ISNUMBER(OFFSET('Sanitation Data'!$G$11,0,10*ROW('Sanitation Data'!G50))),'Data Summary'!DG56="Yes"),OFFSET('Sanitation Data'!$G$11,0,10*ROW('Sanitation Data'!G50)),NA())</f>
        <v>#N/A</v>
      </c>
      <c r="AS56" s="99" t="e">
        <f ca="true">+IF(AND(ISNUMBER(OFFSET('Sanitation Data'!$G$12,0,10*ROW('Sanitation Data'!G50))),'Data Summary'!DH56="Yes"),OFFSET('Sanitation Data'!$G$12,0,10*ROW('Sanitation Data'!G50)),NA())</f>
        <v>#N/A</v>
      </c>
      <c r="AT56" s="99" t="e">
        <f ca="true">+IF(AND(ISNUMBER(OFFSET('Sanitation Data'!$G$13,0,10*ROW('Sanitation Data'!G50))),'Data Summary'!DI56="Yes"),OFFSET('Sanitation Data'!$G$13,0,10*ROW('Sanitation Data'!G50)),NA())</f>
        <v>#N/A</v>
      </c>
      <c r="AU56" s="99" t="e">
        <f ca="true">+IF(AND(ISNUMBER(OFFSET('Sanitation Data'!$H$5,0,10*ROW('Sanitation Data'!H50))),'Data Summary'!DJ56="Yes"),100-OFFSET('Sanitation Data'!$H$5,0,10*ROW('Sanitation Data'!H50)),NA())</f>
        <v>#N/A</v>
      </c>
      <c r="AV56" s="99" t="e">
        <f ca="true">+IF(AND(ISNUMBER(OFFSET('Sanitation Data'!$H$7,0,10*ROW('Sanitation Data'!H50))),'Data Summary'!DK56="Yes"),OFFSET('Sanitation Data'!$H$7,0,10*ROW('Sanitation Data'!H50)),NA())</f>
        <v>#N/A</v>
      </c>
      <c r="AW56" s="99" t="e">
        <f ca="true">+IF(AND(ISNUMBER(OFFSET('Sanitation Data'!$H$11,0,10*ROW('Sanitation Data'!H50))),'Data Summary'!DL56="Yes"),OFFSET('Sanitation Data'!$H$11,0,10*ROW('Sanitation Data'!H50)),NA())</f>
        <v>#N/A</v>
      </c>
      <c r="AX56" s="99" t="e">
        <f ca="true">+IF(AND(ISNUMBER(OFFSET('Sanitation Data'!$H$12,0,10*ROW('Sanitation Data'!H50))),'Data Summary'!DM56="Yes"),OFFSET('Sanitation Data'!$H$12,0,10*ROW('Sanitation Data'!H50)),NA())</f>
        <v>#N/A</v>
      </c>
      <c r="AY56" s="99" t="e">
        <f ca="true">+IF(AND(ISNUMBER(OFFSET('Sanitation Data'!$H$13,0,10*ROW('Sanitation Data'!H50))),'Data Summary'!DN56="Yes"),OFFSET('Sanitation Data'!$H$13,0,10*ROW('Sanitation Data'!H50)),NA())</f>
        <v>#N/A</v>
      </c>
      <c r="AZ56" s="104" t="e">
        <f ca="true">+IF(AND(ISNUMBER(OFFSET('Hygiene Data'!$C$6,0,10*ROW('Hygiene Data'!C50))),'Data Summary'!DO56="Yes"),OFFSET('Hygiene Data'!$C$6,0,10*ROW('Hygiene Data'!C50)),NA())</f>
        <v>#N/A</v>
      </c>
      <c r="BA56" s="104" t="e">
        <f ca="true">+IF(AND(ISNUMBER(OFFSET('Hygiene Data'!$C$8,0,10*ROW('Hygiene Data'!C50))),'Data Summary'!DP56="Yes"),OFFSET('Hygiene Data'!$C$8,0,10*ROW('Hygiene Data'!C50)),NA())</f>
        <v>#N/A</v>
      </c>
      <c r="BB56" s="104" t="e">
        <f ca="true">+IF(AND(ISNUMBER(OFFSET('Hygiene Data'!$C$10,0,10*ROW('Hygiene Data'!C50))),'Data Summary'!DQ56="Yes"),OFFSET('Hygiene Data'!$C$10,0,10*ROW('Hygiene Data'!C50)),NA())</f>
        <v>#N/A</v>
      </c>
      <c r="BC56" s="104" t="e">
        <f ca="true">+IF(AND(ISNUMBER(OFFSET('Hygiene Data'!$D$6,0,10*ROW('Hygiene Data'!D50))),'Data Summary'!DR56="Yes"),OFFSET('Hygiene Data'!$D$6,0,10*ROW('Hygiene Data'!D50)),NA())</f>
        <v>#N/A</v>
      </c>
      <c r="BD56" s="104" t="e">
        <f ca="true">+IF(AND(ISNUMBER(OFFSET('Hygiene Data'!$D$8,0,10*ROW('Hygiene Data'!D50))),'Data Summary'!DS56="Yes"),OFFSET('Hygiene Data'!$D$8,0,10*ROW('Hygiene Data'!D50)),NA())</f>
        <v>#N/A</v>
      </c>
      <c r="BE56" s="104" t="e">
        <f ca="true">+IF(AND(ISNUMBER(OFFSET('Hygiene Data'!$D$10,0,10*ROW('Hygiene Data'!D50))),'Data Summary'!DT56="Yes"),OFFSET('Hygiene Data'!$D$10,0,10*ROW('Hygiene Data'!D50)),NA())</f>
        <v>#N/A</v>
      </c>
      <c r="BF56" s="104" t="e">
        <f ca="true">+IF(AND(ISNUMBER(OFFSET('Hygiene Data'!$E$6,0,10*ROW('Hygiene Data'!E50))),'Data Summary'!DU56="Yes"),OFFSET('Hygiene Data'!$E$6,0,10*ROW('Hygiene Data'!E50)),NA())</f>
        <v>#N/A</v>
      </c>
      <c r="BG56" s="104" t="e">
        <f ca="true">+IF(AND(ISNUMBER(OFFSET('Hygiene Data'!$E$8,0,10*ROW('Hygiene Data'!E50))),'Data Summary'!DV56="Yes"),OFFSET('Hygiene Data'!$E$8,0,10*ROW('Hygiene Data'!E50)),NA())</f>
        <v>#N/A</v>
      </c>
      <c r="BH56" s="104" t="e">
        <f ca="true">+IF(AND(ISNUMBER(OFFSET('Hygiene Data'!$E$10,0,10*ROW('Hygiene Data'!E50))),'Data Summary'!DW56="Yes"),OFFSET('Hygiene Data'!$E$10,0,10*ROW('Hygiene Data'!E50)),NA())</f>
        <v>#N/A</v>
      </c>
      <c r="BI56" s="104" t="e">
        <f ca="true">+IF(AND(ISNUMBER(OFFSET('Hygiene Data'!$F$6,0,10*ROW('Hygiene Data'!F50))),'Data Summary'!DX56="Yes"),OFFSET('Hygiene Data'!$F$6,0,10*ROW('Hygiene Data'!F50)),NA())</f>
        <v>#N/A</v>
      </c>
      <c r="BJ56" s="104" t="e">
        <f ca="true">+IF(AND(ISNUMBER(OFFSET('Hygiene Data'!$F$8,0,10*ROW('Hygiene Data'!F50))),'Data Summary'!DY56="Yes"),OFFSET('Hygiene Data'!$F$8,0,10*ROW('Hygiene Data'!F50)),NA())</f>
        <v>#N/A</v>
      </c>
      <c r="BK56" s="104" t="e">
        <f ca="true">+IF(AND(ISNUMBER(OFFSET('Hygiene Data'!$F$10,0,10*ROW('Hygiene Data'!F50))),'Data Summary'!DZ56="Yes"),OFFSET('Hygiene Data'!$F$10,0,10*ROW('Hygiene Data'!F50)),NA())</f>
        <v>#N/A</v>
      </c>
      <c r="BL56" s="104" t="e">
        <f ca="true">+IF(AND(ISNUMBER(OFFSET('Hygiene Data'!$G$6,0,10*ROW('Hygiene Data'!G50))),'Data Summary'!EA56="Yes"),OFFSET('Hygiene Data'!$G$6,0,10*ROW('Hygiene Data'!G50)),NA())</f>
        <v>#N/A</v>
      </c>
      <c r="BM56" s="104" t="e">
        <f ca="true">+IF(AND(ISNUMBER(OFFSET('Hygiene Data'!$G$8,0,10*ROW('Hygiene Data'!G50))),'Data Summary'!EB56="Yes"),OFFSET('Hygiene Data'!$G$8,0,10*ROW('Hygiene Data'!G50)),NA())</f>
        <v>#N/A</v>
      </c>
      <c r="BN56" s="104" t="e">
        <f ca="true">+IF(AND(ISNUMBER(OFFSET('Hygiene Data'!$G$10,0,10*ROW('Hygiene Data'!G50))),'Data Summary'!EC56="Yes"),OFFSET('Hygiene Data'!$G$10,0,10*ROW('Hygiene Data'!G50)),NA())</f>
        <v>#N/A</v>
      </c>
      <c r="BO56" s="104" t="e">
        <f ca="true">+IF(AND(ISNUMBER(OFFSET('Hygiene Data'!$H$6,0,10*ROW('Hygiene Data'!H50))),'Data Summary'!ED56="Yes"),OFFSET('Hygiene Data'!$H$6,0,10*ROW('Hygiene Data'!H50)),NA())</f>
        <v>#N/A</v>
      </c>
      <c r="BP56" s="104" t="e">
        <f ca="true">+IF(AND(ISNUMBER(OFFSET('Hygiene Data'!$H$8,0,10*ROW('Hygiene Data'!H50))),'Data Summary'!EE56="Yes"),OFFSET('Hygiene Data'!$H$8,0,10*ROW('Hygiene Data'!H50)),NA())</f>
        <v>#N/A</v>
      </c>
      <c r="BQ56" s="104" t="e">
        <f ca="true">+IF(AND(ISNUMBER(OFFSET('Hygiene Data'!$H$10,0,10*ROW('Hygiene Data'!H50))),'Data Summary'!EF56="Yes"),OFFSET('Hygiene Data'!$H$10,0,10*ROW('Hygiene Data'!H50)),NA())</f>
        <v>#N/A</v>
      </c>
    </row>
    <row r="57" x14ac:dyDescent="0.2">
      <c r="A57" s="52" t="e">
        <f ca="true">+IF(OFFSET('Water Data'!$B$1,0,10*ROW('Water Data'!B51))="",NA(),OFFSET('Water Data'!$B$1,0,10*ROW('Water Data'!B51)))</f>
        <v>#N/A</v>
      </c>
      <c r="B57" s="52" t="e">
        <f ca="true">+IF(OFFSET('Water Data'!$A$3,0,10*ROW('Water Data'!A54))="",NA(),OFFSET('Water Data'!$A$3,0,10*ROW('Water Data'!A54)))</f>
        <v>#N/A</v>
      </c>
      <c r="C57" s="52" t="e">
        <f ca="true">+IF(OFFSET('Water Data'!$C$3,0,10*ROW('Water Data'!C54))="",NA(),OFFSET('Water Data'!$C$3,0,10*ROW('Water Data'!C54)))</f>
        <v>#N/A</v>
      </c>
      <c r="D57" s="53" t="e">
        <f ca="true">+IF(AND(ISNUMBER(OFFSET('Water Data'!$C$5,0,10*ROW('Water Data'!C51))),'Data Summary'!BS57="Yes"),100-OFFSET('Water Data'!$C$5,0,10*ROW('Water Data'!C51)),NA())</f>
        <v>#N/A</v>
      </c>
      <c r="E57" s="53" t="e">
        <f ca="true">+IF(AND(ISNUMBER(OFFSET('Water Data'!$C$7,0,10*ROW('Water Data'!C51))),'Data Summary'!BT57="Yes"),OFFSET('Water Data'!$C$7,0,10*ROW('Water Data'!C51)),NA())</f>
        <v>#N/A</v>
      </c>
      <c r="F57" s="53" t="e">
        <f ca="true">+IF(AND(ISNUMBER(OFFSET('Water Data'!$C$10,0,10*ROW('Water Data'!C51))),'Data Summary'!BU57="Yes"),OFFSET('Water Data'!$C$10,0,10*ROW('Water Data'!C51)),NA())</f>
        <v>#N/A</v>
      </c>
      <c r="G57" s="53" t="e">
        <f ca="true">+IF(AND(ISNUMBER(OFFSET('Water Data'!$D$5,0,10*ROW('Water Data'!D51))),'Data Summary'!BV57="Yes"),100-OFFSET('Water Data'!$D$5,0,10*ROW('Water Data'!D51)),NA())</f>
        <v>#N/A</v>
      </c>
      <c r="H57" s="53" t="e">
        <f ca="true">+IF(AND(ISNUMBER(OFFSET('Water Data'!$D$7,0,10*ROW('Water Data'!D51))),'Data Summary'!BW57="Yes"),OFFSET('Water Data'!$D$7,0,10*ROW('Water Data'!D51)),NA())</f>
        <v>#N/A</v>
      </c>
      <c r="I57" s="53" t="e">
        <f ca="true">+IF(AND(ISNUMBER(OFFSET('Water Data'!$D$10,0,10*ROW('Water Data'!D51))),'Data Summary'!BX57="Yes"),OFFSET('Water Data'!$D$10,0,10*ROW('Water Data'!D51)),NA())</f>
        <v>#N/A</v>
      </c>
      <c r="J57" s="53" t="e">
        <f ca="true">+IF(AND(ISNUMBER(OFFSET('Water Data'!$E$5,0,10*ROW('Water Data'!E51))),'Data Summary'!BY57="Yes"),100-OFFSET('Water Data'!$E$5,0,10*ROW('Water Data'!E51)),NA())</f>
        <v>#N/A</v>
      </c>
      <c r="K57" s="53" t="e">
        <f ca="true">+IF(AND(ISNUMBER(OFFSET('Water Data'!$E$7,0,10*ROW('Water Data'!E51))),'Data Summary'!BZ57="Yes"),OFFSET('Water Data'!$E$7,0,10*ROW('Water Data'!E51)),NA())</f>
        <v>#N/A</v>
      </c>
      <c r="L57" s="53" t="e">
        <f ca="true">+IF(AND(ISNUMBER(OFFSET('Water Data'!$E$10,0,10*ROW('Water Data'!E51))),'Data Summary'!CA57="Yes"),OFFSET('Water Data'!$E$10,0,10*ROW('Water Data'!E51)),NA())</f>
        <v>#N/A</v>
      </c>
      <c r="M57" s="53" t="e">
        <f ca="true">+IF(AND(ISNUMBER(OFFSET('Water Data'!$F$5,0,10*ROW('Water Data'!F51))),'Data Summary'!CB57="Yes"),100-OFFSET('Water Data'!$F$5,0,10*ROW('Water Data'!F51)),NA())</f>
        <v>#N/A</v>
      </c>
      <c r="N57" s="53" t="e">
        <f ca="true">+IF(AND(ISNUMBER(OFFSET('Water Data'!$F$7,0,10*ROW('Water Data'!F51))),'Data Summary'!CC57="Yes"),OFFSET('Water Data'!$F$7,0,10*ROW('Water Data'!F51)),NA())</f>
        <v>#N/A</v>
      </c>
      <c r="O57" s="53" t="e">
        <f ca="true">+IF(AND(ISNUMBER(OFFSET('Water Data'!$F$10,0,10*ROW('Water Data'!F51))),'Data Summary'!CD57="Yes"),OFFSET('Water Data'!$F$10,0,10*ROW('Water Data'!F51)),NA())</f>
        <v>#N/A</v>
      </c>
      <c r="P57" s="53" t="e">
        <f ca="true">+IF(AND(ISNUMBER(OFFSET('Water Data'!$G$5,0,10*ROW('Water Data'!G51))),'Data Summary'!CE57="Yes"),100-OFFSET('Water Data'!$G$5,0,10*ROW('Water Data'!G51)),NA())</f>
        <v>#N/A</v>
      </c>
      <c r="Q57" s="53" t="e">
        <f ca="true">+IF(AND(ISNUMBER(OFFSET('Water Data'!$G$7,0,10*ROW('Water Data'!G51))),'Data Summary'!CF57="Yes"),OFFSET('Water Data'!$G$7,0,10*ROW('Water Data'!G51)),NA())</f>
        <v>#N/A</v>
      </c>
      <c r="R57" s="53" t="e">
        <f ca="true">+IF(AND(ISNUMBER(OFFSET('Water Data'!$G$10,0,10*ROW('Water Data'!G51))),'Data Summary'!CG57="Yes"),OFFSET('Water Data'!$G$10,0,10*ROW('Water Data'!G51)),NA())</f>
        <v>#N/A</v>
      </c>
      <c r="S57" s="53" t="e">
        <f ca="true">+IF(AND(ISNUMBER(OFFSET('Water Data'!$H$5,0,10*ROW('Water Data'!H51))),'Data Summary'!CH57="Yes"),100-OFFSET('Water Data'!$H$5,0,10*ROW('Water Data'!H51)),NA())</f>
        <v>#N/A</v>
      </c>
      <c r="T57" s="53" t="e">
        <f ca="true">+IF(AND(ISNUMBER(OFFSET('Water Data'!$H$7,0,10*ROW('Water Data'!H51))),'Data Summary'!CI57="Yes"),OFFSET('Water Data'!$H$7,0,10*ROW('Water Data'!H51)),NA())</f>
        <v>#N/A</v>
      </c>
      <c r="U57" s="53" t="e">
        <f ca="true">+IF(AND(ISNUMBER(OFFSET('Water Data'!$H$10,0,10*ROW('Water Data'!H51))),'Data Summary'!CJ57="Yes"),OFFSET('Water Data'!$H$10,0,10*ROW('Water Data'!H51)),NA())</f>
        <v>#N/A</v>
      </c>
      <c r="V57" s="99" t="e">
        <f ca="true">+IF(AND(ISNUMBER(OFFSET('Sanitation Data'!$C$5,0,10*ROW('Sanitation Data'!C51))),'Data Summary'!CK57="Yes"),100-OFFSET('Sanitation Data'!$C$5,0,10*ROW('Sanitation Data'!C51)),NA())</f>
        <v>#N/A</v>
      </c>
      <c r="W57" s="99" t="e">
        <f ca="true">+IF(AND(ISNUMBER(OFFSET('Sanitation Data'!$C$7,0,10*ROW('Sanitation Data'!C51))),'Data Summary'!CL57="Yes"),OFFSET('Sanitation Data'!$C$7,0,10*ROW('Sanitation Data'!C51)),NA())</f>
        <v>#N/A</v>
      </c>
      <c r="X57" s="99" t="e">
        <f ca="true">+IF(AND(ISNUMBER(OFFSET('Sanitation Data'!$C$11,0,10*ROW('Sanitation Data'!C51))),'Data Summary'!CM57="Yes"),OFFSET('Sanitation Data'!$C$11,0,10*ROW('Sanitation Data'!C51)),NA())</f>
        <v>#N/A</v>
      </c>
      <c r="Y57" s="99" t="e">
        <f ca="true">+IF(AND(ISNUMBER(OFFSET('Sanitation Data'!$C$12,0,10*ROW('Sanitation Data'!C51))),'Data Summary'!CN57="Yes"),OFFSET('Sanitation Data'!$C$12,0,10*ROW('Sanitation Data'!C51)),NA())</f>
        <v>#N/A</v>
      </c>
      <c r="Z57" s="99" t="e">
        <f ca="true">+IF(AND(ISNUMBER(OFFSET('Sanitation Data'!$C$13,0,10*ROW('Sanitation Data'!C51))),'Data Summary'!CO57="Yes"),OFFSET('Sanitation Data'!$C$13,0,10*ROW('Sanitation Data'!C51)),NA())</f>
        <v>#N/A</v>
      </c>
      <c r="AA57" s="99" t="e">
        <f ca="true">+IF(AND(ISNUMBER(OFFSET('Sanitation Data'!$D$5,0,10*ROW('Sanitation Data'!D51))),'Data Summary'!CP57="Yes"),100-OFFSET('Sanitation Data'!$D$5,0,10*ROW('Sanitation Data'!D51)),NA())</f>
        <v>#N/A</v>
      </c>
      <c r="AB57" s="99" t="e">
        <f ca="true">+IF(AND(ISNUMBER(OFFSET('Sanitation Data'!$D$7,0,10*ROW('Sanitation Data'!D51))),'Data Summary'!CQ57="Yes"),OFFSET('Sanitation Data'!$D$7,0,10*ROW('Sanitation Data'!D51)),NA())</f>
        <v>#N/A</v>
      </c>
      <c r="AC57" s="99" t="e">
        <f ca="true">+IF(AND(ISNUMBER(OFFSET('Sanitation Data'!$D$11,0,10*ROW('Sanitation Data'!D51))),'Data Summary'!CR57="Yes"),OFFSET('Sanitation Data'!$D$11,0,10*ROW('Sanitation Data'!D51)),NA())</f>
        <v>#N/A</v>
      </c>
      <c r="AD57" s="99" t="e">
        <f ca="true">+IF(AND(ISNUMBER(OFFSET('Sanitation Data'!$D$12,0,10*ROW('Sanitation Data'!D51))),'Data Summary'!CS57="Yes"),OFFSET('Sanitation Data'!$D$12,0,10*ROW('Sanitation Data'!D51)),NA())</f>
        <v>#N/A</v>
      </c>
      <c r="AE57" s="99" t="e">
        <f ca="true">+IF(AND(ISNUMBER(OFFSET('Sanitation Data'!$D$13,0,10*ROW('Sanitation Data'!D51))),'Data Summary'!CT57="Yes"),OFFSET('Sanitation Data'!$D$13,0,10*ROW('Sanitation Data'!D51)),NA())</f>
        <v>#N/A</v>
      </c>
      <c r="AF57" s="99" t="e">
        <f ca="true">+IF(AND(ISNUMBER(OFFSET('Sanitation Data'!$E$5,0,10*ROW('Sanitation Data'!E51))),'Data Summary'!CU57="Yes"),100-OFFSET('Sanitation Data'!$E$5,0,10*ROW('Sanitation Data'!E51)),NA())</f>
        <v>#N/A</v>
      </c>
      <c r="AG57" s="99" t="e">
        <f ca="true">+IF(AND(ISNUMBER(OFFSET('Sanitation Data'!$E$7,0,10*ROW('Sanitation Data'!E51))),'Data Summary'!CV57="Yes"),OFFSET('Sanitation Data'!$E$7,0,10*ROW('Sanitation Data'!E51)),NA())</f>
        <v>#N/A</v>
      </c>
      <c r="AH57" s="99" t="e">
        <f ca="true">+IF(AND(ISNUMBER(OFFSET('Sanitation Data'!$E$11,0,10*ROW('Sanitation Data'!E51))),'Data Summary'!CW57="Yes"),OFFSET('Sanitation Data'!$E$11,0,10*ROW('Sanitation Data'!E51)),NA())</f>
        <v>#N/A</v>
      </c>
      <c r="AI57" s="99" t="e">
        <f ca="true">+IF(AND(ISNUMBER(OFFSET('Sanitation Data'!$E$12,0,10*ROW('Sanitation Data'!E51))),'Data Summary'!CX57="Yes"),OFFSET('Sanitation Data'!$E$12,0,10*ROW('Sanitation Data'!E51)),NA())</f>
        <v>#N/A</v>
      </c>
      <c r="AJ57" s="99" t="e">
        <f ca="true">+IF(AND(ISNUMBER(OFFSET('Sanitation Data'!$E$13,0,10*ROW('Sanitation Data'!E51))),'Data Summary'!CY57="Yes"),OFFSET('Sanitation Data'!$E$13,0,10*ROW('Sanitation Data'!E51)),NA())</f>
        <v>#N/A</v>
      </c>
      <c r="AK57" s="99" t="e">
        <f ca="true">+IF(AND(ISNUMBER(OFFSET('Sanitation Data'!$F$5,0,10*ROW('Sanitation Data'!F51))),'Data Summary'!CZ57="Yes"),100-OFFSET('Sanitation Data'!$F$5,0,10*ROW('Sanitation Data'!F51)),NA())</f>
        <v>#N/A</v>
      </c>
      <c r="AL57" s="99" t="e">
        <f ca="true">+IF(AND(ISNUMBER(OFFSET('Sanitation Data'!$F$7,0,10*ROW('Sanitation Data'!F51))),'Data Summary'!DA57="Yes"),OFFSET('Sanitation Data'!$F$7,0,10*ROW('Sanitation Data'!F51)),NA())</f>
        <v>#N/A</v>
      </c>
      <c r="AM57" s="99" t="e">
        <f ca="true">+IF(AND(ISNUMBER(OFFSET('Sanitation Data'!$F$11,0,10*ROW('Sanitation Data'!F51))),'Data Summary'!DB57="Yes"),OFFSET('Sanitation Data'!$F$11,0,10*ROW('Sanitation Data'!F51)),NA())</f>
        <v>#N/A</v>
      </c>
      <c r="AN57" s="99" t="e">
        <f ca="true">+IF(AND(ISNUMBER(OFFSET('Sanitation Data'!$F$12,0,10*ROW('Sanitation Data'!F51))),'Data Summary'!DC57="Yes"),OFFSET('Sanitation Data'!$F$12,0,10*ROW('Sanitation Data'!F51)),NA())</f>
        <v>#N/A</v>
      </c>
      <c r="AO57" s="99" t="e">
        <f ca="true">+IF(AND(ISNUMBER(OFFSET('Sanitation Data'!$F$13,0,10*ROW('Sanitation Data'!F51))),'Data Summary'!DD57="Yes"),OFFSET('Sanitation Data'!$F$13,0,10*ROW('Sanitation Data'!F51)),NA())</f>
        <v>#N/A</v>
      </c>
      <c r="AP57" s="99" t="e">
        <f ca="true">+IF(AND(ISNUMBER(OFFSET('Sanitation Data'!$G$5,0,10*ROW('Sanitation Data'!G51))),'Data Summary'!DE57="Yes"),100-OFFSET('Sanitation Data'!$G$5,0,10*ROW('Sanitation Data'!G51)),NA())</f>
        <v>#N/A</v>
      </c>
      <c r="AQ57" s="99" t="e">
        <f ca="true">+IF(AND(ISNUMBER(OFFSET('Sanitation Data'!$G$7,0,10*ROW('Sanitation Data'!G51))),'Data Summary'!DF57="Yes"),OFFSET('Sanitation Data'!$G$7,0,10*ROW('Sanitation Data'!G51)),NA())</f>
        <v>#N/A</v>
      </c>
      <c r="AR57" s="99" t="e">
        <f ca="true">+IF(AND(ISNUMBER(OFFSET('Sanitation Data'!$G$11,0,10*ROW('Sanitation Data'!G51))),'Data Summary'!DG57="Yes"),OFFSET('Sanitation Data'!$G$11,0,10*ROW('Sanitation Data'!G51)),NA())</f>
        <v>#N/A</v>
      </c>
      <c r="AS57" s="99" t="e">
        <f ca="true">+IF(AND(ISNUMBER(OFFSET('Sanitation Data'!$G$12,0,10*ROW('Sanitation Data'!G51))),'Data Summary'!DH57="Yes"),OFFSET('Sanitation Data'!$G$12,0,10*ROW('Sanitation Data'!G51)),NA())</f>
        <v>#N/A</v>
      </c>
      <c r="AT57" s="99" t="e">
        <f ca="true">+IF(AND(ISNUMBER(OFFSET('Sanitation Data'!$G$13,0,10*ROW('Sanitation Data'!G51))),'Data Summary'!DI57="Yes"),OFFSET('Sanitation Data'!$G$13,0,10*ROW('Sanitation Data'!G51)),NA())</f>
        <v>#N/A</v>
      </c>
      <c r="AU57" s="99" t="e">
        <f ca="true">+IF(AND(ISNUMBER(OFFSET('Sanitation Data'!$H$5,0,10*ROW('Sanitation Data'!H51))),'Data Summary'!DJ57="Yes"),100-OFFSET('Sanitation Data'!$H$5,0,10*ROW('Sanitation Data'!H51)),NA())</f>
        <v>#N/A</v>
      </c>
      <c r="AV57" s="99" t="e">
        <f ca="true">+IF(AND(ISNUMBER(OFFSET('Sanitation Data'!$H$7,0,10*ROW('Sanitation Data'!H51))),'Data Summary'!DK57="Yes"),OFFSET('Sanitation Data'!$H$7,0,10*ROW('Sanitation Data'!H51)),NA())</f>
        <v>#N/A</v>
      </c>
      <c r="AW57" s="99" t="e">
        <f ca="true">+IF(AND(ISNUMBER(OFFSET('Sanitation Data'!$H$11,0,10*ROW('Sanitation Data'!H51))),'Data Summary'!DL57="Yes"),OFFSET('Sanitation Data'!$H$11,0,10*ROW('Sanitation Data'!H51)),NA())</f>
        <v>#N/A</v>
      </c>
      <c r="AX57" s="99" t="e">
        <f ca="true">+IF(AND(ISNUMBER(OFFSET('Sanitation Data'!$H$12,0,10*ROW('Sanitation Data'!H51))),'Data Summary'!DM57="Yes"),OFFSET('Sanitation Data'!$H$12,0,10*ROW('Sanitation Data'!H51)),NA())</f>
        <v>#N/A</v>
      </c>
      <c r="AY57" s="99" t="e">
        <f ca="true">+IF(AND(ISNUMBER(OFFSET('Sanitation Data'!$H$13,0,10*ROW('Sanitation Data'!H51))),'Data Summary'!DN57="Yes"),OFFSET('Sanitation Data'!$H$13,0,10*ROW('Sanitation Data'!H51)),NA())</f>
        <v>#N/A</v>
      </c>
      <c r="AZ57" s="104" t="e">
        <f ca="true">+IF(AND(ISNUMBER(OFFSET('Hygiene Data'!$C$6,0,10*ROW('Hygiene Data'!C51))),'Data Summary'!DO57="Yes"),OFFSET('Hygiene Data'!$C$6,0,10*ROW('Hygiene Data'!C51)),NA())</f>
        <v>#N/A</v>
      </c>
      <c r="BA57" s="104" t="e">
        <f ca="true">+IF(AND(ISNUMBER(OFFSET('Hygiene Data'!$C$8,0,10*ROW('Hygiene Data'!C51))),'Data Summary'!DP57="Yes"),OFFSET('Hygiene Data'!$C$8,0,10*ROW('Hygiene Data'!C51)),NA())</f>
        <v>#N/A</v>
      </c>
      <c r="BB57" s="104" t="e">
        <f ca="true">+IF(AND(ISNUMBER(OFFSET('Hygiene Data'!$C$10,0,10*ROW('Hygiene Data'!C51))),'Data Summary'!DQ57="Yes"),OFFSET('Hygiene Data'!$C$10,0,10*ROW('Hygiene Data'!C51)),NA())</f>
        <v>#N/A</v>
      </c>
      <c r="BC57" s="104" t="e">
        <f ca="true">+IF(AND(ISNUMBER(OFFSET('Hygiene Data'!$D$6,0,10*ROW('Hygiene Data'!D51))),'Data Summary'!DR57="Yes"),OFFSET('Hygiene Data'!$D$6,0,10*ROW('Hygiene Data'!D51)),NA())</f>
        <v>#N/A</v>
      </c>
      <c r="BD57" s="104" t="e">
        <f ca="true">+IF(AND(ISNUMBER(OFFSET('Hygiene Data'!$D$8,0,10*ROW('Hygiene Data'!D51))),'Data Summary'!DS57="Yes"),OFFSET('Hygiene Data'!$D$8,0,10*ROW('Hygiene Data'!D51)),NA())</f>
        <v>#N/A</v>
      </c>
      <c r="BE57" s="104" t="e">
        <f ca="true">+IF(AND(ISNUMBER(OFFSET('Hygiene Data'!$D$10,0,10*ROW('Hygiene Data'!D51))),'Data Summary'!DT57="Yes"),OFFSET('Hygiene Data'!$D$10,0,10*ROW('Hygiene Data'!D51)),NA())</f>
        <v>#N/A</v>
      </c>
      <c r="BF57" s="104" t="e">
        <f ca="true">+IF(AND(ISNUMBER(OFFSET('Hygiene Data'!$E$6,0,10*ROW('Hygiene Data'!E51))),'Data Summary'!DU57="Yes"),OFFSET('Hygiene Data'!$E$6,0,10*ROW('Hygiene Data'!E51)),NA())</f>
        <v>#N/A</v>
      </c>
      <c r="BG57" s="104" t="e">
        <f ca="true">+IF(AND(ISNUMBER(OFFSET('Hygiene Data'!$E$8,0,10*ROW('Hygiene Data'!E51))),'Data Summary'!DV57="Yes"),OFFSET('Hygiene Data'!$E$8,0,10*ROW('Hygiene Data'!E51)),NA())</f>
        <v>#N/A</v>
      </c>
      <c r="BH57" s="104" t="e">
        <f ca="true">+IF(AND(ISNUMBER(OFFSET('Hygiene Data'!$E$10,0,10*ROW('Hygiene Data'!E51))),'Data Summary'!DW57="Yes"),OFFSET('Hygiene Data'!$E$10,0,10*ROW('Hygiene Data'!E51)),NA())</f>
        <v>#N/A</v>
      </c>
      <c r="BI57" s="104" t="e">
        <f ca="true">+IF(AND(ISNUMBER(OFFSET('Hygiene Data'!$F$6,0,10*ROW('Hygiene Data'!F51))),'Data Summary'!DX57="Yes"),OFFSET('Hygiene Data'!$F$6,0,10*ROW('Hygiene Data'!F51)),NA())</f>
        <v>#N/A</v>
      </c>
      <c r="BJ57" s="104" t="e">
        <f ca="true">+IF(AND(ISNUMBER(OFFSET('Hygiene Data'!$F$8,0,10*ROW('Hygiene Data'!F51))),'Data Summary'!DY57="Yes"),OFFSET('Hygiene Data'!$F$8,0,10*ROW('Hygiene Data'!F51)),NA())</f>
        <v>#N/A</v>
      </c>
      <c r="BK57" s="104" t="e">
        <f ca="true">+IF(AND(ISNUMBER(OFFSET('Hygiene Data'!$F$10,0,10*ROW('Hygiene Data'!F51))),'Data Summary'!DZ57="Yes"),OFFSET('Hygiene Data'!$F$10,0,10*ROW('Hygiene Data'!F51)),NA())</f>
        <v>#N/A</v>
      </c>
      <c r="BL57" s="104" t="e">
        <f ca="true">+IF(AND(ISNUMBER(OFFSET('Hygiene Data'!$G$6,0,10*ROW('Hygiene Data'!G51))),'Data Summary'!EA57="Yes"),OFFSET('Hygiene Data'!$G$6,0,10*ROW('Hygiene Data'!G51)),NA())</f>
        <v>#N/A</v>
      </c>
      <c r="BM57" s="104" t="e">
        <f ca="true">+IF(AND(ISNUMBER(OFFSET('Hygiene Data'!$G$8,0,10*ROW('Hygiene Data'!G51))),'Data Summary'!EB57="Yes"),OFFSET('Hygiene Data'!$G$8,0,10*ROW('Hygiene Data'!G51)),NA())</f>
        <v>#N/A</v>
      </c>
      <c r="BN57" s="104" t="e">
        <f ca="true">+IF(AND(ISNUMBER(OFFSET('Hygiene Data'!$G$10,0,10*ROW('Hygiene Data'!G51))),'Data Summary'!EC57="Yes"),OFFSET('Hygiene Data'!$G$10,0,10*ROW('Hygiene Data'!G51)),NA())</f>
        <v>#N/A</v>
      </c>
      <c r="BO57" s="104" t="e">
        <f ca="true">+IF(AND(ISNUMBER(OFFSET('Hygiene Data'!$H$6,0,10*ROW('Hygiene Data'!H51))),'Data Summary'!ED57="Yes"),OFFSET('Hygiene Data'!$H$6,0,10*ROW('Hygiene Data'!H51)),NA())</f>
        <v>#N/A</v>
      </c>
      <c r="BP57" s="104" t="e">
        <f ca="true">+IF(AND(ISNUMBER(OFFSET('Hygiene Data'!$H$8,0,10*ROW('Hygiene Data'!H51))),'Data Summary'!EE57="Yes"),OFFSET('Hygiene Data'!$H$8,0,10*ROW('Hygiene Data'!H51)),NA())</f>
        <v>#N/A</v>
      </c>
      <c r="BQ57" s="104" t="e">
        <f ca="true">+IF(AND(ISNUMBER(OFFSET('Hygiene Data'!$H$10,0,10*ROW('Hygiene Data'!H51))),'Data Summary'!EF57="Yes"),OFFSET('Hygiene Data'!$H$10,0,10*ROW('Hygiene Data'!H51)),NA())</f>
        <v>#N/A</v>
      </c>
    </row>
    <row r="58" x14ac:dyDescent="0.2">
      <c r="A58" s="52" t="e">
        <f ca="true">+IF(OFFSET('Water Data'!$B$1,0,10*ROW('Water Data'!B52))="",NA(),OFFSET('Water Data'!$B$1,0,10*ROW('Water Data'!B52)))</f>
        <v>#N/A</v>
      </c>
      <c r="B58" s="52" t="e">
        <f ca="true">+IF(OFFSET('Water Data'!$A$3,0,10*ROW('Water Data'!A55))="",NA(),OFFSET('Water Data'!$A$3,0,10*ROW('Water Data'!A55)))</f>
        <v>#N/A</v>
      </c>
      <c r="C58" s="52" t="e">
        <f ca="true">+IF(OFFSET('Water Data'!$C$3,0,10*ROW('Water Data'!C55))="",NA(),OFFSET('Water Data'!$C$3,0,10*ROW('Water Data'!C55)))</f>
        <v>#N/A</v>
      </c>
      <c r="D58" s="53" t="e">
        <f ca="true">+IF(AND(ISNUMBER(OFFSET('Water Data'!$C$5,0,10*ROW('Water Data'!C52))),'Data Summary'!BS58="Yes"),100-OFFSET('Water Data'!$C$5,0,10*ROW('Water Data'!C52)),NA())</f>
        <v>#N/A</v>
      </c>
      <c r="E58" s="53" t="e">
        <f ca="true">+IF(AND(ISNUMBER(OFFSET('Water Data'!$C$7,0,10*ROW('Water Data'!C52))),'Data Summary'!BT58="Yes"),OFFSET('Water Data'!$C$7,0,10*ROW('Water Data'!C52)),NA())</f>
        <v>#N/A</v>
      </c>
      <c r="F58" s="53" t="e">
        <f ca="true">+IF(AND(ISNUMBER(OFFSET('Water Data'!$C$10,0,10*ROW('Water Data'!C52))),'Data Summary'!BU58="Yes"),OFFSET('Water Data'!$C$10,0,10*ROW('Water Data'!C52)),NA())</f>
        <v>#N/A</v>
      </c>
      <c r="G58" s="53" t="e">
        <f ca="true">+IF(AND(ISNUMBER(OFFSET('Water Data'!$D$5,0,10*ROW('Water Data'!D52))),'Data Summary'!BV58="Yes"),100-OFFSET('Water Data'!$D$5,0,10*ROW('Water Data'!D52)),NA())</f>
        <v>#N/A</v>
      </c>
      <c r="H58" s="53" t="e">
        <f ca="true">+IF(AND(ISNUMBER(OFFSET('Water Data'!$D$7,0,10*ROW('Water Data'!D52))),'Data Summary'!BW58="Yes"),OFFSET('Water Data'!$D$7,0,10*ROW('Water Data'!D52)),NA())</f>
        <v>#N/A</v>
      </c>
      <c r="I58" s="53" t="e">
        <f ca="true">+IF(AND(ISNUMBER(OFFSET('Water Data'!$D$10,0,10*ROW('Water Data'!D52))),'Data Summary'!BX58="Yes"),OFFSET('Water Data'!$D$10,0,10*ROW('Water Data'!D52)),NA())</f>
        <v>#N/A</v>
      </c>
      <c r="J58" s="53" t="e">
        <f ca="true">+IF(AND(ISNUMBER(OFFSET('Water Data'!$E$5,0,10*ROW('Water Data'!E52))),'Data Summary'!BY58="Yes"),100-OFFSET('Water Data'!$E$5,0,10*ROW('Water Data'!E52)),NA())</f>
        <v>#N/A</v>
      </c>
      <c r="K58" s="53" t="e">
        <f ca="true">+IF(AND(ISNUMBER(OFFSET('Water Data'!$E$7,0,10*ROW('Water Data'!E52))),'Data Summary'!BZ58="Yes"),OFFSET('Water Data'!$E$7,0,10*ROW('Water Data'!E52)),NA())</f>
        <v>#N/A</v>
      </c>
      <c r="L58" s="53" t="e">
        <f ca="true">+IF(AND(ISNUMBER(OFFSET('Water Data'!$E$10,0,10*ROW('Water Data'!E52))),'Data Summary'!CA58="Yes"),OFFSET('Water Data'!$E$10,0,10*ROW('Water Data'!E52)),NA())</f>
        <v>#N/A</v>
      </c>
      <c r="M58" s="53" t="e">
        <f ca="true">+IF(AND(ISNUMBER(OFFSET('Water Data'!$F$5,0,10*ROW('Water Data'!F52))),'Data Summary'!CB58="Yes"),100-OFFSET('Water Data'!$F$5,0,10*ROW('Water Data'!F52)),NA())</f>
        <v>#N/A</v>
      </c>
      <c r="N58" s="53" t="e">
        <f ca="true">+IF(AND(ISNUMBER(OFFSET('Water Data'!$F$7,0,10*ROW('Water Data'!F52))),'Data Summary'!CC58="Yes"),OFFSET('Water Data'!$F$7,0,10*ROW('Water Data'!F52)),NA())</f>
        <v>#N/A</v>
      </c>
      <c r="O58" s="53" t="e">
        <f ca="true">+IF(AND(ISNUMBER(OFFSET('Water Data'!$F$10,0,10*ROW('Water Data'!F52))),'Data Summary'!CD58="Yes"),OFFSET('Water Data'!$F$10,0,10*ROW('Water Data'!F52)),NA())</f>
        <v>#N/A</v>
      </c>
      <c r="P58" s="53" t="e">
        <f ca="true">+IF(AND(ISNUMBER(OFFSET('Water Data'!$G$5,0,10*ROW('Water Data'!G52))),'Data Summary'!CE58="Yes"),100-OFFSET('Water Data'!$G$5,0,10*ROW('Water Data'!G52)),NA())</f>
        <v>#N/A</v>
      </c>
      <c r="Q58" s="53" t="e">
        <f ca="true">+IF(AND(ISNUMBER(OFFSET('Water Data'!$G$7,0,10*ROW('Water Data'!G52))),'Data Summary'!CF58="Yes"),OFFSET('Water Data'!$G$7,0,10*ROW('Water Data'!G52)),NA())</f>
        <v>#N/A</v>
      </c>
      <c r="R58" s="53" t="e">
        <f ca="true">+IF(AND(ISNUMBER(OFFSET('Water Data'!$G$10,0,10*ROW('Water Data'!G52))),'Data Summary'!CG58="Yes"),OFFSET('Water Data'!$G$10,0,10*ROW('Water Data'!G52)),NA())</f>
        <v>#N/A</v>
      </c>
      <c r="S58" s="53" t="e">
        <f ca="true">+IF(AND(ISNUMBER(OFFSET('Water Data'!$H$5,0,10*ROW('Water Data'!H52))),'Data Summary'!CH58="Yes"),100-OFFSET('Water Data'!$H$5,0,10*ROW('Water Data'!H52)),NA())</f>
        <v>#N/A</v>
      </c>
      <c r="T58" s="53" t="e">
        <f ca="true">+IF(AND(ISNUMBER(OFFSET('Water Data'!$H$7,0,10*ROW('Water Data'!H52))),'Data Summary'!CI58="Yes"),OFFSET('Water Data'!$H$7,0,10*ROW('Water Data'!H52)),NA())</f>
        <v>#N/A</v>
      </c>
      <c r="U58" s="53" t="e">
        <f ca="true">+IF(AND(ISNUMBER(OFFSET('Water Data'!$H$10,0,10*ROW('Water Data'!H52))),'Data Summary'!CJ58="Yes"),OFFSET('Water Data'!$H$10,0,10*ROW('Water Data'!H52)),NA())</f>
        <v>#N/A</v>
      </c>
      <c r="V58" s="99" t="e">
        <f ca="true">+IF(AND(ISNUMBER(OFFSET('Sanitation Data'!$C$5,0,10*ROW('Sanitation Data'!C52))),'Data Summary'!CK58="Yes"),100-OFFSET('Sanitation Data'!$C$5,0,10*ROW('Sanitation Data'!C52)),NA())</f>
        <v>#N/A</v>
      </c>
      <c r="W58" s="99" t="e">
        <f ca="true">+IF(AND(ISNUMBER(OFFSET('Sanitation Data'!$C$7,0,10*ROW('Sanitation Data'!C52))),'Data Summary'!CL58="Yes"),OFFSET('Sanitation Data'!$C$7,0,10*ROW('Sanitation Data'!C52)),NA())</f>
        <v>#N/A</v>
      </c>
      <c r="X58" s="99" t="e">
        <f ca="true">+IF(AND(ISNUMBER(OFFSET('Sanitation Data'!$C$11,0,10*ROW('Sanitation Data'!C52))),'Data Summary'!CM58="Yes"),OFFSET('Sanitation Data'!$C$11,0,10*ROW('Sanitation Data'!C52)),NA())</f>
        <v>#N/A</v>
      </c>
      <c r="Y58" s="99" t="e">
        <f ca="true">+IF(AND(ISNUMBER(OFFSET('Sanitation Data'!$C$12,0,10*ROW('Sanitation Data'!C52))),'Data Summary'!CN58="Yes"),OFFSET('Sanitation Data'!$C$12,0,10*ROW('Sanitation Data'!C52)),NA())</f>
        <v>#N/A</v>
      </c>
      <c r="Z58" s="99" t="e">
        <f ca="true">+IF(AND(ISNUMBER(OFFSET('Sanitation Data'!$C$13,0,10*ROW('Sanitation Data'!C52))),'Data Summary'!CO58="Yes"),OFFSET('Sanitation Data'!$C$13,0,10*ROW('Sanitation Data'!C52)),NA())</f>
        <v>#N/A</v>
      </c>
      <c r="AA58" s="99" t="e">
        <f ca="true">+IF(AND(ISNUMBER(OFFSET('Sanitation Data'!$D$5,0,10*ROW('Sanitation Data'!D52))),'Data Summary'!CP58="Yes"),100-OFFSET('Sanitation Data'!$D$5,0,10*ROW('Sanitation Data'!D52)),NA())</f>
        <v>#N/A</v>
      </c>
      <c r="AB58" s="99" t="e">
        <f ca="true">+IF(AND(ISNUMBER(OFFSET('Sanitation Data'!$D$7,0,10*ROW('Sanitation Data'!D52))),'Data Summary'!CQ58="Yes"),OFFSET('Sanitation Data'!$D$7,0,10*ROW('Sanitation Data'!D52)),NA())</f>
        <v>#N/A</v>
      </c>
      <c r="AC58" s="99" t="e">
        <f ca="true">+IF(AND(ISNUMBER(OFFSET('Sanitation Data'!$D$11,0,10*ROW('Sanitation Data'!D52))),'Data Summary'!CR58="Yes"),OFFSET('Sanitation Data'!$D$11,0,10*ROW('Sanitation Data'!D52)),NA())</f>
        <v>#N/A</v>
      </c>
      <c r="AD58" s="99" t="e">
        <f ca="true">+IF(AND(ISNUMBER(OFFSET('Sanitation Data'!$D$12,0,10*ROW('Sanitation Data'!D52))),'Data Summary'!CS58="Yes"),OFFSET('Sanitation Data'!$D$12,0,10*ROW('Sanitation Data'!D52)),NA())</f>
        <v>#N/A</v>
      </c>
      <c r="AE58" s="99" t="e">
        <f ca="true">+IF(AND(ISNUMBER(OFFSET('Sanitation Data'!$D$13,0,10*ROW('Sanitation Data'!D52))),'Data Summary'!CT58="Yes"),OFFSET('Sanitation Data'!$D$13,0,10*ROW('Sanitation Data'!D52)),NA())</f>
        <v>#N/A</v>
      </c>
      <c r="AF58" s="99" t="e">
        <f ca="true">+IF(AND(ISNUMBER(OFFSET('Sanitation Data'!$E$5,0,10*ROW('Sanitation Data'!E52))),'Data Summary'!CU58="Yes"),100-OFFSET('Sanitation Data'!$E$5,0,10*ROW('Sanitation Data'!E52)),NA())</f>
        <v>#N/A</v>
      </c>
      <c r="AG58" s="99" t="e">
        <f ca="true">+IF(AND(ISNUMBER(OFFSET('Sanitation Data'!$E$7,0,10*ROW('Sanitation Data'!E52))),'Data Summary'!CV58="Yes"),OFFSET('Sanitation Data'!$E$7,0,10*ROW('Sanitation Data'!E52)),NA())</f>
        <v>#N/A</v>
      </c>
      <c r="AH58" s="99" t="e">
        <f ca="true">+IF(AND(ISNUMBER(OFFSET('Sanitation Data'!$E$11,0,10*ROW('Sanitation Data'!E52))),'Data Summary'!CW58="Yes"),OFFSET('Sanitation Data'!$E$11,0,10*ROW('Sanitation Data'!E52)),NA())</f>
        <v>#N/A</v>
      </c>
      <c r="AI58" s="99" t="e">
        <f ca="true">+IF(AND(ISNUMBER(OFFSET('Sanitation Data'!$E$12,0,10*ROW('Sanitation Data'!E52))),'Data Summary'!CX58="Yes"),OFFSET('Sanitation Data'!$E$12,0,10*ROW('Sanitation Data'!E52)),NA())</f>
        <v>#N/A</v>
      </c>
      <c r="AJ58" s="99" t="e">
        <f ca="true">+IF(AND(ISNUMBER(OFFSET('Sanitation Data'!$E$13,0,10*ROW('Sanitation Data'!E52))),'Data Summary'!CY58="Yes"),OFFSET('Sanitation Data'!$E$13,0,10*ROW('Sanitation Data'!E52)),NA())</f>
        <v>#N/A</v>
      </c>
      <c r="AK58" s="99" t="e">
        <f ca="true">+IF(AND(ISNUMBER(OFFSET('Sanitation Data'!$F$5,0,10*ROW('Sanitation Data'!F52))),'Data Summary'!CZ58="Yes"),100-OFFSET('Sanitation Data'!$F$5,0,10*ROW('Sanitation Data'!F52)),NA())</f>
        <v>#N/A</v>
      </c>
      <c r="AL58" s="99" t="e">
        <f ca="true">+IF(AND(ISNUMBER(OFFSET('Sanitation Data'!$F$7,0,10*ROW('Sanitation Data'!F52))),'Data Summary'!DA58="Yes"),OFFSET('Sanitation Data'!$F$7,0,10*ROW('Sanitation Data'!F52)),NA())</f>
        <v>#N/A</v>
      </c>
      <c r="AM58" s="99" t="e">
        <f ca="true">+IF(AND(ISNUMBER(OFFSET('Sanitation Data'!$F$11,0,10*ROW('Sanitation Data'!F52))),'Data Summary'!DB58="Yes"),OFFSET('Sanitation Data'!$F$11,0,10*ROW('Sanitation Data'!F52)),NA())</f>
        <v>#N/A</v>
      </c>
      <c r="AN58" s="99" t="e">
        <f ca="true">+IF(AND(ISNUMBER(OFFSET('Sanitation Data'!$F$12,0,10*ROW('Sanitation Data'!F52))),'Data Summary'!DC58="Yes"),OFFSET('Sanitation Data'!$F$12,0,10*ROW('Sanitation Data'!F52)),NA())</f>
        <v>#N/A</v>
      </c>
      <c r="AO58" s="99" t="e">
        <f ca="true">+IF(AND(ISNUMBER(OFFSET('Sanitation Data'!$F$13,0,10*ROW('Sanitation Data'!F52))),'Data Summary'!DD58="Yes"),OFFSET('Sanitation Data'!$F$13,0,10*ROW('Sanitation Data'!F52)),NA())</f>
        <v>#N/A</v>
      </c>
      <c r="AP58" s="99" t="e">
        <f ca="true">+IF(AND(ISNUMBER(OFFSET('Sanitation Data'!$G$5,0,10*ROW('Sanitation Data'!G52))),'Data Summary'!DE58="Yes"),100-OFFSET('Sanitation Data'!$G$5,0,10*ROW('Sanitation Data'!G52)),NA())</f>
        <v>#N/A</v>
      </c>
      <c r="AQ58" s="99" t="e">
        <f ca="true">+IF(AND(ISNUMBER(OFFSET('Sanitation Data'!$G$7,0,10*ROW('Sanitation Data'!G52))),'Data Summary'!DF58="Yes"),OFFSET('Sanitation Data'!$G$7,0,10*ROW('Sanitation Data'!G52)),NA())</f>
        <v>#N/A</v>
      </c>
      <c r="AR58" s="99" t="e">
        <f ca="true">+IF(AND(ISNUMBER(OFFSET('Sanitation Data'!$G$11,0,10*ROW('Sanitation Data'!G52))),'Data Summary'!DG58="Yes"),OFFSET('Sanitation Data'!$G$11,0,10*ROW('Sanitation Data'!G52)),NA())</f>
        <v>#N/A</v>
      </c>
      <c r="AS58" s="99" t="e">
        <f ca="true">+IF(AND(ISNUMBER(OFFSET('Sanitation Data'!$G$12,0,10*ROW('Sanitation Data'!G52))),'Data Summary'!DH58="Yes"),OFFSET('Sanitation Data'!$G$12,0,10*ROW('Sanitation Data'!G52)),NA())</f>
        <v>#N/A</v>
      </c>
      <c r="AT58" s="99" t="e">
        <f ca="true">+IF(AND(ISNUMBER(OFFSET('Sanitation Data'!$G$13,0,10*ROW('Sanitation Data'!G52))),'Data Summary'!DI58="Yes"),OFFSET('Sanitation Data'!$G$13,0,10*ROW('Sanitation Data'!G52)),NA())</f>
        <v>#N/A</v>
      </c>
      <c r="AU58" s="99" t="e">
        <f ca="true">+IF(AND(ISNUMBER(OFFSET('Sanitation Data'!$H$5,0,10*ROW('Sanitation Data'!H52))),'Data Summary'!DJ58="Yes"),100-OFFSET('Sanitation Data'!$H$5,0,10*ROW('Sanitation Data'!H52)),NA())</f>
        <v>#N/A</v>
      </c>
      <c r="AV58" s="99" t="e">
        <f ca="true">+IF(AND(ISNUMBER(OFFSET('Sanitation Data'!$H$7,0,10*ROW('Sanitation Data'!H52))),'Data Summary'!DK58="Yes"),OFFSET('Sanitation Data'!$H$7,0,10*ROW('Sanitation Data'!H52)),NA())</f>
        <v>#N/A</v>
      </c>
      <c r="AW58" s="99" t="e">
        <f ca="true">+IF(AND(ISNUMBER(OFFSET('Sanitation Data'!$H$11,0,10*ROW('Sanitation Data'!H52))),'Data Summary'!DL58="Yes"),OFFSET('Sanitation Data'!$H$11,0,10*ROW('Sanitation Data'!H52)),NA())</f>
        <v>#N/A</v>
      </c>
      <c r="AX58" s="99" t="e">
        <f ca="true">+IF(AND(ISNUMBER(OFFSET('Sanitation Data'!$H$12,0,10*ROW('Sanitation Data'!H52))),'Data Summary'!DM58="Yes"),OFFSET('Sanitation Data'!$H$12,0,10*ROW('Sanitation Data'!H52)),NA())</f>
        <v>#N/A</v>
      </c>
      <c r="AY58" s="99" t="e">
        <f ca="true">+IF(AND(ISNUMBER(OFFSET('Sanitation Data'!$H$13,0,10*ROW('Sanitation Data'!H52))),'Data Summary'!DN58="Yes"),OFFSET('Sanitation Data'!$H$13,0,10*ROW('Sanitation Data'!H52)),NA())</f>
        <v>#N/A</v>
      </c>
      <c r="AZ58" s="104" t="e">
        <f ca="true">+IF(AND(ISNUMBER(OFFSET('Hygiene Data'!$C$6,0,10*ROW('Hygiene Data'!C52))),'Data Summary'!DO58="Yes"),OFFSET('Hygiene Data'!$C$6,0,10*ROW('Hygiene Data'!C52)),NA())</f>
        <v>#N/A</v>
      </c>
      <c r="BA58" s="104" t="e">
        <f ca="true">+IF(AND(ISNUMBER(OFFSET('Hygiene Data'!$C$8,0,10*ROW('Hygiene Data'!C52))),'Data Summary'!DP58="Yes"),OFFSET('Hygiene Data'!$C$8,0,10*ROW('Hygiene Data'!C52)),NA())</f>
        <v>#N/A</v>
      </c>
      <c r="BB58" s="104" t="e">
        <f ca="true">+IF(AND(ISNUMBER(OFFSET('Hygiene Data'!$C$10,0,10*ROW('Hygiene Data'!C52))),'Data Summary'!DQ58="Yes"),OFFSET('Hygiene Data'!$C$10,0,10*ROW('Hygiene Data'!C52)),NA())</f>
        <v>#N/A</v>
      </c>
      <c r="BC58" s="104" t="e">
        <f ca="true">+IF(AND(ISNUMBER(OFFSET('Hygiene Data'!$D$6,0,10*ROW('Hygiene Data'!D52))),'Data Summary'!DR58="Yes"),OFFSET('Hygiene Data'!$D$6,0,10*ROW('Hygiene Data'!D52)),NA())</f>
        <v>#N/A</v>
      </c>
      <c r="BD58" s="104" t="e">
        <f ca="true">+IF(AND(ISNUMBER(OFFSET('Hygiene Data'!$D$8,0,10*ROW('Hygiene Data'!D52))),'Data Summary'!DS58="Yes"),OFFSET('Hygiene Data'!$D$8,0,10*ROW('Hygiene Data'!D52)),NA())</f>
        <v>#N/A</v>
      </c>
      <c r="BE58" s="104" t="e">
        <f ca="true">+IF(AND(ISNUMBER(OFFSET('Hygiene Data'!$D$10,0,10*ROW('Hygiene Data'!D52))),'Data Summary'!DT58="Yes"),OFFSET('Hygiene Data'!$D$10,0,10*ROW('Hygiene Data'!D52)),NA())</f>
        <v>#N/A</v>
      </c>
      <c r="BF58" s="104" t="e">
        <f ca="true">+IF(AND(ISNUMBER(OFFSET('Hygiene Data'!$E$6,0,10*ROW('Hygiene Data'!E52))),'Data Summary'!DU58="Yes"),OFFSET('Hygiene Data'!$E$6,0,10*ROW('Hygiene Data'!E52)),NA())</f>
        <v>#N/A</v>
      </c>
      <c r="BG58" s="104" t="e">
        <f ca="true">+IF(AND(ISNUMBER(OFFSET('Hygiene Data'!$E$8,0,10*ROW('Hygiene Data'!E52))),'Data Summary'!DV58="Yes"),OFFSET('Hygiene Data'!$E$8,0,10*ROW('Hygiene Data'!E52)),NA())</f>
        <v>#N/A</v>
      </c>
      <c r="BH58" s="104" t="e">
        <f ca="true">+IF(AND(ISNUMBER(OFFSET('Hygiene Data'!$E$10,0,10*ROW('Hygiene Data'!E52))),'Data Summary'!DW58="Yes"),OFFSET('Hygiene Data'!$E$10,0,10*ROW('Hygiene Data'!E52)),NA())</f>
        <v>#N/A</v>
      </c>
      <c r="BI58" s="104" t="e">
        <f ca="true">+IF(AND(ISNUMBER(OFFSET('Hygiene Data'!$F$6,0,10*ROW('Hygiene Data'!F52))),'Data Summary'!DX58="Yes"),OFFSET('Hygiene Data'!$F$6,0,10*ROW('Hygiene Data'!F52)),NA())</f>
        <v>#N/A</v>
      </c>
      <c r="BJ58" s="104" t="e">
        <f ca="true">+IF(AND(ISNUMBER(OFFSET('Hygiene Data'!$F$8,0,10*ROW('Hygiene Data'!F52))),'Data Summary'!DY58="Yes"),OFFSET('Hygiene Data'!$F$8,0,10*ROW('Hygiene Data'!F52)),NA())</f>
        <v>#N/A</v>
      </c>
      <c r="BK58" s="104" t="e">
        <f ca="true">+IF(AND(ISNUMBER(OFFSET('Hygiene Data'!$F$10,0,10*ROW('Hygiene Data'!F52))),'Data Summary'!DZ58="Yes"),OFFSET('Hygiene Data'!$F$10,0,10*ROW('Hygiene Data'!F52)),NA())</f>
        <v>#N/A</v>
      </c>
      <c r="BL58" s="104" t="e">
        <f ca="true">+IF(AND(ISNUMBER(OFFSET('Hygiene Data'!$G$6,0,10*ROW('Hygiene Data'!G52))),'Data Summary'!EA58="Yes"),OFFSET('Hygiene Data'!$G$6,0,10*ROW('Hygiene Data'!G52)),NA())</f>
        <v>#N/A</v>
      </c>
      <c r="BM58" s="104" t="e">
        <f ca="true">+IF(AND(ISNUMBER(OFFSET('Hygiene Data'!$G$8,0,10*ROW('Hygiene Data'!G52))),'Data Summary'!EB58="Yes"),OFFSET('Hygiene Data'!$G$8,0,10*ROW('Hygiene Data'!G52)),NA())</f>
        <v>#N/A</v>
      </c>
      <c r="BN58" s="104" t="e">
        <f ca="true">+IF(AND(ISNUMBER(OFFSET('Hygiene Data'!$G$10,0,10*ROW('Hygiene Data'!G52))),'Data Summary'!EC58="Yes"),OFFSET('Hygiene Data'!$G$10,0,10*ROW('Hygiene Data'!G52)),NA())</f>
        <v>#N/A</v>
      </c>
      <c r="BO58" s="104" t="e">
        <f ca="true">+IF(AND(ISNUMBER(OFFSET('Hygiene Data'!$H$6,0,10*ROW('Hygiene Data'!H52))),'Data Summary'!ED58="Yes"),OFFSET('Hygiene Data'!$H$6,0,10*ROW('Hygiene Data'!H52)),NA())</f>
        <v>#N/A</v>
      </c>
      <c r="BP58" s="104" t="e">
        <f ca="true">+IF(AND(ISNUMBER(OFFSET('Hygiene Data'!$H$8,0,10*ROW('Hygiene Data'!H52))),'Data Summary'!EE58="Yes"),OFFSET('Hygiene Data'!$H$8,0,10*ROW('Hygiene Data'!H52)),NA())</f>
        <v>#N/A</v>
      </c>
      <c r="BQ58" s="104" t="e">
        <f ca="true">+IF(AND(ISNUMBER(OFFSET('Hygiene Data'!$H$10,0,10*ROW('Hygiene Data'!H52))),'Data Summary'!EF58="Yes"),OFFSET('Hygiene Data'!$H$10,0,10*ROW('Hygiene Data'!H52)),NA())</f>
        <v>#N/A</v>
      </c>
    </row>
    <row r="59" x14ac:dyDescent="0.2">
      <c r="A59" s="52" t="e">
        <f ca="true">+IF(OFFSET('Water Data'!$B$1,0,10*ROW('Water Data'!B53))="",NA(),OFFSET('Water Data'!$B$1,0,10*ROW('Water Data'!B53)))</f>
        <v>#N/A</v>
      </c>
      <c r="B59" s="52" t="e">
        <f ca="true">+IF(OFFSET('Water Data'!$A$3,0,10*ROW('Water Data'!A56))="",NA(),OFFSET('Water Data'!$A$3,0,10*ROW('Water Data'!A56)))</f>
        <v>#N/A</v>
      </c>
      <c r="C59" s="52" t="e">
        <f ca="true">+IF(OFFSET('Water Data'!$C$3,0,10*ROW('Water Data'!C56))="",NA(),OFFSET('Water Data'!$C$3,0,10*ROW('Water Data'!C56)))</f>
        <v>#N/A</v>
      </c>
      <c r="D59" s="53" t="e">
        <f ca="true">+IF(AND(ISNUMBER(OFFSET('Water Data'!$C$5,0,10*ROW('Water Data'!C53))),'Data Summary'!BS59="Yes"),100-OFFSET('Water Data'!$C$5,0,10*ROW('Water Data'!C53)),NA())</f>
        <v>#N/A</v>
      </c>
      <c r="E59" s="53" t="e">
        <f ca="true">+IF(AND(ISNUMBER(OFFSET('Water Data'!$C$7,0,10*ROW('Water Data'!C53))),'Data Summary'!BT59="Yes"),OFFSET('Water Data'!$C$7,0,10*ROW('Water Data'!C53)),NA())</f>
        <v>#N/A</v>
      </c>
      <c r="F59" s="53" t="e">
        <f ca="true">+IF(AND(ISNUMBER(OFFSET('Water Data'!$C$10,0,10*ROW('Water Data'!C53))),'Data Summary'!BU59="Yes"),OFFSET('Water Data'!$C$10,0,10*ROW('Water Data'!C53)),NA())</f>
        <v>#N/A</v>
      </c>
      <c r="G59" s="53" t="e">
        <f ca="true">+IF(AND(ISNUMBER(OFFSET('Water Data'!$D$5,0,10*ROW('Water Data'!D53))),'Data Summary'!BV59="Yes"),100-OFFSET('Water Data'!$D$5,0,10*ROW('Water Data'!D53)),NA())</f>
        <v>#N/A</v>
      </c>
      <c r="H59" s="53" t="e">
        <f ca="true">+IF(AND(ISNUMBER(OFFSET('Water Data'!$D$7,0,10*ROW('Water Data'!D53))),'Data Summary'!BW59="Yes"),OFFSET('Water Data'!$D$7,0,10*ROW('Water Data'!D53)),NA())</f>
        <v>#N/A</v>
      </c>
      <c r="I59" s="53" t="e">
        <f ca="true">+IF(AND(ISNUMBER(OFFSET('Water Data'!$D$10,0,10*ROW('Water Data'!D53))),'Data Summary'!BX59="Yes"),OFFSET('Water Data'!$D$10,0,10*ROW('Water Data'!D53)),NA())</f>
        <v>#N/A</v>
      </c>
      <c r="J59" s="53" t="e">
        <f ca="true">+IF(AND(ISNUMBER(OFFSET('Water Data'!$E$5,0,10*ROW('Water Data'!E53))),'Data Summary'!BY59="Yes"),100-OFFSET('Water Data'!$E$5,0,10*ROW('Water Data'!E53)),NA())</f>
        <v>#N/A</v>
      </c>
      <c r="K59" s="53" t="e">
        <f ca="true">+IF(AND(ISNUMBER(OFFSET('Water Data'!$E$7,0,10*ROW('Water Data'!E53))),'Data Summary'!BZ59="Yes"),OFFSET('Water Data'!$E$7,0,10*ROW('Water Data'!E53)),NA())</f>
        <v>#N/A</v>
      </c>
      <c r="L59" s="53" t="e">
        <f ca="true">+IF(AND(ISNUMBER(OFFSET('Water Data'!$E$10,0,10*ROW('Water Data'!E53))),'Data Summary'!CA59="Yes"),OFFSET('Water Data'!$E$10,0,10*ROW('Water Data'!E53)),NA())</f>
        <v>#N/A</v>
      </c>
      <c r="M59" s="53" t="e">
        <f ca="true">+IF(AND(ISNUMBER(OFFSET('Water Data'!$F$5,0,10*ROW('Water Data'!F53))),'Data Summary'!CB59="Yes"),100-OFFSET('Water Data'!$F$5,0,10*ROW('Water Data'!F53)),NA())</f>
        <v>#N/A</v>
      </c>
      <c r="N59" s="53" t="e">
        <f ca="true">+IF(AND(ISNUMBER(OFFSET('Water Data'!$F$7,0,10*ROW('Water Data'!F53))),'Data Summary'!CC59="Yes"),OFFSET('Water Data'!$F$7,0,10*ROW('Water Data'!F53)),NA())</f>
        <v>#N/A</v>
      </c>
      <c r="O59" s="53" t="e">
        <f ca="true">+IF(AND(ISNUMBER(OFFSET('Water Data'!$F$10,0,10*ROW('Water Data'!F53))),'Data Summary'!CD59="Yes"),OFFSET('Water Data'!$F$10,0,10*ROW('Water Data'!F53)),NA())</f>
        <v>#N/A</v>
      </c>
      <c r="P59" s="53" t="e">
        <f ca="true">+IF(AND(ISNUMBER(OFFSET('Water Data'!$G$5,0,10*ROW('Water Data'!G53))),'Data Summary'!CE59="Yes"),100-OFFSET('Water Data'!$G$5,0,10*ROW('Water Data'!G53)),NA())</f>
        <v>#N/A</v>
      </c>
      <c r="Q59" s="53" t="e">
        <f ca="true">+IF(AND(ISNUMBER(OFFSET('Water Data'!$G$7,0,10*ROW('Water Data'!G53))),'Data Summary'!CF59="Yes"),OFFSET('Water Data'!$G$7,0,10*ROW('Water Data'!G53)),NA())</f>
        <v>#N/A</v>
      </c>
      <c r="R59" s="53" t="e">
        <f ca="true">+IF(AND(ISNUMBER(OFFSET('Water Data'!$G$10,0,10*ROW('Water Data'!G53))),'Data Summary'!CG59="Yes"),OFFSET('Water Data'!$G$10,0,10*ROW('Water Data'!G53)),NA())</f>
        <v>#N/A</v>
      </c>
      <c r="S59" s="53" t="e">
        <f ca="true">+IF(AND(ISNUMBER(OFFSET('Water Data'!$H$5,0,10*ROW('Water Data'!H53))),'Data Summary'!CH59="Yes"),100-OFFSET('Water Data'!$H$5,0,10*ROW('Water Data'!H53)),NA())</f>
        <v>#N/A</v>
      </c>
      <c r="T59" s="53" t="e">
        <f ca="true">+IF(AND(ISNUMBER(OFFSET('Water Data'!$H$7,0,10*ROW('Water Data'!H53))),'Data Summary'!CI59="Yes"),OFFSET('Water Data'!$H$7,0,10*ROW('Water Data'!H53)),NA())</f>
        <v>#N/A</v>
      </c>
      <c r="U59" s="53" t="e">
        <f ca="true">+IF(AND(ISNUMBER(OFFSET('Water Data'!$H$10,0,10*ROW('Water Data'!H53))),'Data Summary'!CJ59="Yes"),OFFSET('Water Data'!$H$10,0,10*ROW('Water Data'!H53)),NA())</f>
        <v>#N/A</v>
      </c>
      <c r="V59" s="99" t="e">
        <f ca="true">+IF(AND(ISNUMBER(OFFSET('Sanitation Data'!$C$5,0,10*ROW('Sanitation Data'!C53))),'Data Summary'!CK59="Yes"),100-OFFSET('Sanitation Data'!$C$5,0,10*ROW('Sanitation Data'!C53)),NA())</f>
        <v>#N/A</v>
      </c>
      <c r="W59" s="99" t="e">
        <f ca="true">+IF(AND(ISNUMBER(OFFSET('Sanitation Data'!$C$7,0,10*ROW('Sanitation Data'!C53))),'Data Summary'!CL59="Yes"),OFFSET('Sanitation Data'!$C$7,0,10*ROW('Sanitation Data'!C53)),NA())</f>
        <v>#N/A</v>
      </c>
      <c r="X59" s="99" t="e">
        <f ca="true">+IF(AND(ISNUMBER(OFFSET('Sanitation Data'!$C$11,0,10*ROW('Sanitation Data'!C53))),'Data Summary'!CM59="Yes"),OFFSET('Sanitation Data'!$C$11,0,10*ROW('Sanitation Data'!C53)),NA())</f>
        <v>#N/A</v>
      </c>
      <c r="Y59" s="99" t="e">
        <f ca="true">+IF(AND(ISNUMBER(OFFSET('Sanitation Data'!$C$12,0,10*ROW('Sanitation Data'!C53))),'Data Summary'!CN59="Yes"),OFFSET('Sanitation Data'!$C$12,0,10*ROW('Sanitation Data'!C53)),NA())</f>
        <v>#N/A</v>
      </c>
      <c r="Z59" s="99" t="e">
        <f ca="true">+IF(AND(ISNUMBER(OFFSET('Sanitation Data'!$C$13,0,10*ROW('Sanitation Data'!C53))),'Data Summary'!CO59="Yes"),OFFSET('Sanitation Data'!$C$13,0,10*ROW('Sanitation Data'!C53)),NA())</f>
        <v>#N/A</v>
      </c>
      <c r="AA59" s="99" t="e">
        <f ca="true">+IF(AND(ISNUMBER(OFFSET('Sanitation Data'!$D$5,0,10*ROW('Sanitation Data'!D53))),'Data Summary'!CP59="Yes"),100-OFFSET('Sanitation Data'!$D$5,0,10*ROW('Sanitation Data'!D53)),NA())</f>
        <v>#N/A</v>
      </c>
      <c r="AB59" s="99" t="e">
        <f ca="true">+IF(AND(ISNUMBER(OFFSET('Sanitation Data'!$D$7,0,10*ROW('Sanitation Data'!D53))),'Data Summary'!CQ59="Yes"),OFFSET('Sanitation Data'!$D$7,0,10*ROW('Sanitation Data'!D53)),NA())</f>
        <v>#N/A</v>
      </c>
      <c r="AC59" s="99" t="e">
        <f ca="true">+IF(AND(ISNUMBER(OFFSET('Sanitation Data'!$D$11,0,10*ROW('Sanitation Data'!D53))),'Data Summary'!CR59="Yes"),OFFSET('Sanitation Data'!$D$11,0,10*ROW('Sanitation Data'!D53)),NA())</f>
        <v>#N/A</v>
      </c>
      <c r="AD59" s="99" t="e">
        <f ca="true">+IF(AND(ISNUMBER(OFFSET('Sanitation Data'!$D$12,0,10*ROW('Sanitation Data'!D53))),'Data Summary'!CS59="Yes"),OFFSET('Sanitation Data'!$D$12,0,10*ROW('Sanitation Data'!D53)),NA())</f>
        <v>#N/A</v>
      </c>
      <c r="AE59" s="99" t="e">
        <f ca="true">+IF(AND(ISNUMBER(OFFSET('Sanitation Data'!$D$13,0,10*ROW('Sanitation Data'!D53))),'Data Summary'!CT59="Yes"),OFFSET('Sanitation Data'!$D$13,0,10*ROW('Sanitation Data'!D53)),NA())</f>
        <v>#N/A</v>
      </c>
      <c r="AF59" s="99" t="e">
        <f ca="true">+IF(AND(ISNUMBER(OFFSET('Sanitation Data'!$E$5,0,10*ROW('Sanitation Data'!E53))),'Data Summary'!CU59="Yes"),100-OFFSET('Sanitation Data'!$E$5,0,10*ROW('Sanitation Data'!E53)),NA())</f>
        <v>#N/A</v>
      </c>
      <c r="AG59" s="99" t="e">
        <f ca="true">+IF(AND(ISNUMBER(OFFSET('Sanitation Data'!$E$7,0,10*ROW('Sanitation Data'!E53))),'Data Summary'!CV59="Yes"),OFFSET('Sanitation Data'!$E$7,0,10*ROW('Sanitation Data'!E53)),NA())</f>
        <v>#N/A</v>
      </c>
      <c r="AH59" s="99" t="e">
        <f ca="true">+IF(AND(ISNUMBER(OFFSET('Sanitation Data'!$E$11,0,10*ROW('Sanitation Data'!E53))),'Data Summary'!CW59="Yes"),OFFSET('Sanitation Data'!$E$11,0,10*ROW('Sanitation Data'!E53)),NA())</f>
        <v>#N/A</v>
      </c>
      <c r="AI59" s="99" t="e">
        <f ca="true">+IF(AND(ISNUMBER(OFFSET('Sanitation Data'!$E$12,0,10*ROW('Sanitation Data'!E53))),'Data Summary'!CX59="Yes"),OFFSET('Sanitation Data'!$E$12,0,10*ROW('Sanitation Data'!E53)),NA())</f>
        <v>#N/A</v>
      </c>
      <c r="AJ59" s="99" t="e">
        <f ca="true">+IF(AND(ISNUMBER(OFFSET('Sanitation Data'!$E$13,0,10*ROW('Sanitation Data'!E53))),'Data Summary'!CY59="Yes"),OFFSET('Sanitation Data'!$E$13,0,10*ROW('Sanitation Data'!E53)),NA())</f>
        <v>#N/A</v>
      </c>
      <c r="AK59" s="99" t="e">
        <f ca="true">+IF(AND(ISNUMBER(OFFSET('Sanitation Data'!$F$5,0,10*ROW('Sanitation Data'!F53))),'Data Summary'!CZ59="Yes"),100-OFFSET('Sanitation Data'!$F$5,0,10*ROW('Sanitation Data'!F53)),NA())</f>
        <v>#N/A</v>
      </c>
      <c r="AL59" s="99" t="e">
        <f ca="true">+IF(AND(ISNUMBER(OFFSET('Sanitation Data'!$F$7,0,10*ROW('Sanitation Data'!F53))),'Data Summary'!DA59="Yes"),OFFSET('Sanitation Data'!$F$7,0,10*ROW('Sanitation Data'!F53)),NA())</f>
        <v>#N/A</v>
      </c>
      <c r="AM59" s="99" t="e">
        <f ca="true">+IF(AND(ISNUMBER(OFFSET('Sanitation Data'!$F$11,0,10*ROW('Sanitation Data'!F53))),'Data Summary'!DB59="Yes"),OFFSET('Sanitation Data'!$F$11,0,10*ROW('Sanitation Data'!F53)),NA())</f>
        <v>#N/A</v>
      </c>
      <c r="AN59" s="99" t="e">
        <f ca="true">+IF(AND(ISNUMBER(OFFSET('Sanitation Data'!$F$12,0,10*ROW('Sanitation Data'!F53))),'Data Summary'!DC59="Yes"),OFFSET('Sanitation Data'!$F$12,0,10*ROW('Sanitation Data'!F53)),NA())</f>
        <v>#N/A</v>
      </c>
      <c r="AO59" s="99" t="e">
        <f ca="true">+IF(AND(ISNUMBER(OFFSET('Sanitation Data'!$F$13,0,10*ROW('Sanitation Data'!F53))),'Data Summary'!DD59="Yes"),OFFSET('Sanitation Data'!$F$13,0,10*ROW('Sanitation Data'!F53)),NA())</f>
        <v>#N/A</v>
      </c>
      <c r="AP59" s="99" t="e">
        <f ca="true">+IF(AND(ISNUMBER(OFFSET('Sanitation Data'!$G$5,0,10*ROW('Sanitation Data'!G53))),'Data Summary'!DE59="Yes"),100-OFFSET('Sanitation Data'!$G$5,0,10*ROW('Sanitation Data'!G53)),NA())</f>
        <v>#N/A</v>
      </c>
      <c r="AQ59" s="99" t="e">
        <f ca="true">+IF(AND(ISNUMBER(OFFSET('Sanitation Data'!$G$7,0,10*ROW('Sanitation Data'!G53))),'Data Summary'!DF59="Yes"),OFFSET('Sanitation Data'!$G$7,0,10*ROW('Sanitation Data'!G53)),NA())</f>
        <v>#N/A</v>
      </c>
      <c r="AR59" s="99" t="e">
        <f ca="true">+IF(AND(ISNUMBER(OFFSET('Sanitation Data'!$G$11,0,10*ROW('Sanitation Data'!G53))),'Data Summary'!DG59="Yes"),OFFSET('Sanitation Data'!$G$11,0,10*ROW('Sanitation Data'!G53)),NA())</f>
        <v>#N/A</v>
      </c>
      <c r="AS59" s="99" t="e">
        <f ca="true">+IF(AND(ISNUMBER(OFFSET('Sanitation Data'!$G$12,0,10*ROW('Sanitation Data'!G53))),'Data Summary'!DH59="Yes"),OFFSET('Sanitation Data'!$G$12,0,10*ROW('Sanitation Data'!G53)),NA())</f>
        <v>#N/A</v>
      </c>
      <c r="AT59" s="99" t="e">
        <f ca="true">+IF(AND(ISNUMBER(OFFSET('Sanitation Data'!$G$13,0,10*ROW('Sanitation Data'!G53))),'Data Summary'!DI59="Yes"),OFFSET('Sanitation Data'!$G$13,0,10*ROW('Sanitation Data'!G53)),NA())</f>
        <v>#N/A</v>
      </c>
      <c r="AU59" s="99" t="e">
        <f ca="true">+IF(AND(ISNUMBER(OFFSET('Sanitation Data'!$H$5,0,10*ROW('Sanitation Data'!H53))),'Data Summary'!DJ59="Yes"),100-OFFSET('Sanitation Data'!$H$5,0,10*ROW('Sanitation Data'!H53)),NA())</f>
        <v>#N/A</v>
      </c>
      <c r="AV59" s="99" t="e">
        <f ca="true">+IF(AND(ISNUMBER(OFFSET('Sanitation Data'!$H$7,0,10*ROW('Sanitation Data'!H53))),'Data Summary'!DK59="Yes"),OFFSET('Sanitation Data'!$H$7,0,10*ROW('Sanitation Data'!H53)),NA())</f>
        <v>#N/A</v>
      </c>
      <c r="AW59" s="99" t="e">
        <f ca="true">+IF(AND(ISNUMBER(OFFSET('Sanitation Data'!$H$11,0,10*ROW('Sanitation Data'!H53))),'Data Summary'!DL59="Yes"),OFFSET('Sanitation Data'!$H$11,0,10*ROW('Sanitation Data'!H53)),NA())</f>
        <v>#N/A</v>
      </c>
      <c r="AX59" s="99" t="e">
        <f ca="true">+IF(AND(ISNUMBER(OFFSET('Sanitation Data'!$H$12,0,10*ROW('Sanitation Data'!H53))),'Data Summary'!DM59="Yes"),OFFSET('Sanitation Data'!$H$12,0,10*ROW('Sanitation Data'!H53)),NA())</f>
        <v>#N/A</v>
      </c>
      <c r="AY59" s="99" t="e">
        <f ca="true">+IF(AND(ISNUMBER(OFFSET('Sanitation Data'!$H$13,0,10*ROW('Sanitation Data'!H53))),'Data Summary'!DN59="Yes"),OFFSET('Sanitation Data'!$H$13,0,10*ROW('Sanitation Data'!H53)),NA())</f>
        <v>#N/A</v>
      </c>
      <c r="AZ59" s="104" t="e">
        <f ca="true">+IF(AND(ISNUMBER(OFFSET('Hygiene Data'!$C$6,0,10*ROW('Hygiene Data'!C53))),'Data Summary'!DO59="Yes"),OFFSET('Hygiene Data'!$C$6,0,10*ROW('Hygiene Data'!C53)),NA())</f>
        <v>#N/A</v>
      </c>
      <c r="BA59" s="104" t="e">
        <f ca="true">+IF(AND(ISNUMBER(OFFSET('Hygiene Data'!$C$8,0,10*ROW('Hygiene Data'!C53))),'Data Summary'!DP59="Yes"),OFFSET('Hygiene Data'!$C$8,0,10*ROW('Hygiene Data'!C53)),NA())</f>
        <v>#N/A</v>
      </c>
      <c r="BB59" s="104" t="e">
        <f ca="true">+IF(AND(ISNUMBER(OFFSET('Hygiene Data'!$C$10,0,10*ROW('Hygiene Data'!C53))),'Data Summary'!DQ59="Yes"),OFFSET('Hygiene Data'!$C$10,0,10*ROW('Hygiene Data'!C53)),NA())</f>
        <v>#N/A</v>
      </c>
      <c r="BC59" s="104" t="e">
        <f ca="true">+IF(AND(ISNUMBER(OFFSET('Hygiene Data'!$D$6,0,10*ROW('Hygiene Data'!D53))),'Data Summary'!DR59="Yes"),OFFSET('Hygiene Data'!$D$6,0,10*ROW('Hygiene Data'!D53)),NA())</f>
        <v>#N/A</v>
      </c>
      <c r="BD59" s="104" t="e">
        <f ca="true">+IF(AND(ISNUMBER(OFFSET('Hygiene Data'!$D$8,0,10*ROW('Hygiene Data'!D53))),'Data Summary'!DS59="Yes"),OFFSET('Hygiene Data'!$D$8,0,10*ROW('Hygiene Data'!D53)),NA())</f>
        <v>#N/A</v>
      </c>
      <c r="BE59" s="104" t="e">
        <f ca="true">+IF(AND(ISNUMBER(OFFSET('Hygiene Data'!$D$10,0,10*ROW('Hygiene Data'!D53))),'Data Summary'!DT59="Yes"),OFFSET('Hygiene Data'!$D$10,0,10*ROW('Hygiene Data'!D53)),NA())</f>
        <v>#N/A</v>
      </c>
      <c r="BF59" s="104" t="e">
        <f ca="true">+IF(AND(ISNUMBER(OFFSET('Hygiene Data'!$E$6,0,10*ROW('Hygiene Data'!E53))),'Data Summary'!DU59="Yes"),OFFSET('Hygiene Data'!$E$6,0,10*ROW('Hygiene Data'!E53)),NA())</f>
        <v>#N/A</v>
      </c>
      <c r="BG59" s="104" t="e">
        <f ca="true">+IF(AND(ISNUMBER(OFFSET('Hygiene Data'!$E$8,0,10*ROW('Hygiene Data'!E53))),'Data Summary'!DV59="Yes"),OFFSET('Hygiene Data'!$E$8,0,10*ROW('Hygiene Data'!E53)),NA())</f>
        <v>#N/A</v>
      </c>
      <c r="BH59" s="104" t="e">
        <f ca="true">+IF(AND(ISNUMBER(OFFSET('Hygiene Data'!$E$10,0,10*ROW('Hygiene Data'!E53))),'Data Summary'!DW59="Yes"),OFFSET('Hygiene Data'!$E$10,0,10*ROW('Hygiene Data'!E53)),NA())</f>
        <v>#N/A</v>
      </c>
      <c r="BI59" s="104" t="e">
        <f ca="true">+IF(AND(ISNUMBER(OFFSET('Hygiene Data'!$F$6,0,10*ROW('Hygiene Data'!F53))),'Data Summary'!DX59="Yes"),OFFSET('Hygiene Data'!$F$6,0,10*ROW('Hygiene Data'!F53)),NA())</f>
        <v>#N/A</v>
      </c>
      <c r="BJ59" s="104" t="e">
        <f ca="true">+IF(AND(ISNUMBER(OFFSET('Hygiene Data'!$F$8,0,10*ROW('Hygiene Data'!F53))),'Data Summary'!DY59="Yes"),OFFSET('Hygiene Data'!$F$8,0,10*ROW('Hygiene Data'!F53)),NA())</f>
        <v>#N/A</v>
      </c>
      <c r="BK59" s="104" t="e">
        <f ca="true">+IF(AND(ISNUMBER(OFFSET('Hygiene Data'!$F$10,0,10*ROW('Hygiene Data'!F53))),'Data Summary'!DZ59="Yes"),OFFSET('Hygiene Data'!$F$10,0,10*ROW('Hygiene Data'!F53)),NA())</f>
        <v>#N/A</v>
      </c>
      <c r="BL59" s="104" t="e">
        <f ca="true">+IF(AND(ISNUMBER(OFFSET('Hygiene Data'!$G$6,0,10*ROW('Hygiene Data'!G53))),'Data Summary'!EA59="Yes"),OFFSET('Hygiene Data'!$G$6,0,10*ROW('Hygiene Data'!G53)),NA())</f>
        <v>#N/A</v>
      </c>
      <c r="BM59" s="104" t="e">
        <f ca="true">+IF(AND(ISNUMBER(OFFSET('Hygiene Data'!$G$8,0,10*ROW('Hygiene Data'!G53))),'Data Summary'!EB59="Yes"),OFFSET('Hygiene Data'!$G$8,0,10*ROW('Hygiene Data'!G53)),NA())</f>
        <v>#N/A</v>
      </c>
      <c r="BN59" s="104" t="e">
        <f ca="true">+IF(AND(ISNUMBER(OFFSET('Hygiene Data'!$G$10,0,10*ROW('Hygiene Data'!G53))),'Data Summary'!EC59="Yes"),OFFSET('Hygiene Data'!$G$10,0,10*ROW('Hygiene Data'!G53)),NA())</f>
        <v>#N/A</v>
      </c>
      <c r="BO59" s="104" t="e">
        <f ca="true">+IF(AND(ISNUMBER(OFFSET('Hygiene Data'!$H$6,0,10*ROW('Hygiene Data'!H53))),'Data Summary'!ED59="Yes"),OFFSET('Hygiene Data'!$H$6,0,10*ROW('Hygiene Data'!H53)),NA())</f>
        <v>#N/A</v>
      </c>
      <c r="BP59" s="104" t="e">
        <f ca="true">+IF(AND(ISNUMBER(OFFSET('Hygiene Data'!$H$8,0,10*ROW('Hygiene Data'!H53))),'Data Summary'!EE59="Yes"),OFFSET('Hygiene Data'!$H$8,0,10*ROW('Hygiene Data'!H53)),NA())</f>
        <v>#N/A</v>
      </c>
      <c r="BQ59" s="104" t="e">
        <f ca="true">+IF(AND(ISNUMBER(OFFSET('Hygiene Data'!$H$10,0,10*ROW('Hygiene Data'!H53))),'Data Summary'!EF59="Yes"),OFFSET('Hygiene Data'!$H$10,0,10*ROW('Hygiene Data'!H53)),NA())</f>
        <v>#N/A</v>
      </c>
    </row>
    <row r="60" x14ac:dyDescent="0.2">
      <c r="A60" s="52" t="e">
        <f ca="true">+IF(OFFSET('Water Data'!$B$1,0,10*ROW('Water Data'!B54))="",NA(),OFFSET('Water Data'!$B$1,0,10*ROW('Water Data'!B54)))</f>
        <v>#N/A</v>
      </c>
      <c r="B60" s="52" t="e">
        <f ca="true">+IF(OFFSET('Water Data'!$A$3,0,10*ROW('Water Data'!A57))="",NA(),OFFSET('Water Data'!$A$3,0,10*ROW('Water Data'!A57)))</f>
        <v>#N/A</v>
      </c>
      <c r="C60" s="52" t="e">
        <f ca="true">+IF(OFFSET('Water Data'!$C$3,0,10*ROW('Water Data'!C57))="",NA(),OFFSET('Water Data'!$C$3,0,10*ROW('Water Data'!C57)))</f>
        <v>#N/A</v>
      </c>
      <c r="D60" s="53" t="e">
        <f ca="true">+IF(AND(ISNUMBER(OFFSET('Water Data'!$C$5,0,10*ROW('Water Data'!C54))),'Data Summary'!BS60="Yes"),100-OFFSET('Water Data'!$C$5,0,10*ROW('Water Data'!C54)),NA())</f>
        <v>#N/A</v>
      </c>
      <c r="E60" s="53" t="e">
        <f ca="true">+IF(AND(ISNUMBER(OFFSET('Water Data'!$C$7,0,10*ROW('Water Data'!C54))),'Data Summary'!BT60="Yes"),OFFSET('Water Data'!$C$7,0,10*ROW('Water Data'!C54)),NA())</f>
        <v>#N/A</v>
      </c>
      <c r="F60" s="53" t="e">
        <f ca="true">+IF(AND(ISNUMBER(OFFSET('Water Data'!$C$10,0,10*ROW('Water Data'!C54))),'Data Summary'!BU60="Yes"),OFFSET('Water Data'!$C$10,0,10*ROW('Water Data'!C54)),NA())</f>
        <v>#N/A</v>
      </c>
      <c r="G60" s="53" t="e">
        <f ca="true">+IF(AND(ISNUMBER(OFFSET('Water Data'!$D$5,0,10*ROW('Water Data'!D54))),'Data Summary'!BV60="Yes"),100-OFFSET('Water Data'!$D$5,0,10*ROW('Water Data'!D54)),NA())</f>
        <v>#N/A</v>
      </c>
      <c r="H60" s="53" t="e">
        <f ca="true">+IF(AND(ISNUMBER(OFFSET('Water Data'!$D$7,0,10*ROW('Water Data'!D54))),'Data Summary'!BW60="Yes"),OFFSET('Water Data'!$D$7,0,10*ROW('Water Data'!D54)),NA())</f>
        <v>#N/A</v>
      </c>
      <c r="I60" s="53" t="e">
        <f ca="true">+IF(AND(ISNUMBER(OFFSET('Water Data'!$D$10,0,10*ROW('Water Data'!D54))),'Data Summary'!BX60="Yes"),OFFSET('Water Data'!$D$10,0,10*ROW('Water Data'!D54)),NA())</f>
        <v>#N/A</v>
      </c>
      <c r="J60" s="53" t="e">
        <f ca="true">+IF(AND(ISNUMBER(OFFSET('Water Data'!$E$5,0,10*ROW('Water Data'!E54))),'Data Summary'!BY60="Yes"),100-OFFSET('Water Data'!$E$5,0,10*ROW('Water Data'!E54)),NA())</f>
        <v>#N/A</v>
      </c>
      <c r="K60" s="53" t="e">
        <f ca="true">+IF(AND(ISNUMBER(OFFSET('Water Data'!$E$7,0,10*ROW('Water Data'!E54))),'Data Summary'!BZ60="Yes"),OFFSET('Water Data'!$E$7,0,10*ROW('Water Data'!E54)),NA())</f>
        <v>#N/A</v>
      </c>
      <c r="L60" s="53" t="e">
        <f ca="true">+IF(AND(ISNUMBER(OFFSET('Water Data'!$E$10,0,10*ROW('Water Data'!E54))),'Data Summary'!CA60="Yes"),OFFSET('Water Data'!$E$10,0,10*ROW('Water Data'!E54)),NA())</f>
        <v>#N/A</v>
      </c>
      <c r="M60" s="53" t="e">
        <f ca="true">+IF(AND(ISNUMBER(OFFSET('Water Data'!$F$5,0,10*ROW('Water Data'!F54))),'Data Summary'!CB60="Yes"),100-OFFSET('Water Data'!$F$5,0,10*ROW('Water Data'!F54)),NA())</f>
        <v>#N/A</v>
      </c>
      <c r="N60" s="53" t="e">
        <f ca="true">+IF(AND(ISNUMBER(OFFSET('Water Data'!$F$7,0,10*ROW('Water Data'!F54))),'Data Summary'!CC60="Yes"),OFFSET('Water Data'!$F$7,0,10*ROW('Water Data'!F54)),NA())</f>
        <v>#N/A</v>
      </c>
      <c r="O60" s="53" t="e">
        <f ca="true">+IF(AND(ISNUMBER(OFFSET('Water Data'!$F$10,0,10*ROW('Water Data'!F54))),'Data Summary'!CD60="Yes"),OFFSET('Water Data'!$F$10,0,10*ROW('Water Data'!F54)),NA())</f>
        <v>#N/A</v>
      </c>
      <c r="P60" s="53" t="e">
        <f ca="true">+IF(AND(ISNUMBER(OFFSET('Water Data'!$G$5,0,10*ROW('Water Data'!G54))),'Data Summary'!CE60="Yes"),100-OFFSET('Water Data'!$G$5,0,10*ROW('Water Data'!G54)),NA())</f>
        <v>#N/A</v>
      </c>
      <c r="Q60" s="53" t="e">
        <f ca="true">+IF(AND(ISNUMBER(OFFSET('Water Data'!$G$7,0,10*ROW('Water Data'!G54))),'Data Summary'!CF60="Yes"),OFFSET('Water Data'!$G$7,0,10*ROW('Water Data'!G54)),NA())</f>
        <v>#N/A</v>
      </c>
      <c r="R60" s="53" t="e">
        <f ca="true">+IF(AND(ISNUMBER(OFFSET('Water Data'!$G$10,0,10*ROW('Water Data'!G54))),'Data Summary'!CG60="Yes"),OFFSET('Water Data'!$G$10,0,10*ROW('Water Data'!G54)),NA())</f>
        <v>#N/A</v>
      </c>
      <c r="S60" s="53" t="e">
        <f ca="true">+IF(AND(ISNUMBER(OFFSET('Water Data'!$H$5,0,10*ROW('Water Data'!H54))),'Data Summary'!CH60="Yes"),100-OFFSET('Water Data'!$H$5,0,10*ROW('Water Data'!H54)),NA())</f>
        <v>#N/A</v>
      </c>
      <c r="T60" s="53" t="e">
        <f ca="true">+IF(AND(ISNUMBER(OFFSET('Water Data'!$H$7,0,10*ROW('Water Data'!H54))),'Data Summary'!CI60="Yes"),OFFSET('Water Data'!$H$7,0,10*ROW('Water Data'!H54)),NA())</f>
        <v>#N/A</v>
      </c>
      <c r="U60" s="53" t="e">
        <f ca="true">+IF(AND(ISNUMBER(OFFSET('Water Data'!$H$10,0,10*ROW('Water Data'!H54))),'Data Summary'!CJ60="Yes"),OFFSET('Water Data'!$H$10,0,10*ROW('Water Data'!H54)),NA())</f>
        <v>#N/A</v>
      </c>
      <c r="V60" s="99" t="e">
        <f ca="true">+IF(AND(ISNUMBER(OFFSET('Sanitation Data'!$C$5,0,10*ROW('Sanitation Data'!C54))),'Data Summary'!CK60="Yes"),100-OFFSET('Sanitation Data'!$C$5,0,10*ROW('Sanitation Data'!C54)),NA())</f>
        <v>#N/A</v>
      </c>
      <c r="W60" s="99" t="e">
        <f ca="true">+IF(AND(ISNUMBER(OFFSET('Sanitation Data'!$C$7,0,10*ROW('Sanitation Data'!C54))),'Data Summary'!CL60="Yes"),OFFSET('Sanitation Data'!$C$7,0,10*ROW('Sanitation Data'!C54)),NA())</f>
        <v>#N/A</v>
      </c>
      <c r="X60" s="99" t="e">
        <f ca="true">+IF(AND(ISNUMBER(OFFSET('Sanitation Data'!$C$11,0,10*ROW('Sanitation Data'!C54))),'Data Summary'!CM60="Yes"),OFFSET('Sanitation Data'!$C$11,0,10*ROW('Sanitation Data'!C54)),NA())</f>
        <v>#N/A</v>
      </c>
      <c r="Y60" s="99" t="e">
        <f ca="true">+IF(AND(ISNUMBER(OFFSET('Sanitation Data'!$C$12,0,10*ROW('Sanitation Data'!C54))),'Data Summary'!CN60="Yes"),OFFSET('Sanitation Data'!$C$12,0,10*ROW('Sanitation Data'!C54)),NA())</f>
        <v>#N/A</v>
      </c>
      <c r="Z60" s="99" t="e">
        <f ca="true">+IF(AND(ISNUMBER(OFFSET('Sanitation Data'!$C$13,0,10*ROW('Sanitation Data'!C54))),'Data Summary'!CO60="Yes"),OFFSET('Sanitation Data'!$C$13,0,10*ROW('Sanitation Data'!C54)),NA())</f>
        <v>#N/A</v>
      </c>
      <c r="AA60" s="99" t="e">
        <f ca="true">+IF(AND(ISNUMBER(OFFSET('Sanitation Data'!$D$5,0,10*ROW('Sanitation Data'!D54))),'Data Summary'!CP60="Yes"),100-OFFSET('Sanitation Data'!$D$5,0,10*ROW('Sanitation Data'!D54)),NA())</f>
        <v>#N/A</v>
      </c>
      <c r="AB60" s="99" t="e">
        <f ca="true">+IF(AND(ISNUMBER(OFFSET('Sanitation Data'!$D$7,0,10*ROW('Sanitation Data'!D54))),'Data Summary'!CQ60="Yes"),OFFSET('Sanitation Data'!$D$7,0,10*ROW('Sanitation Data'!D54)),NA())</f>
        <v>#N/A</v>
      </c>
      <c r="AC60" s="99" t="e">
        <f ca="true">+IF(AND(ISNUMBER(OFFSET('Sanitation Data'!$D$11,0,10*ROW('Sanitation Data'!D54))),'Data Summary'!CR60="Yes"),OFFSET('Sanitation Data'!$D$11,0,10*ROW('Sanitation Data'!D54)),NA())</f>
        <v>#N/A</v>
      </c>
      <c r="AD60" s="99" t="e">
        <f ca="true">+IF(AND(ISNUMBER(OFFSET('Sanitation Data'!$D$12,0,10*ROW('Sanitation Data'!D54))),'Data Summary'!CS60="Yes"),OFFSET('Sanitation Data'!$D$12,0,10*ROW('Sanitation Data'!D54)),NA())</f>
        <v>#N/A</v>
      </c>
      <c r="AE60" s="99" t="e">
        <f ca="true">+IF(AND(ISNUMBER(OFFSET('Sanitation Data'!$D$13,0,10*ROW('Sanitation Data'!D54))),'Data Summary'!CT60="Yes"),OFFSET('Sanitation Data'!$D$13,0,10*ROW('Sanitation Data'!D54)),NA())</f>
        <v>#N/A</v>
      </c>
      <c r="AF60" s="99" t="e">
        <f ca="true">+IF(AND(ISNUMBER(OFFSET('Sanitation Data'!$E$5,0,10*ROW('Sanitation Data'!E54))),'Data Summary'!CU60="Yes"),100-OFFSET('Sanitation Data'!$E$5,0,10*ROW('Sanitation Data'!E54)),NA())</f>
        <v>#N/A</v>
      </c>
      <c r="AG60" s="99" t="e">
        <f ca="true">+IF(AND(ISNUMBER(OFFSET('Sanitation Data'!$E$7,0,10*ROW('Sanitation Data'!E54))),'Data Summary'!CV60="Yes"),OFFSET('Sanitation Data'!$E$7,0,10*ROW('Sanitation Data'!E54)),NA())</f>
        <v>#N/A</v>
      </c>
      <c r="AH60" s="99" t="e">
        <f ca="true">+IF(AND(ISNUMBER(OFFSET('Sanitation Data'!$E$11,0,10*ROW('Sanitation Data'!E54))),'Data Summary'!CW60="Yes"),OFFSET('Sanitation Data'!$E$11,0,10*ROW('Sanitation Data'!E54)),NA())</f>
        <v>#N/A</v>
      </c>
      <c r="AI60" s="99" t="e">
        <f ca="true">+IF(AND(ISNUMBER(OFFSET('Sanitation Data'!$E$12,0,10*ROW('Sanitation Data'!E54))),'Data Summary'!CX60="Yes"),OFFSET('Sanitation Data'!$E$12,0,10*ROW('Sanitation Data'!E54)),NA())</f>
        <v>#N/A</v>
      </c>
      <c r="AJ60" s="99" t="e">
        <f ca="true">+IF(AND(ISNUMBER(OFFSET('Sanitation Data'!$E$13,0,10*ROW('Sanitation Data'!E54))),'Data Summary'!CY60="Yes"),OFFSET('Sanitation Data'!$E$13,0,10*ROW('Sanitation Data'!E54)),NA())</f>
        <v>#N/A</v>
      </c>
      <c r="AK60" s="99" t="e">
        <f ca="true">+IF(AND(ISNUMBER(OFFSET('Sanitation Data'!$F$5,0,10*ROW('Sanitation Data'!F54))),'Data Summary'!CZ60="Yes"),100-OFFSET('Sanitation Data'!$F$5,0,10*ROW('Sanitation Data'!F54)),NA())</f>
        <v>#N/A</v>
      </c>
      <c r="AL60" s="99" t="e">
        <f ca="true">+IF(AND(ISNUMBER(OFFSET('Sanitation Data'!$F$7,0,10*ROW('Sanitation Data'!F54))),'Data Summary'!DA60="Yes"),OFFSET('Sanitation Data'!$F$7,0,10*ROW('Sanitation Data'!F54)),NA())</f>
        <v>#N/A</v>
      </c>
      <c r="AM60" s="99" t="e">
        <f ca="true">+IF(AND(ISNUMBER(OFFSET('Sanitation Data'!$F$11,0,10*ROW('Sanitation Data'!F54))),'Data Summary'!DB60="Yes"),OFFSET('Sanitation Data'!$F$11,0,10*ROW('Sanitation Data'!F54)),NA())</f>
        <v>#N/A</v>
      </c>
      <c r="AN60" s="99" t="e">
        <f ca="true">+IF(AND(ISNUMBER(OFFSET('Sanitation Data'!$F$12,0,10*ROW('Sanitation Data'!F54))),'Data Summary'!DC60="Yes"),OFFSET('Sanitation Data'!$F$12,0,10*ROW('Sanitation Data'!F54)),NA())</f>
        <v>#N/A</v>
      </c>
      <c r="AO60" s="99" t="e">
        <f ca="true">+IF(AND(ISNUMBER(OFFSET('Sanitation Data'!$F$13,0,10*ROW('Sanitation Data'!F54))),'Data Summary'!DD60="Yes"),OFFSET('Sanitation Data'!$F$13,0,10*ROW('Sanitation Data'!F54)),NA())</f>
        <v>#N/A</v>
      </c>
      <c r="AP60" s="99" t="e">
        <f ca="true">+IF(AND(ISNUMBER(OFFSET('Sanitation Data'!$G$5,0,10*ROW('Sanitation Data'!G54))),'Data Summary'!DE60="Yes"),100-OFFSET('Sanitation Data'!$G$5,0,10*ROW('Sanitation Data'!G54)),NA())</f>
        <v>#N/A</v>
      </c>
      <c r="AQ60" s="99" t="e">
        <f ca="true">+IF(AND(ISNUMBER(OFFSET('Sanitation Data'!$G$7,0,10*ROW('Sanitation Data'!G54))),'Data Summary'!DF60="Yes"),OFFSET('Sanitation Data'!$G$7,0,10*ROW('Sanitation Data'!G54)),NA())</f>
        <v>#N/A</v>
      </c>
      <c r="AR60" s="99" t="e">
        <f ca="true">+IF(AND(ISNUMBER(OFFSET('Sanitation Data'!$G$11,0,10*ROW('Sanitation Data'!G54))),'Data Summary'!DG60="Yes"),OFFSET('Sanitation Data'!$G$11,0,10*ROW('Sanitation Data'!G54)),NA())</f>
        <v>#N/A</v>
      </c>
      <c r="AS60" s="99" t="e">
        <f ca="true">+IF(AND(ISNUMBER(OFFSET('Sanitation Data'!$G$12,0,10*ROW('Sanitation Data'!G54))),'Data Summary'!DH60="Yes"),OFFSET('Sanitation Data'!$G$12,0,10*ROW('Sanitation Data'!G54)),NA())</f>
        <v>#N/A</v>
      </c>
      <c r="AT60" s="99" t="e">
        <f ca="true">+IF(AND(ISNUMBER(OFFSET('Sanitation Data'!$G$13,0,10*ROW('Sanitation Data'!G54))),'Data Summary'!DI60="Yes"),OFFSET('Sanitation Data'!$G$13,0,10*ROW('Sanitation Data'!G54)),NA())</f>
        <v>#N/A</v>
      </c>
      <c r="AU60" s="99" t="e">
        <f ca="true">+IF(AND(ISNUMBER(OFFSET('Sanitation Data'!$H$5,0,10*ROW('Sanitation Data'!H54))),'Data Summary'!DJ60="Yes"),100-OFFSET('Sanitation Data'!$H$5,0,10*ROW('Sanitation Data'!H54)),NA())</f>
        <v>#N/A</v>
      </c>
      <c r="AV60" s="99" t="e">
        <f ca="true">+IF(AND(ISNUMBER(OFFSET('Sanitation Data'!$H$7,0,10*ROW('Sanitation Data'!H54))),'Data Summary'!DK60="Yes"),OFFSET('Sanitation Data'!$H$7,0,10*ROW('Sanitation Data'!H54)),NA())</f>
        <v>#N/A</v>
      </c>
      <c r="AW60" s="99" t="e">
        <f ca="true">+IF(AND(ISNUMBER(OFFSET('Sanitation Data'!$H$11,0,10*ROW('Sanitation Data'!H54))),'Data Summary'!DL60="Yes"),OFFSET('Sanitation Data'!$H$11,0,10*ROW('Sanitation Data'!H54)),NA())</f>
        <v>#N/A</v>
      </c>
      <c r="AX60" s="99" t="e">
        <f ca="true">+IF(AND(ISNUMBER(OFFSET('Sanitation Data'!$H$12,0,10*ROW('Sanitation Data'!H54))),'Data Summary'!DM60="Yes"),OFFSET('Sanitation Data'!$H$12,0,10*ROW('Sanitation Data'!H54)),NA())</f>
        <v>#N/A</v>
      </c>
      <c r="AY60" s="99" t="e">
        <f ca="true">+IF(AND(ISNUMBER(OFFSET('Sanitation Data'!$H$13,0,10*ROW('Sanitation Data'!H54))),'Data Summary'!DN60="Yes"),OFFSET('Sanitation Data'!$H$13,0,10*ROW('Sanitation Data'!H54)),NA())</f>
        <v>#N/A</v>
      </c>
      <c r="AZ60" s="104" t="e">
        <f ca="true">+IF(AND(ISNUMBER(OFFSET('Hygiene Data'!$C$6,0,10*ROW('Hygiene Data'!C54))),'Data Summary'!DO60="Yes"),OFFSET('Hygiene Data'!$C$6,0,10*ROW('Hygiene Data'!C54)),NA())</f>
        <v>#N/A</v>
      </c>
      <c r="BA60" s="104" t="e">
        <f ca="true">+IF(AND(ISNUMBER(OFFSET('Hygiene Data'!$C$8,0,10*ROW('Hygiene Data'!C54))),'Data Summary'!DP60="Yes"),OFFSET('Hygiene Data'!$C$8,0,10*ROW('Hygiene Data'!C54)),NA())</f>
        <v>#N/A</v>
      </c>
      <c r="BB60" s="104" t="e">
        <f ca="true">+IF(AND(ISNUMBER(OFFSET('Hygiene Data'!$C$10,0,10*ROW('Hygiene Data'!C54))),'Data Summary'!DQ60="Yes"),OFFSET('Hygiene Data'!$C$10,0,10*ROW('Hygiene Data'!C54)),NA())</f>
        <v>#N/A</v>
      </c>
      <c r="BC60" s="104" t="e">
        <f ca="true">+IF(AND(ISNUMBER(OFFSET('Hygiene Data'!$D$6,0,10*ROW('Hygiene Data'!D54))),'Data Summary'!DR60="Yes"),OFFSET('Hygiene Data'!$D$6,0,10*ROW('Hygiene Data'!D54)),NA())</f>
        <v>#N/A</v>
      </c>
      <c r="BD60" s="104" t="e">
        <f ca="true">+IF(AND(ISNUMBER(OFFSET('Hygiene Data'!$D$8,0,10*ROW('Hygiene Data'!D54))),'Data Summary'!DS60="Yes"),OFFSET('Hygiene Data'!$D$8,0,10*ROW('Hygiene Data'!D54)),NA())</f>
        <v>#N/A</v>
      </c>
      <c r="BE60" s="104" t="e">
        <f ca="true">+IF(AND(ISNUMBER(OFFSET('Hygiene Data'!$D$10,0,10*ROW('Hygiene Data'!D54))),'Data Summary'!DT60="Yes"),OFFSET('Hygiene Data'!$D$10,0,10*ROW('Hygiene Data'!D54)),NA())</f>
        <v>#N/A</v>
      </c>
      <c r="BF60" s="104" t="e">
        <f ca="true">+IF(AND(ISNUMBER(OFFSET('Hygiene Data'!$E$6,0,10*ROW('Hygiene Data'!E54))),'Data Summary'!DU60="Yes"),OFFSET('Hygiene Data'!$E$6,0,10*ROW('Hygiene Data'!E54)),NA())</f>
        <v>#N/A</v>
      </c>
      <c r="BG60" s="104" t="e">
        <f ca="true">+IF(AND(ISNUMBER(OFFSET('Hygiene Data'!$E$8,0,10*ROW('Hygiene Data'!E54))),'Data Summary'!DV60="Yes"),OFFSET('Hygiene Data'!$E$8,0,10*ROW('Hygiene Data'!E54)),NA())</f>
        <v>#N/A</v>
      </c>
      <c r="BH60" s="104" t="e">
        <f ca="true">+IF(AND(ISNUMBER(OFFSET('Hygiene Data'!$E$10,0,10*ROW('Hygiene Data'!E54))),'Data Summary'!DW60="Yes"),OFFSET('Hygiene Data'!$E$10,0,10*ROW('Hygiene Data'!E54)),NA())</f>
        <v>#N/A</v>
      </c>
      <c r="BI60" s="104" t="e">
        <f ca="true">+IF(AND(ISNUMBER(OFFSET('Hygiene Data'!$F$6,0,10*ROW('Hygiene Data'!F54))),'Data Summary'!DX60="Yes"),OFFSET('Hygiene Data'!$F$6,0,10*ROW('Hygiene Data'!F54)),NA())</f>
        <v>#N/A</v>
      </c>
      <c r="BJ60" s="104" t="e">
        <f ca="true">+IF(AND(ISNUMBER(OFFSET('Hygiene Data'!$F$8,0,10*ROW('Hygiene Data'!F54))),'Data Summary'!DY60="Yes"),OFFSET('Hygiene Data'!$F$8,0,10*ROW('Hygiene Data'!F54)),NA())</f>
        <v>#N/A</v>
      </c>
      <c r="BK60" s="104" t="e">
        <f ca="true">+IF(AND(ISNUMBER(OFFSET('Hygiene Data'!$F$10,0,10*ROW('Hygiene Data'!F54))),'Data Summary'!DZ60="Yes"),OFFSET('Hygiene Data'!$F$10,0,10*ROW('Hygiene Data'!F54)),NA())</f>
        <v>#N/A</v>
      </c>
      <c r="BL60" s="104" t="e">
        <f ca="true">+IF(AND(ISNUMBER(OFFSET('Hygiene Data'!$G$6,0,10*ROW('Hygiene Data'!G54))),'Data Summary'!EA60="Yes"),OFFSET('Hygiene Data'!$G$6,0,10*ROW('Hygiene Data'!G54)),NA())</f>
        <v>#N/A</v>
      </c>
      <c r="BM60" s="104" t="e">
        <f ca="true">+IF(AND(ISNUMBER(OFFSET('Hygiene Data'!$G$8,0,10*ROW('Hygiene Data'!G54))),'Data Summary'!EB60="Yes"),OFFSET('Hygiene Data'!$G$8,0,10*ROW('Hygiene Data'!G54)),NA())</f>
        <v>#N/A</v>
      </c>
      <c r="BN60" s="104" t="e">
        <f ca="true">+IF(AND(ISNUMBER(OFFSET('Hygiene Data'!$G$10,0,10*ROW('Hygiene Data'!G54))),'Data Summary'!EC60="Yes"),OFFSET('Hygiene Data'!$G$10,0,10*ROW('Hygiene Data'!G54)),NA())</f>
        <v>#N/A</v>
      </c>
      <c r="BO60" s="104" t="e">
        <f ca="true">+IF(AND(ISNUMBER(OFFSET('Hygiene Data'!$H$6,0,10*ROW('Hygiene Data'!H54))),'Data Summary'!ED60="Yes"),OFFSET('Hygiene Data'!$H$6,0,10*ROW('Hygiene Data'!H54)),NA())</f>
        <v>#N/A</v>
      </c>
      <c r="BP60" s="104" t="e">
        <f ca="true">+IF(AND(ISNUMBER(OFFSET('Hygiene Data'!$H$8,0,10*ROW('Hygiene Data'!H54))),'Data Summary'!EE60="Yes"),OFFSET('Hygiene Data'!$H$8,0,10*ROW('Hygiene Data'!H54)),NA())</f>
        <v>#N/A</v>
      </c>
      <c r="BQ60" s="104" t="e">
        <f ca="true">+IF(AND(ISNUMBER(OFFSET('Hygiene Data'!$H$10,0,10*ROW('Hygiene Data'!H54))),'Data Summary'!EF60="Yes"),OFFSET('Hygiene Data'!$H$10,0,10*ROW('Hygiene Data'!H54)),NA())</f>
        <v>#N/A</v>
      </c>
    </row>
    <row r="61" x14ac:dyDescent="0.2">
      <c r="A61" s="52" t="e">
        <f ca="true">+IF(OFFSET('Water Data'!$B$1,0,10*ROW('Water Data'!B55))="",NA(),OFFSET('Water Data'!$B$1,0,10*ROW('Water Data'!B55)))</f>
        <v>#N/A</v>
      </c>
      <c r="B61" s="52" t="e">
        <f ca="true">+IF(OFFSET('Water Data'!$A$3,0,10*ROW('Water Data'!A58))="",NA(),OFFSET('Water Data'!$A$3,0,10*ROW('Water Data'!A58)))</f>
        <v>#N/A</v>
      </c>
      <c r="C61" s="52" t="e">
        <f ca="true">+IF(OFFSET('Water Data'!$C$3,0,10*ROW('Water Data'!C58))="",NA(),OFFSET('Water Data'!$C$3,0,10*ROW('Water Data'!C58)))</f>
        <v>#N/A</v>
      </c>
      <c r="D61" s="53" t="e">
        <f ca="true">+IF(AND(ISNUMBER(OFFSET('Water Data'!$C$5,0,10*ROW('Water Data'!C55))),'Data Summary'!BS61="Yes"),100-OFFSET('Water Data'!$C$5,0,10*ROW('Water Data'!C55)),NA())</f>
        <v>#N/A</v>
      </c>
      <c r="E61" s="53" t="e">
        <f ca="true">+IF(AND(ISNUMBER(OFFSET('Water Data'!$C$7,0,10*ROW('Water Data'!C55))),'Data Summary'!BT61="Yes"),OFFSET('Water Data'!$C$7,0,10*ROW('Water Data'!C55)),NA())</f>
        <v>#N/A</v>
      </c>
      <c r="F61" s="53" t="e">
        <f ca="true">+IF(AND(ISNUMBER(OFFSET('Water Data'!$C$10,0,10*ROW('Water Data'!C55))),'Data Summary'!BU61="Yes"),OFFSET('Water Data'!$C$10,0,10*ROW('Water Data'!C55)),NA())</f>
        <v>#N/A</v>
      </c>
      <c r="G61" s="53" t="e">
        <f ca="true">+IF(AND(ISNUMBER(OFFSET('Water Data'!$D$5,0,10*ROW('Water Data'!D55))),'Data Summary'!BV61="Yes"),100-OFFSET('Water Data'!$D$5,0,10*ROW('Water Data'!D55)),NA())</f>
        <v>#N/A</v>
      </c>
      <c r="H61" s="53" t="e">
        <f ca="true">+IF(AND(ISNUMBER(OFFSET('Water Data'!$D$7,0,10*ROW('Water Data'!D55))),'Data Summary'!BW61="Yes"),OFFSET('Water Data'!$D$7,0,10*ROW('Water Data'!D55)),NA())</f>
        <v>#N/A</v>
      </c>
      <c r="I61" s="53" t="e">
        <f ca="true">+IF(AND(ISNUMBER(OFFSET('Water Data'!$D$10,0,10*ROW('Water Data'!D55))),'Data Summary'!BX61="Yes"),OFFSET('Water Data'!$D$10,0,10*ROW('Water Data'!D55)),NA())</f>
        <v>#N/A</v>
      </c>
      <c r="J61" s="53" t="e">
        <f ca="true">+IF(AND(ISNUMBER(OFFSET('Water Data'!$E$5,0,10*ROW('Water Data'!E55))),'Data Summary'!BY61="Yes"),100-OFFSET('Water Data'!$E$5,0,10*ROW('Water Data'!E55)),NA())</f>
        <v>#N/A</v>
      </c>
      <c r="K61" s="53" t="e">
        <f ca="true">+IF(AND(ISNUMBER(OFFSET('Water Data'!$E$7,0,10*ROW('Water Data'!E55))),'Data Summary'!BZ61="Yes"),OFFSET('Water Data'!$E$7,0,10*ROW('Water Data'!E55)),NA())</f>
        <v>#N/A</v>
      </c>
      <c r="L61" s="53" t="e">
        <f ca="true">+IF(AND(ISNUMBER(OFFSET('Water Data'!$E$10,0,10*ROW('Water Data'!E55))),'Data Summary'!CA61="Yes"),OFFSET('Water Data'!$E$10,0,10*ROW('Water Data'!E55)),NA())</f>
        <v>#N/A</v>
      </c>
      <c r="M61" s="53" t="e">
        <f ca="true">+IF(AND(ISNUMBER(OFFSET('Water Data'!$F$5,0,10*ROW('Water Data'!F55))),'Data Summary'!CB61="Yes"),100-OFFSET('Water Data'!$F$5,0,10*ROW('Water Data'!F55)),NA())</f>
        <v>#N/A</v>
      </c>
      <c r="N61" s="53" t="e">
        <f ca="true">+IF(AND(ISNUMBER(OFFSET('Water Data'!$F$7,0,10*ROW('Water Data'!F55))),'Data Summary'!CC61="Yes"),OFFSET('Water Data'!$F$7,0,10*ROW('Water Data'!F55)),NA())</f>
        <v>#N/A</v>
      </c>
      <c r="O61" s="53" t="e">
        <f ca="true">+IF(AND(ISNUMBER(OFFSET('Water Data'!$F$10,0,10*ROW('Water Data'!F55))),'Data Summary'!CD61="Yes"),OFFSET('Water Data'!$F$10,0,10*ROW('Water Data'!F55)),NA())</f>
        <v>#N/A</v>
      </c>
      <c r="P61" s="53" t="e">
        <f ca="true">+IF(AND(ISNUMBER(OFFSET('Water Data'!$G$5,0,10*ROW('Water Data'!G55))),'Data Summary'!CE61="Yes"),100-OFFSET('Water Data'!$G$5,0,10*ROW('Water Data'!G55)),NA())</f>
        <v>#N/A</v>
      </c>
      <c r="Q61" s="53" t="e">
        <f ca="true">+IF(AND(ISNUMBER(OFFSET('Water Data'!$G$7,0,10*ROW('Water Data'!G55))),'Data Summary'!CF61="Yes"),OFFSET('Water Data'!$G$7,0,10*ROW('Water Data'!G55)),NA())</f>
        <v>#N/A</v>
      </c>
      <c r="R61" s="53" t="e">
        <f ca="true">+IF(AND(ISNUMBER(OFFSET('Water Data'!$G$10,0,10*ROW('Water Data'!G55))),'Data Summary'!CG61="Yes"),OFFSET('Water Data'!$G$10,0,10*ROW('Water Data'!G55)),NA())</f>
        <v>#N/A</v>
      </c>
      <c r="S61" s="53" t="e">
        <f ca="true">+IF(AND(ISNUMBER(OFFSET('Water Data'!$H$5,0,10*ROW('Water Data'!H55))),'Data Summary'!CH61="Yes"),100-OFFSET('Water Data'!$H$5,0,10*ROW('Water Data'!H55)),NA())</f>
        <v>#N/A</v>
      </c>
      <c r="T61" s="53" t="e">
        <f ca="true">+IF(AND(ISNUMBER(OFFSET('Water Data'!$H$7,0,10*ROW('Water Data'!H55))),'Data Summary'!CI61="Yes"),OFFSET('Water Data'!$H$7,0,10*ROW('Water Data'!H55)),NA())</f>
        <v>#N/A</v>
      </c>
      <c r="U61" s="53" t="e">
        <f ca="true">+IF(AND(ISNUMBER(OFFSET('Water Data'!$H$10,0,10*ROW('Water Data'!H55))),'Data Summary'!CJ61="Yes"),OFFSET('Water Data'!$H$10,0,10*ROW('Water Data'!H55)),NA())</f>
        <v>#N/A</v>
      </c>
      <c r="V61" s="99" t="e">
        <f ca="true">+IF(AND(ISNUMBER(OFFSET('Sanitation Data'!$C$5,0,10*ROW('Sanitation Data'!C55))),'Data Summary'!CK61="Yes"),100-OFFSET('Sanitation Data'!$C$5,0,10*ROW('Sanitation Data'!C55)),NA())</f>
        <v>#N/A</v>
      </c>
      <c r="W61" s="99" t="e">
        <f ca="true">+IF(AND(ISNUMBER(OFFSET('Sanitation Data'!$C$7,0,10*ROW('Sanitation Data'!C55))),'Data Summary'!CL61="Yes"),OFFSET('Sanitation Data'!$C$7,0,10*ROW('Sanitation Data'!C55)),NA())</f>
        <v>#N/A</v>
      </c>
      <c r="X61" s="99" t="e">
        <f ca="true">+IF(AND(ISNUMBER(OFFSET('Sanitation Data'!$C$11,0,10*ROW('Sanitation Data'!C55))),'Data Summary'!CM61="Yes"),OFFSET('Sanitation Data'!$C$11,0,10*ROW('Sanitation Data'!C55)),NA())</f>
        <v>#N/A</v>
      </c>
      <c r="Y61" s="99" t="e">
        <f ca="true">+IF(AND(ISNUMBER(OFFSET('Sanitation Data'!$C$12,0,10*ROW('Sanitation Data'!C55))),'Data Summary'!CN61="Yes"),OFFSET('Sanitation Data'!$C$12,0,10*ROW('Sanitation Data'!C55)),NA())</f>
        <v>#N/A</v>
      </c>
      <c r="Z61" s="99" t="e">
        <f ca="true">+IF(AND(ISNUMBER(OFFSET('Sanitation Data'!$C$13,0,10*ROW('Sanitation Data'!C55))),'Data Summary'!CO61="Yes"),OFFSET('Sanitation Data'!$C$13,0,10*ROW('Sanitation Data'!C55)),NA())</f>
        <v>#N/A</v>
      </c>
      <c r="AA61" s="99" t="e">
        <f ca="true">+IF(AND(ISNUMBER(OFFSET('Sanitation Data'!$D$5,0,10*ROW('Sanitation Data'!D55))),'Data Summary'!CP61="Yes"),100-OFFSET('Sanitation Data'!$D$5,0,10*ROW('Sanitation Data'!D55)),NA())</f>
        <v>#N/A</v>
      </c>
      <c r="AB61" s="99" t="e">
        <f ca="true">+IF(AND(ISNUMBER(OFFSET('Sanitation Data'!$D$7,0,10*ROW('Sanitation Data'!D55))),'Data Summary'!CQ61="Yes"),OFFSET('Sanitation Data'!$D$7,0,10*ROW('Sanitation Data'!D55)),NA())</f>
        <v>#N/A</v>
      </c>
      <c r="AC61" s="99" t="e">
        <f ca="true">+IF(AND(ISNUMBER(OFFSET('Sanitation Data'!$D$11,0,10*ROW('Sanitation Data'!D55))),'Data Summary'!CR61="Yes"),OFFSET('Sanitation Data'!$D$11,0,10*ROW('Sanitation Data'!D55)),NA())</f>
        <v>#N/A</v>
      </c>
      <c r="AD61" s="99" t="e">
        <f ca="true">+IF(AND(ISNUMBER(OFFSET('Sanitation Data'!$D$12,0,10*ROW('Sanitation Data'!D55))),'Data Summary'!CS61="Yes"),OFFSET('Sanitation Data'!$D$12,0,10*ROW('Sanitation Data'!D55)),NA())</f>
        <v>#N/A</v>
      </c>
      <c r="AE61" s="99" t="e">
        <f ca="true">+IF(AND(ISNUMBER(OFFSET('Sanitation Data'!$D$13,0,10*ROW('Sanitation Data'!D55))),'Data Summary'!CT61="Yes"),OFFSET('Sanitation Data'!$D$13,0,10*ROW('Sanitation Data'!D55)),NA())</f>
        <v>#N/A</v>
      </c>
      <c r="AF61" s="99" t="e">
        <f ca="true">+IF(AND(ISNUMBER(OFFSET('Sanitation Data'!$E$5,0,10*ROW('Sanitation Data'!E55))),'Data Summary'!CU61="Yes"),100-OFFSET('Sanitation Data'!$E$5,0,10*ROW('Sanitation Data'!E55)),NA())</f>
        <v>#N/A</v>
      </c>
      <c r="AG61" s="99" t="e">
        <f ca="true">+IF(AND(ISNUMBER(OFFSET('Sanitation Data'!$E$7,0,10*ROW('Sanitation Data'!E55))),'Data Summary'!CV61="Yes"),OFFSET('Sanitation Data'!$E$7,0,10*ROW('Sanitation Data'!E55)),NA())</f>
        <v>#N/A</v>
      </c>
      <c r="AH61" s="99" t="e">
        <f ca="true">+IF(AND(ISNUMBER(OFFSET('Sanitation Data'!$E$11,0,10*ROW('Sanitation Data'!E55))),'Data Summary'!CW61="Yes"),OFFSET('Sanitation Data'!$E$11,0,10*ROW('Sanitation Data'!E55)),NA())</f>
        <v>#N/A</v>
      </c>
      <c r="AI61" s="99" t="e">
        <f ca="true">+IF(AND(ISNUMBER(OFFSET('Sanitation Data'!$E$12,0,10*ROW('Sanitation Data'!E55))),'Data Summary'!CX61="Yes"),OFFSET('Sanitation Data'!$E$12,0,10*ROW('Sanitation Data'!E55)),NA())</f>
        <v>#N/A</v>
      </c>
      <c r="AJ61" s="99" t="e">
        <f ca="true">+IF(AND(ISNUMBER(OFFSET('Sanitation Data'!$E$13,0,10*ROW('Sanitation Data'!E55))),'Data Summary'!CY61="Yes"),OFFSET('Sanitation Data'!$E$13,0,10*ROW('Sanitation Data'!E55)),NA())</f>
        <v>#N/A</v>
      </c>
      <c r="AK61" s="99" t="e">
        <f ca="true">+IF(AND(ISNUMBER(OFFSET('Sanitation Data'!$F$5,0,10*ROW('Sanitation Data'!F55))),'Data Summary'!CZ61="Yes"),100-OFFSET('Sanitation Data'!$F$5,0,10*ROW('Sanitation Data'!F55)),NA())</f>
        <v>#N/A</v>
      </c>
      <c r="AL61" s="99" t="e">
        <f ca="true">+IF(AND(ISNUMBER(OFFSET('Sanitation Data'!$F$7,0,10*ROW('Sanitation Data'!F55))),'Data Summary'!DA61="Yes"),OFFSET('Sanitation Data'!$F$7,0,10*ROW('Sanitation Data'!F55)),NA())</f>
        <v>#N/A</v>
      </c>
      <c r="AM61" s="99" t="e">
        <f ca="true">+IF(AND(ISNUMBER(OFFSET('Sanitation Data'!$F$11,0,10*ROW('Sanitation Data'!F55))),'Data Summary'!DB61="Yes"),OFFSET('Sanitation Data'!$F$11,0,10*ROW('Sanitation Data'!F55)),NA())</f>
        <v>#N/A</v>
      </c>
      <c r="AN61" s="99" t="e">
        <f ca="true">+IF(AND(ISNUMBER(OFFSET('Sanitation Data'!$F$12,0,10*ROW('Sanitation Data'!F55))),'Data Summary'!DC61="Yes"),OFFSET('Sanitation Data'!$F$12,0,10*ROW('Sanitation Data'!F55)),NA())</f>
        <v>#N/A</v>
      </c>
      <c r="AO61" s="99" t="e">
        <f ca="true">+IF(AND(ISNUMBER(OFFSET('Sanitation Data'!$F$13,0,10*ROW('Sanitation Data'!F55))),'Data Summary'!DD61="Yes"),OFFSET('Sanitation Data'!$F$13,0,10*ROW('Sanitation Data'!F55)),NA())</f>
        <v>#N/A</v>
      </c>
      <c r="AP61" s="99" t="e">
        <f ca="true">+IF(AND(ISNUMBER(OFFSET('Sanitation Data'!$G$5,0,10*ROW('Sanitation Data'!G55))),'Data Summary'!DE61="Yes"),100-OFFSET('Sanitation Data'!$G$5,0,10*ROW('Sanitation Data'!G55)),NA())</f>
        <v>#N/A</v>
      </c>
      <c r="AQ61" s="99" t="e">
        <f ca="true">+IF(AND(ISNUMBER(OFFSET('Sanitation Data'!$G$7,0,10*ROW('Sanitation Data'!G55))),'Data Summary'!DF61="Yes"),OFFSET('Sanitation Data'!$G$7,0,10*ROW('Sanitation Data'!G55)),NA())</f>
        <v>#N/A</v>
      </c>
      <c r="AR61" s="99" t="e">
        <f ca="true">+IF(AND(ISNUMBER(OFFSET('Sanitation Data'!$G$11,0,10*ROW('Sanitation Data'!G55))),'Data Summary'!DG61="Yes"),OFFSET('Sanitation Data'!$G$11,0,10*ROW('Sanitation Data'!G55)),NA())</f>
        <v>#N/A</v>
      </c>
      <c r="AS61" s="99" t="e">
        <f ca="true">+IF(AND(ISNUMBER(OFFSET('Sanitation Data'!$G$12,0,10*ROW('Sanitation Data'!G55))),'Data Summary'!DH61="Yes"),OFFSET('Sanitation Data'!$G$12,0,10*ROW('Sanitation Data'!G55)),NA())</f>
        <v>#N/A</v>
      </c>
      <c r="AT61" s="99" t="e">
        <f ca="true">+IF(AND(ISNUMBER(OFFSET('Sanitation Data'!$G$13,0,10*ROW('Sanitation Data'!G55))),'Data Summary'!DI61="Yes"),OFFSET('Sanitation Data'!$G$13,0,10*ROW('Sanitation Data'!G55)),NA())</f>
        <v>#N/A</v>
      </c>
      <c r="AU61" s="99" t="e">
        <f ca="true">+IF(AND(ISNUMBER(OFFSET('Sanitation Data'!$H$5,0,10*ROW('Sanitation Data'!H55))),'Data Summary'!DJ61="Yes"),100-OFFSET('Sanitation Data'!$H$5,0,10*ROW('Sanitation Data'!H55)),NA())</f>
        <v>#N/A</v>
      </c>
      <c r="AV61" s="99" t="e">
        <f ca="true">+IF(AND(ISNUMBER(OFFSET('Sanitation Data'!$H$7,0,10*ROW('Sanitation Data'!H55))),'Data Summary'!DK61="Yes"),OFFSET('Sanitation Data'!$H$7,0,10*ROW('Sanitation Data'!H55)),NA())</f>
        <v>#N/A</v>
      </c>
      <c r="AW61" s="99" t="e">
        <f ca="true">+IF(AND(ISNUMBER(OFFSET('Sanitation Data'!$H$11,0,10*ROW('Sanitation Data'!H55))),'Data Summary'!DL61="Yes"),OFFSET('Sanitation Data'!$H$11,0,10*ROW('Sanitation Data'!H55)),NA())</f>
        <v>#N/A</v>
      </c>
      <c r="AX61" s="99" t="e">
        <f ca="true">+IF(AND(ISNUMBER(OFFSET('Sanitation Data'!$H$12,0,10*ROW('Sanitation Data'!H55))),'Data Summary'!DM61="Yes"),OFFSET('Sanitation Data'!$H$12,0,10*ROW('Sanitation Data'!H55)),NA())</f>
        <v>#N/A</v>
      </c>
      <c r="AY61" s="99" t="e">
        <f ca="true">+IF(AND(ISNUMBER(OFFSET('Sanitation Data'!$H$13,0,10*ROW('Sanitation Data'!H55))),'Data Summary'!DN61="Yes"),OFFSET('Sanitation Data'!$H$13,0,10*ROW('Sanitation Data'!H55)),NA())</f>
        <v>#N/A</v>
      </c>
      <c r="AZ61" s="104" t="e">
        <f ca="true">+IF(AND(ISNUMBER(OFFSET('Hygiene Data'!$C$6,0,10*ROW('Hygiene Data'!C55))),'Data Summary'!DO61="Yes"),OFFSET('Hygiene Data'!$C$6,0,10*ROW('Hygiene Data'!C55)),NA())</f>
        <v>#N/A</v>
      </c>
      <c r="BA61" s="104" t="e">
        <f ca="true">+IF(AND(ISNUMBER(OFFSET('Hygiene Data'!$C$8,0,10*ROW('Hygiene Data'!C55))),'Data Summary'!DP61="Yes"),OFFSET('Hygiene Data'!$C$8,0,10*ROW('Hygiene Data'!C55)),NA())</f>
        <v>#N/A</v>
      </c>
      <c r="BB61" s="104" t="e">
        <f ca="true">+IF(AND(ISNUMBER(OFFSET('Hygiene Data'!$C$10,0,10*ROW('Hygiene Data'!C55))),'Data Summary'!DQ61="Yes"),OFFSET('Hygiene Data'!$C$10,0,10*ROW('Hygiene Data'!C55)),NA())</f>
        <v>#N/A</v>
      </c>
      <c r="BC61" s="104" t="e">
        <f ca="true">+IF(AND(ISNUMBER(OFFSET('Hygiene Data'!$D$6,0,10*ROW('Hygiene Data'!D55))),'Data Summary'!DR61="Yes"),OFFSET('Hygiene Data'!$D$6,0,10*ROW('Hygiene Data'!D55)),NA())</f>
        <v>#N/A</v>
      </c>
      <c r="BD61" s="104" t="e">
        <f ca="true">+IF(AND(ISNUMBER(OFFSET('Hygiene Data'!$D$8,0,10*ROW('Hygiene Data'!D55))),'Data Summary'!DS61="Yes"),OFFSET('Hygiene Data'!$D$8,0,10*ROW('Hygiene Data'!D55)),NA())</f>
        <v>#N/A</v>
      </c>
      <c r="BE61" s="104" t="e">
        <f ca="true">+IF(AND(ISNUMBER(OFFSET('Hygiene Data'!$D$10,0,10*ROW('Hygiene Data'!D55))),'Data Summary'!DT61="Yes"),OFFSET('Hygiene Data'!$D$10,0,10*ROW('Hygiene Data'!D55)),NA())</f>
        <v>#N/A</v>
      </c>
      <c r="BF61" s="104" t="e">
        <f ca="true">+IF(AND(ISNUMBER(OFFSET('Hygiene Data'!$E$6,0,10*ROW('Hygiene Data'!E55))),'Data Summary'!DU61="Yes"),OFFSET('Hygiene Data'!$E$6,0,10*ROW('Hygiene Data'!E55)),NA())</f>
        <v>#N/A</v>
      </c>
      <c r="BG61" s="104" t="e">
        <f ca="true">+IF(AND(ISNUMBER(OFFSET('Hygiene Data'!$E$8,0,10*ROW('Hygiene Data'!E55))),'Data Summary'!DV61="Yes"),OFFSET('Hygiene Data'!$E$8,0,10*ROW('Hygiene Data'!E55)),NA())</f>
        <v>#N/A</v>
      </c>
      <c r="BH61" s="104" t="e">
        <f ca="true">+IF(AND(ISNUMBER(OFFSET('Hygiene Data'!$E$10,0,10*ROW('Hygiene Data'!E55))),'Data Summary'!DW61="Yes"),OFFSET('Hygiene Data'!$E$10,0,10*ROW('Hygiene Data'!E55)),NA())</f>
        <v>#N/A</v>
      </c>
      <c r="BI61" s="104" t="e">
        <f ca="true">+IF(AND(ISNUMBER(OFFSET('Hygiene Data'!$F$6,0,10*ROW('Hygiene Data'!F55))),'Data Summary'!DX61="Yes"),OFFSET('Hygiene Data'!$F$6,0,10*ROW('Hygiene Data'!F55)),NA())</f>
        <v>#N/A</v>
      </c>
      <c r="BJ61" s="104" t="e">
        <f ca="true">+IF(AND(ISNUMBER(OFFSET('Hygiene Data'!$F$8,0,10*ROW('Hygiene Data'!F55))),'Data Summary'!DY61="Yes"),OFFSET('Hygiene Data'!$F$8,0,10*ROW('Hygiene Data'!F55)),NA())</f>
        <v>#N/A</v>
      </c>
      <c r="BK61" s="104" t="e">
        <f ca="true">+IF(AND(ISNUMBER(OFFSET('Hygiene Data'!$F$10,0,10*ROW('Hygiene Data'!F55))),'Data Summary'!DZ61="Yes"),OFFSET('Hygiene Data'!$F$10,0,10*ROW('Hygiene Data'!F55)),NA())</f>
        <v>#N/A</v>
      </c>
      <c r="BL61" s="104" t="e">
        <f ca="true">+IF(AND(ISNUMBER(OFFSET('Hygiene Data'!$G$6,0,10*ROW('Hygiene Data'!G55))),'Data Summary'!EA61="Yes"),OFFSET('Hygiene Data'!$G$6,0,10*ROW('Hygiene Data'!G55)),NA())</f>
        <v>#N/A</v>
      </c>
      <c r="BM61" s="104" t="e">
        <f ca="true">+IF(AND(ISNUMBER(OFFSET('Hygiene Data'!$G$8,0,10*ROW('Hygiene Data'!G55))),'Data Summary'!EB61="Yes"),OFFSET('Hygiene Data'!$G$8,0,10*ROW('Hygiene Data'!G55)),NA())</f>
        <v>#N/A</v>
      </c>
      <c r="BN61" s="104" t="e">
        <f ca="true">+IF(AND(ISNUMBER(OFFSET('Hygiene Data'!$G$10,0,10*ROW('Hygiene Data'!G55))),'Data Summary'!EC61="Yes"),OFFSET('Hygiene Data'!$G$10,0,10*ROW('Hygiene Data'!G55)),NA())</f>
        <v>#N/A</v>
      </c>
      <c r="BO61" s="104" t="e">
        <f ca="true">+IF(AND(ISNUMBER(OFFSET('Hygiene Data'!$H$6,0,10*ROW('Hygiene Data'!H55))),'Data Summary'!ED61="Yes"),OFFSET('Hygiene Data'!$H$6,0,10*ROW('Hygiene Data'!H55)),NA())</f>
        <v>#N/A</v>
      </c>
      <c r="BP61" s="104" t="e">
        <f ca="true">+IF(AND(ISNUMBER(OFFSET('Hygiene Data'!$H$8,0,10*ROW('Hygiene Data'!H55))),'Data Summary'!EE61="Yes"),OFFSET('Hygiene Data'!$H$8,0,10*ROW('Hygiene Data'!H55)),NA())</f>
        <v>#N/A</v>
      </c>
      <c r="BQ61" s="104" t="e">
        <f ca="true">+IF(AND(ISNUMBER(OFFSET('Hygiene Data'!$H$10,0,10*ROW('Hygiene Data'!H55))),'Data Summary'!EF61="Yes"),OFFSET('Hygiene Data'!$H$10,0,10*ROW('Hygiene Data'!H55)),NA())</f>
        <v>#N/A</v>
      </c>
    </row>
    <row r="62" x14ac:dyDescent="0.2">
      <c r="A62" s="52" t="e">
        <f ca="true">+IF(OFFSET('Water Data'!$B$1,0,10*ROW('Water Data'!B56))="",NA(),OFFSET('Water Data'!$B$1,0,10*ROW('Water Data'!B56)))</f>
        <v>#N/A</v>
      </c>
      <c r="B62" s="52" t="e">
        <f ca="true">+IF(OFFSET('Water Data'!$A$3,0,10*ROW('Water Data'!A59))="",NA(),OFFSET('Water Data'!$A$3,0,10*ROW('Water Data'!A59)))</f>
        <v>#N/A</v>
      </c>
      <c r="C62" s="52" t="e">
        <f ca="true">+IF(OFFSET('Water Data'!$C$3,0,10*ROW('Water Data'!C59))="",NA(),OFFSET('Water Data'!$C$3,0,10*ROW('Water Data'!C59)))</f>
        <v>#N/A</v>
      </c>
      <c r="D62" s="53" t="e">
        <f ca="true">+IF(AND(ISNUMBER(OFFSET('Water Data'!$C$5,0,10*ROW('Water Data'!C56))),'Data Summary'!BS62="Yes"),100-OFFSET('Water Data'!$C$5,0,10*ROW('Water Data'!C56)),NA())</f>
        <v>#N/A</v>
      </c>
      <c r="E62" s="53" t="e">
        <f ca="true">+IF(AND(ISNUMBER(OFFSET('Water Data'!$C$7,0,10*ROW('Water Data'!C56))),'Data Summary'!BT62="Yes"),OFFSET('Water Data'!$C$7,0,10*ROW('Water Data'!C56)),NA())</f>
        <v>#N/A</v>
      </c>
      <c r="F62" s="53" t="e">
        <f ca="true">+IF(AND(ISNUMBER(OFFSET('Water Data'!$C$10,0,10*ROW('Water Data'!C56))),'Data Summary'!BU62="Yes"),OFFSET('Water Data'!$C$10,0,10*ROW('Water Data'!C56)),NA())</f>
        <v>#N/A</v>
      </c>
      <c r="G62" s="53" t="e">
        <f ca="true">+IF(AND(ISNUMBER(OFFSET('Water Data'!$D$5,0,10*ROW('Water Data'!D56))),'Data Summary'!BV62="Yes"),100-OFFSET('Water Data'!$D$5,0,10*ROW('Water Data'!D56)),NA())</f>
        <v>#N/A</v>
      </c>
      <c r="H62" s="53" t="e">
        <f ca="true">+IF(AND(ISNUMBER(OFFSET('Water Data'!$D$7,0,10*ROW('Water Data'!D56))),'Data Summary'!BW62="Yes"),OFFSET('Water Data'!$D$7,0,10*ROW('Water Data'!D56)),NA())</f>
        <v>#N/A</v>
      </c>
      <c r="I62" s="53" t="e">
        <f ca="true">+IF(AND(ISNUMBER(OFFSET('Water Data'!$D$10,0,10*ROW('Water Data'!D56))),'Data Summary'!BX62="Yes"),OFFSET('Water Data'!$D$10,0,10*ROW('Water Data'!D56)),NA())</f>
        <v>#N/A</v>
      </c>
      <c r="J62" s="53" t="e">
        <f ca="true">+IF(AND(ISNUMBER(OFFSET('Water Data'!$E$5,0,10*ROW('Water Data'!E56))),'Data Summary'!BY62="Yes"),100-OFFSET('Water Data'!$E$5,0,10*ROW('Water Data'!E56)),NA())</f>
        <v>#N/A</v>
      </c>
      <c r="K62" s="53" t="e">
        <f ca="true">+IF(AND(ISNUMBER(OFFSET('Water Data'!$E$7,0,10*ROW('Water Data'!E56))),'Data Summary'!BZ62="Yes"),OFFSET('Water Data'!$E$7,0,10*ROW('Water Data'!E56)),NA())</f>
        <v>#N/A</v>
      </c>
      <c r="L62" s="53" t="e">
        <f ca="true">+IF(AND(ISNUMBER(OFFSET('Water Data'!$E$10,0,10*ROW('Water Data'!E56))),'Data Summary'!CA62="Yes"),OFFSET('Water Data'!$E$10,0,10*ROW('Water Data'!E56)),NA())</f>
        <v>#N/A</v>
      </c>
      <c r="M62" s="53" t="e">
        <f ca="true">+IF(AND(ISNUMBER(OFFSET('Water Data'!$F$5,0,10*ROW('Water Data'!F56))),'Data Summary'!CB62="Yes"),100-OFFSET('Water Data'!$F$5,0,10*ROW('Water Data'!F56)),NA())</f>
        <v>#N/A</v>
      </c>
      <c r="N62" s="53" t="e">
        <f ca="true">+IF(AND(ISNUMBER(OFFSET('Water Data'!$F$7,0,10*ROW('Water Data'!F56))),'Data Summary'!CC62="Yes"),OFFSET('Water Data'!$F$7,0,10*ROW('Water Data'!F56)),NA())</f>
        <v>#N/A</v>
      </c>
      <c r="O62" s="53" t="e">
        <f ca="true">+IF(AND(ISNUMBER(OFFSET('Water Data'!$F$10,0,10*ROW('Water Data'!F56))),'Data Summary'!CD62="Yes"),OFFSET('Water Data'!$F$10,0,10*ROW('Water Data'!F56)),NA())</f>
        <v>#N/A</v>
      </c>
      <c r="P62" s="53" t="e">
        <f ca="true">+IF(AND(ISNUMBER(OFFSET('Water Data'!$G$5,0,10*ROW('Water Data'!G56))),'Data Summary'!CE62="Yes"),100-OFFSET('Water Data'!$G$5,0,10*ROW('Water Data'!G56)),NA())</f>
        <v>#N/A</v>
      </c>
      <c r="Q62" s="53" t="e">
        <f ca="true">+IF(AND(ISNUMBER(OFFSET('Water Data'!$G$7,0,10*ROW('Water Data'!G56))),'Data Summary'!CF62="Yes"),OFFSET('Water Data'!$G$7,0,10*ROW('Water Data'!G56)),NA())</f>
        <v>#N/A</v>
      </c>
      <c r="R62" s="53" t="e">
        <f ca="true">+IF(AND(ISNUMBER(OFFSET('Water Data'!$G$10,0,10*ROW('Water Data'!G56))),'Data Summary'!CG62="Yes"),OFFSET('Water Data'!$G$10,0,10*ROW('Water Data'!G56)),NA())</f>
        <v>#N/A</v>
      </c>
      <c r="S62" s="53" t="e">
        <f ca="true">+IF(AND(ISNUMBER(OFFSET('Water Data'!$H$5,0,10*ROW('Water Data'!H56))),'Data Summary'!CH62="Yes"),100-OFFSET('Water Data'!$H$5,0,10*ROW('Water Data'!H56)),NA())</f>
        <v>#N/A</v>
      </c>
      <c r="T62" s="53" t="e">
        <f ca="true">+IF(AND(ISNUMBER(OFFSET('Water Data'!$H$7,0,10*ROW('Water Data'!H56))),'Data Summary'!CI62="Yes"),OFFSET('Water Data'!$H$7,0,10*ROW('Water Data'!H56)),NA())</f>
        <v>#N/A</v>
      </c>
      <c r="U62" s="53" t="e">
        <f ca="true">+IF(AND(ISNUMBER(OFFSET('Water Data'!$H$10,0,10*ROW('Water Data'!H56))),'Data Summary'!CJ62="Yes"),OFFSET('Water Data'!$H$10,0,10*ROW('Water Data'!H56)),NA())</f>
        <v>#N/A</v>
      </c>
      <c r="V62" s="99" t="e">
        <f ca="true">+IF(AND(ISNUMBER(OFFSET('Sanitation Data'!$C$5,0,10*ROW('Sanitation Data'!C56))),'Data Summary'!CK62="Yes"),100-OFFSET('Sanitation Data'!$C$5,0,10*ROW('Sanitation Data'!C56)),NA())</f>
        <v>#N/A</v>
      </c>
      <c r="W62" s="99" t="e">
        <f ca="true">+IF(AND(ISNUMBER(OFFSET('Sanitation Data'!$C$7,0,10*ROW('Sanitation Data'!C56))),'Data Summary'!CL62="Yes"),OFFSET('Sanitation Data'!$C$7,0,10*ROW('Sanitation Data'!C56)),NA())</f>
        <v>#N/A</v>
      </c>
      <c r="X62" s="99" t="e">
        <f ca="true">+IF(AND(ISNUMBER(OFFSET('Sanitation Data'!$C$11,0,10*ROW('Sanitation Data'!C56))),'Data Summary'!CM62="Yes"),OFFSET('Sanitation Data'!$C$11,0,10*ROW('Sanitation Data'!C56)),NA())</f>
        <v>#N/A</v>
      </c>
      <c r="Y62" s="99" t="e">
        <f ca="true">+IF(AND(ISNUMBER(OFFSET('Sanitation Data'!$C$12,0,10*ROW('Sanitation Data'!C56))),'Data Summary'!CN62="Yes"),OFFSET('Sanitation Data'!$C$12,0,10*ROW('Sanitation Data'!C56)),NA())</f>
        <v>#N/A</v>
      </c>
      <c r="Z62" s="99" t="e">
        <f ca="true">+IF(AND(ISNUMBER(OFFSET('Sanitation Data'!$C$13,0,10*ROW('Sanitation Data'!C56))),'Data Summary'!CO62="Yes"),OFFSET('Sanitation Data'!$C$13,0,10*ROW('Sanitation Data'!C56)),NA())</f>
        <v>#N/A</v>
      </c>
      <c r="AA62" s="99" t="e">
        <f ca="true">+IF(AND(ISNUMBER(OFFSET('Sanitation Data'!$D$5,0,10*ROW('Sanitation Data'!D56))),'Data Summary'!CP62="Yes"),100-OFFSET('Sanitation Data'!$D$5,0,10*ROW('Sanitation Data'!D56)),NA())</f>
        <v>#N/A</v>
      </c>
      <c r="AB62" s="99" t="e">
        <f ca="true">+IF(AND(ISNUMBER(OFFSET('Sanitation Data'!$D$7,0,10*ROW('Sanitation Data'!D56))),'Data Summary'!CQ62="Yes"),OFFSET('Sanitation Data'!$D$7,0,10*ROW('Sanitation Data'!D56)),NA())</f>
        <v>#N/A</v>
      </c>
      <c r="AC62" s="99" t="e">
        <f ca="true">+IF(AND(ISNUMBER(OFFSET('Sanitation Data'!$D$11,0,10*ROW('Sanitation Data'!D56))),'Data Summary'!CR62="Yes"),OFFSET('Sanitation Data'!$D$11,0,10*ROW('Sanitation Data'!D56)),NA())</f>
        <v>#N/A</v>
      </c>
      <c r="AD62" s="99" t="e">
        <f ca="true">+IF(AND(ISNUMBER(OFFSET('Sanitation Data'!$D$12,0,10*ROW('Sanitation Data'!D56))),'Data Summary'!CS62="Yes"),OFFSET('Sanitation Data'!$D$12,0,10*ROW('Sanitation Data'!D56)),NA())</f>
        <v>#N/A</v>
      </c>
      <c r="AE62" s="99" t="e">
        <f ca="true">+IF(AND(ISNUMBER(OFFSET('Sanitation Data'!$D$13,0,10*ROW('Sanitation Data'!D56))),'Data Summary'!CT62="Yes"),OFFSET('Sanitation Data'!$D$13,0,10*ROW('Sanitation Data'!D56)),NA())</f>
        <v>#N/A</v>
      </c>
      <c r="AF62" s="99" t="e">
        <f ca="true">+IF(AND(ISNUMBER(OFFSET('Sanitation Data'!$E$5,0,10*ROW('Sanitation Data'!E56))),'Data Summary'!CU62="Yes"),100-OFFSET('Sanitation Data'!$E$5,0,10*ROW('Sanitation Data'!E56)),NA())</f>
        <v>#N/A</v>
      </c>
      <c r="AG62" s="99" t="e">
        <f ca="true">+IF(AND(ISNUMBER(OFFSET('Sanitation Data'!$E$7,0,10*ROW('Sanitation Data'!E56))),'Data Summary'!CV62="Yes"),OFFSET('Sanitation Data'!$E$7,0,10*ROW('Sanitation Data'!E56)),NA())</f>
        <v>#N/A</v>
      </c>
      <c r="AH62" s="99" t="e">
        <f ca="true">+IF(AND(ISNUMBER(OFFSET('Sanitation Data'!$E$11,0,10*ROW('Sanitation Data'!E56))),'Data Summary'!CW62="Yes"),OFFSET('Sanitation Data'!$E$11,0,10*ROW('Sanitation Data'!E56)),NA())</f>
        <v>#N/A</v>
      </c>
      <c r="AI62" s="99" t="e">
        <f ca="true">+IF(AND(ISNUMBER(OFFSET('Sanitation Data'!$E$12,0,10*ROW('Sanitation Data'!E56))),'Data Summary'!CX62="Yes"),OFFSET('Sanitation Data'!$E$12,0,10*ROW('Sanitation Data'!E56)),NA())</f>
        <v>#N/A</v>
      </c>
      <c r="AJ62" s="99" t="e">
        <f ca="true">+IF(AND(ISNUMBER(OFFSET('Sanitation Data'!$E$13,0,10*ROW('Sanitation Data'!E56))),'Data Summary'!CY62="Yes"),OFFSET('Sanitation Data'!$E$13,0,10*ROW('Sanitation Data'!E56)),NA())</f>
        <v>#N/A</v>
      </c>
      <c r="AK62" s="99" t="e">
        <f ca="true">+IF(AND(ISNUMBER(OFFSET('Sanitation Data'!$F$5,0,10*ROW('Sanitation Data'!F56))),'Data Summary'!CZ62="Yes"),100-OFFSET('Sanitation Data'!$F$5,0,10*ROW('Sanitation Data'!F56)),NA())</f>
        <v>#N/A</v>
      </c>
      <c r="AL62" s="99" t="e">
        <f ca="true">+IF(AND(ISNUMBER(OFFSET('Sanitation Data'!$F$7,0,10*ROW('Sanitation Data'!F56))),'Data Summary'!DA62="Yes"),OFFSET('Sanitation Data'!$F$7,0,10*ROW('Sanitation Data'!F56)),NA())</f>
        <v>#N/A</v>
      </c>
      <c r="AM62" s="99" t="e">
        <f ca="true">+IF(AND(ISNUMBER(OFFSET('Sanitation Data'!$F$11,0,10*ROW('Sanitation Data'!F56))),'Data Summary'!DB62="Yes"),OFFSET('Sanitation Data'!$F$11,0,10*ROW('Sanitation Data'!F56)),NA())</f>
        <v>#N/A</v>
      </c>
      <c r="AN62" s="99" t="e">
        <f ca="true">+IF(AND(ISNUMBER(OFFSET('Sanitation Data'!$F$12,0,10*ROW('Sanitation Data'!F56))),'Data Summary'!DC62="Yes"),OFFSET('Sanitation Data'!$F$12,0,10*ROW('Sanitation Data'!F56)),NA())</f>
        <v>#N/A</v>
      </c>
      <c r="AO62" s="99" t="e">
        <f ca="true">+IF(AND(ISNUMBER(OFFSET('Sanitation Data'!$F$13,0,10*ROW('Sanitation Data'!F56))),'Data Summary'!DD62="Yes"),OFFSET('Sanitation Data'!$F$13,0,10*ROW('Sanitation Data'!F56)),NA())</f>
        <v>#N/A</v>
      </c>
      <c r="AP62" s="99" t="e">
        <f ca="true">+IF(AND(ISNUMBER(OFFSET('Sanitation Data'!$G$5,0,10*ROW('Sanitation Data'!G56))),'Data Summary'!DE62="Yes"),100-OFFSET('Sanitation Data'!$G$5,0,10*ROW('Sanitation Data'!G56)),NA())</f>
        <v>#N/A</v>
      </c>
      <c r="AQ62" s="99" t="e">
        <f ca="true">+IF(AND(ISNUMBER(OFFSET('Sanitation Data'!$G$7,0,10*ROW('Sanitation Data'!G56))),'Data Summary'!DF62="Yes"),OFFSET('Sanitation Data'!$G$7,0,10*ROW('Sanitation Data'!G56)),NA())</f>
        <v>#N/A</v>
      </c>
      <c r="AR62" s="99" t="e">
        <f ca="true">+IF(AND(ISNUMBER(OFFSET('Sanitation Data'!$G$11,0,10*ROW('Sanitation Data'!G56))),'Data Summary'!DG62="Yes"),OFFSET('Sanitation Data'!$G$11,0,10*ROW('Sanitation Data'!G56)),NA())</f>
        <v>#N/A</v>
      </c>
      <c r="AS62" s="99" t="e">
        <f ca="true">+IF(AND(ISNUMBER(OFFSET('Sanitation Data'!$G$12,0,10*ROW('Sanitation Data'!G56))),'Data Summary'!DH62="Yes"),OFFSET('Sanitation Data'!$G$12,0,10*ROW('Sanitation Data'!G56)),NA())</f>
        <v>#N/A</v>
      </c>
      <c r="AT62" s="99" t="e">
        <f ca="true">+IF(AND(ISNUMBER(OFFSET('Sanitation Data'!$G$13,0,10*ROW('Sanitation Data'!G56))),'Data Summary'!DI62="Yes"),OFFSET('Sanitation Data'!$G$13,0,10*ROW('Sanitation Data'!G56)),NA())</f>
        <v>#N/A</v>
      </c>
      <c r="AU62" s="99" t="e">
        <f ca="true">+IF(AND(ISNUMBER(OFFSET('Sanitation Data'!$H$5,0,10*ROW('Sanitation Data'!H56))),'Data Summary'!DJ62="Yes"),100-OFFSET('Sanitation Data'!$H$5,0,10*ROW('Sanitation Data'!H56)),NA())</f>
        <v>#N/A</v>
      </c>
      <c r="AV62" s="99" t="e">
        <f ca="true">+IF(AND(ISNUMBER(OFFSET('Sanitation Data'!$H$7,0,10*ROW('Sanitation Data'!H56))),'Data Summary'!DK62="Yes"),OFFSET('Sanitation Data'!$H$7,0,10*ROW('Sanitation Data'!H56)),NA())</f>
        <v>#N/A</v>
      </c>
      <c r="AW62" s="99" t="e">
        <f ca="true">+IF(AND(ISNUMBER(OFFSET('Sanitation Data'!$H$11,0,10*ROW('Sanitation Data'!H56))),'Data Summary'!DL62="Yes"),OFFSET('Sanitation Data'!$H$11,0,10*ROW('Sanitation Data'!H56)),NA())</f>
        <v>#N/A</v>
      </c>
      <c r="AX62" s="99" t="e">
        <f ca="true">+IF(AND(ISNUMBER(OFFSET('Sanitation Data'!$H$12,0,10*ROW('Sanitation Data'!H56))),'Data Summary'!DM62="Yes"),OFFSET('Sanitation Data'!$H$12,0,10*ROW('Sanitation Data'!H56)),NA())</f>
        <v>#N/A</v>
      </c>
      <c r="AY62" s="99" t="e">
        <f ca="true">+IF(AND(ISNUMBER(OFFSET('Sanitation Data'!$H$13,0,10*ROW('Sanitation Data'!H56))),'Data Summary'!DN62="Yes"),OFFSET('Sanitation Data'!$H$13,0,10*ROW('Sanitation Data'!H56)),NA())</f>
        <v>#N/A</v>
      </c>
      <c r="AZ62" s="104" t="e">
        <f ca="true">+IF(AND(ISNUMBER(OFFSET('Hygiene Data'!$C$6,0,10*ROW('Hygiene Data'!C56))),'Data Summary'!DO62="Yes"),OFFSET('Hygiene Data'!$C$6,0,10*ROW('Hygiene Data'!C56)),NA())</f>
        <v>#N/A</v>
      </c>
      <c r="BA62" s="104" t="e">
        <f ca="true">+IF(AND(ISNUMBER(OFFSET('Hygiene Data'!$C$8,0,10*ROW('Hygiene Data'!C56))),'Data Summary'!DP62="Yes"),OFFSET('Hygiene Data'!$C$8,0,10*ROW('Hygiene Data'!C56)),NA())</f>
        <v>#N/A</v>
      </c>
      <c r="BB62" s="104" t="e">
        <f ca="true">+IF(AND(ISNUMBER(OFFSET('Hygiene Data'!$C$10,0,10*ROW('Hygiene Data'!C56))),'Data Summary'!DQ62="Yes"),OFFSET('Hygiene Data'!$C$10,0,10*ROW('Hygiene Data'!C56)),NA())</f>
        <v>#N/A</v>
      </c>
      <c r="BC62" s="104" t="e">
        <f ca="true">+IF(AND(ISNUMBER(OFFSET('Hygiene Data'!$D$6,0,10*ROW('Hygiene Data'!D56))),'Data Summary'!DR62="Yes"),OFFSET('Hygiene Data'!$D$6,0,10*ROW('Hygiene Data'!D56)),NA())</f>
        <v>#N/A</v>
      </c>
      <c r="BD62" s="104" t="e">
        <f ca="true">+IF(AND(ISNUMBER(OFFSET('Hygiene Data'!$D$8,0,10*ROW('Hygiene Data'!D56))),'Data Summary'!DS62="Yes"),OFFSET('Hygiene Data'!$D$8,0,10*ROW('Hygiene Data'!D56)),NA())</f>
        <v>#N/A</v>
      </c>
      <c r="BE62" s="104" t="e">
        <f ca="true">+IF(AND(ISNUMBER(OFFSET('Hygiene Data'!$D$10,0,10*ROW('Hygiene Data'!D56))),'Data Summary'!DT62="Yes"),OFFSET('Hygiene Data'!$D$10,0,10*ROW('Hygiene Data'!D56)),NA())</f>
        <v>#N/A</v>
      </c>
      <c r="BF62" s="104" t="e">
        <f ca="true">+IF(AND(ISNUMBER(OFFSET('Hygiene Data'!$E$6,0,10*ROW('Hygiene Data'!E56))),'Data Summary'!DU62="Yes"),OFFSET('Hygiene Data'!$E$6,0,10*ROW('Hygiene Data'!E56)),NA())</f>
        <v>#N/A</v>
      </c>
      <c r="BG62" s="104" t="e">
        <f ca="true">+IF(AND(ISNUMBER(OFFSET('Hygiene Data'!$E$8,0,10*ROW('Hygiene Data'!E56))),'Data Summary'!DV62="Yes"),OFFSET('Hygiene Data'!$E$8,0,10*ROW('Hygiene Data'!E56)),NA())</f>
        <v>#N/A</v>
      </c>
      <c r="BH62" s="104" t="e">
        <f ca="true">+IF(AND(ISNUMBER(OFFSET('Hygiene Data'!$E$10,0,10*ROW('Hygiene Data'!E56))),'Data Summary'!DW62="Yes"),OFFSET('Hygiene Data'!$E$10,0,10*ROW('Hygiene Data'!E56)),NA())</f>
        <v>#N/A</v>
      </c>
      <c r="BI62" s="104" t="e">
        <f ca="true">+IF(AND(ISNUMBER(OFFSET('Hygiene Data'!$F$6,0,10*ROW('Hygiene Data'!F56))),'Data Summary'!DX62="Yes"),OFFSET('Hygiene Data'!$F$6,0,10*ROW('Hygiene Data'!F56)),NA())</f>
        <v>#N/A</v>
      </c>
      <c r="BJ62" s="104" t="e">
        <f ca="true">+IF(AND(ISNUMBER(OFFSET('Hygiene Data'!$F$8,0,10*ROW('Hygiene Data'!F56))),'Data Summary'!DY62="Yes"),OFFSET('Hygiene Data'!$F$8,0,10*ROW('Hygiene Data'!F56)),NA())</f>
        <v>#N/A</v>
      </c>
      <c r="BK62" s="104" t="e">
        <f ca="true">+IF(AND(ISNUMBER(OFFSET('Hygiene Data'!$F$10,0,10*ROW('Hygiene Data'!F56))),'Data Summary'!DZ62="Yes"),OFFSET('Hygiene Data'!$F$10,0,10*ROW('Hygiene Data'!F56)),NA())</f>
        <v>#N/A</v>
      </c>
      <c r="BL62" s="104" t="e">
        <f ca="true">+IF(AND(ISNUMBER(OFFSET('Hygiene Data'!$G$6,0,10*ROW('Hygiene Data'!G56))),'Data Summary'!EA62="Yes"),OFFSET('Hygiene Data'!$G$6,0,10*ROW('Hygiene Data'!G56)),NA())</f>
        <v>#N/A</v>
      </c>
      <c r="BM62" s="104" t="e">
        <f ca="true">+IF(AND(ISNUMBER(OFFSET('Hygiene Data'!$G$8,0,10*ROW('Hygiene Data'!G56))),'Data Summary'!EB62="Yes"),OFFSET('Hygiene Data'!$G$8,0,10*ROW('Hygiene Data'!G56)),NA())</f>
        <v>#N/A</v>
      </c>
      <c r="BN62" s="104" t="e">
        <f ca="true">+IF(AND(ISNUMBER(OFFSET('Hygiene Data'!$G$10,0,10*ROW('Hygiene Data'!G56))),'Data Summary'!EC62="Yes"),OFFSET('Hygiene Data'!$G$10,0,10*ROW('Hygiene Data'!G56)),NA())</f>
        <v>#N/A</v>
      </c>
      <c r="BO62" s="104" t="e">
        <f ca="true">+IF(AND(ISNUMBER(OFFSET('Hygiene Data'!$H$6,0,10*ROW('Hygiene Data'!H56))),'Data Summary'!ED62="Yes"),OFFSET('Hygiene Data'!$H$6,0,10*ROW('Hygiene Data'!H56)),NA())</f>
        <v>#N/A</v>
      </c>
      <c r="BP62" s="104" t="e">
        <f ca="true">+IF(AND(ISNUMBER(OFFSET('Hygiene Data'!$H$8,0,10*ROW('Hygiene Data'!H56))),'Data Summary'!EE62="Yes"),OFFSET('Hygiene Data'!$H$8,0,10*ROW('Hygiene Data'!H56)),NA())</f>
        <v>#N/A</v>
      </c>
      <c r="BQ62" s="104" t="e">
        <f ca="true">+IF(AND(ISNUMBER(OFFSET('Hygiene Data'!$H$10,0,10*ROW('Hygiene Data'!H56))),'Data Summary'!EF62="Yes"),OFFSET('Hygiene Data'!$H$10,0,10*ROW('Hygiene Data'!H56)),NA())</f>
        <v>#N/A</v>
      </c>
    </row>
    <row r="63" x14ac:dyDescent="0.2">
      <c r="A63" s="52" t="e">
        <f ca="true">+IF(OFFSET('Water Data'!$B$1,0,10*ROW('Water Data'!B57))="",NA(),OFFSET('Water Data'!$B$1,0,10*ROW('Water Data'!B57)))</f>
        <v>#N/A</v>
      </c>
      <c r="B63" s="52" t="e">
        <f ca="true">+IF(OFFSET('Water Data'!$A$3,0,10*ROW('Water Data'!A60))="",NA(),OFFSET('Water Data'!$A$3,0,10*ROW('Water Data'!A60)))</f>
        <v>#N/A</v>
      </c>
      <c r="C63" s="52" t="e">
        <f ca="true">+IF(OFFSET('Water Data'!$C$3,0,10*ROW('Water Data'!C60))="",NA(),OFFSET('Water Data'!$C$3,0,10*ROW('Water Data'!C60)))</f>
        <v>#N/A</v>
      </c>
      <c r="D63" s="53" t="e">
        <f ca="true">+IF(AND(ISNUMBER(OFFSET('Water Data'!$C$5,0,10*ROW('Water Data'!C57))),'Data Summary'!BS63="Yes"),100-OFFSET('Water Data'!$C$5,0,10*ROW('Water Data'!C57)),NA())</f>
        <v>#N/A</v>
      </c>
      <c r="E63" s="53" t="e">
        <f ca="true">+IF(AND(ISNUMBER(OFFSET('Water Data'!$C$7,0,10*ROW('Water Data'!C57))),'Data Summary'!BT63="Yes"),OFFSET('Water Data'!$C$7,0,10*ROW('Water Data'!C57)),NA())</f>
        <v>#N/A</v>
      </c>
      <c r="F63" s="53" t="e">
        <f ca="true">+IF(AND(ISNUMBER(OFFSET('Water Data'!$C$10,0,10*ROW('Water Data'!C57))),'Data Summary'!BU63="Yes"),OFFSET('Water Data'!$C$10,0,10*ROW('Water Data'!C57)),NA())</f>
        <v>#N/A</v>
      </c>
      <c r="G63" s="53" t="e">
        <f ca="true">+IF(AND(ISNUMBER(OFFSET('Water Data'!$D$5,0,10*ROW('Water Data'!D57))),'Data Summary'!BV63="Yes"),100-OFFSET('Water Data'!$D$5,0,10*ROW('Water Data'!D57)),NA())</f>
        <v>#N/A</v>
      </c>
      <c r="H63" s="53" t="e">
        <f ca="true">+IF(AND(ISNUMBER(OFFSET('Water Data'!$D$7,0,10*ROW('Water Data'!D57))),'Data Summary'!BW63="Yes"),OFFSET('Water Data'!$D$7,0,10*ROW('Water Data'!D57)),NA())</f>
        <v>#N/A</v>
      </c>
      <c r="I63" s="53" t="e">
        <f ca="true">+IF(AND(ISNUMBER(OFFSET('Water Data'!$D$10,0,10*ROW('Water Data'!D57))),'Data Summary'!BX63="Yes"),OFFSET('Water Data'!$D$10,0,10*ROW('Water Data'!D57)),NA())</f>
        <v>#N/A</v>
      </c>
      <c r="J63" s="53" t="e">
        <f ca="true">+IF(AND(ISNUMBER(OFFSET('Water Data'!$E$5,0,10*ROW('Water Data'!E57))),'Data Summary'!BY63="Yes"),100-OFFSET('Water Data'!$E$5,0,10*ROW('Water Data'!E57)),NA())</f>
        <v>#N/A</v>
      </c>
      <c r="K63" s="53" t="e">
        <f ca="true">+IF(AND(ISNUMBER(OFFSET('Water Data'!$E$7,0,10*ROW('Water Data'!E57))),'Data Summary'!BZ63="Yes"),OFFSET('Water Data'!$E$7,0,10*ROW('Water Data'!E57)),NA())</f>
        <v>#N/A</v>
      </c>
      <c r="L63" s="53" t="e">
        <f ca="true">+IF(AND(ISNUMBER(OFFSET('Water Data'!$E$10,0,10*ROW('Water Data'!E57))),'Data Summary'!CA63="Yes"),OFFSET('Water Data'!$E$10,0,10*ROW('Water Data'!E57)),NA())</f>
        <v>#N/A</v>
      </c>
      <c r="M63" s="53" t="e">
        <f ca="true">+IF(AND(ISNUMBER(OFFSET('Water Data'!$F$5,0,10*ROW('Water Data'!F57))),'Data Summary'!CB63="Yes"),100-OFFSET('Water Data'!$F$5,0,10*ROW('Water Data'!F57)),NA())</f>
        <v>#N/A</v>
      </c>
      <c r="N63" s="53" t="e">
        <f ca="true">+IF(AND(ISNUMBER(OFFSET('Water Data'!$F$7,0,10*ROW('Water Data'!F57))),'Data Summary'!CC63="Yes"),OFFSET('Water Data'!$F$7,0,10*ROW('Water Data'!F57)),NA())</f>
        <v>#N/A</v>
      </c>
      <c r="O63" s="53" t="e">
        <f ca="true">+IF(AND(ISNUMBER(OFFSET('Water Data'!$F$10,0,10*ROW('Water Data'!F57))),'Data Summary'!CD63="Yes"),OFFSET('Water Data'!$F$10,0,10*ROW('Water Data'!F57)),NA())</f>
        <v>#N/A</v>
      </c>
      <c r="P63" s="53" t="e">
        <f ca="true">+IF(AND(ISNUMBER(OFFSET('Water Data'!$G$5,0,10*ROW('Water Data'!G57))),'Data Summary'!CE63="Yes"),100-OFFSET('Water Data'!$G$5,0,10*ROW('Water Data'!G57)),NA())</f>
        <v>#N/A</v>
      </c>
      <c r="Q63" s="53" t="e">
        <f ca="true">+IF(AND(ISNUMBER(OFFSET('Water Data'!$G$7,0,10*ROW('Water Data'!G57))),'Data Summary'!CF63="Yes"),OFFSET('Water Data'!$G$7,0,10*ROW('Water Data'!G57)),NA())</f>
        <v>#N/A</v>
      </c>
      <c r="R63" s="53" t="e">
        <f ca="true">+IF(AND(ISNUMBER(OFFSET('Water Data'!$G$10,0,10*ROW('Water Data'!G57))),'Data Summary'!CG63="Yes"),OFFSET('Water Data'!$G$10,0,10*ROW('Water Data'!G57)),NA())</f>
        <v>#N/A</v>
      </c>
      <c r="S63" s="53" t="e">
        <f ca="true">+IF(AND(ISNUMBER(OFFSET('Water Data'!$H$5,0,10*ROW('Water Data'!H57))),'Data Summary'!CH63="Yes"),100-OFFSET('Water Data'!$H$5,0,10*ROW('Water Data'!H57)),NA())</f>
        <v>#N/A</v>
      </c>
      <c r="T63" s="53" t="e">
        <f ca="true">+IF(AND(ISNUMBER(OFFSET('Water Data'!$H$7,0,10*ROW('Water Data'!H57))),'Data Summary'!CI63="Yes"),OFFSET('Water Data'!$H$7,0,10*ROW('Water Data'!H57)),NA())</f>
        <v>#N/A</v>
      </c>
      <c r="U63" s="53" t="e">
        <f ca="true">+IF(AND(ISNUMBER(OFFSET('Water Data'!$H$10,0,10*ROW('Water Data'!H57))),'Data Summary'!CJ63="Yes"),OFFSET('Water Data'!$H$10,0,10*ROW('Water Data'!H57)),NA())</f>
        <v>#N/A</v>
      </c>
      <c r="V63" s="99" t="e">
        <f ca="true">+IF(AND(ISNUMBER(OFFSET('Sanitation Data'!$C$5,0,10*ROW('Sanitation Data'!C57))),'Data Summary'!CK63="Yes"),100-OFFSET('Sanitation Data'!$C$5,0,10*ROW('Sanitation Data'!C57)),NA())</f>
        <v>#N/A</v>
      </c>
      <c r="W63" s="99" t="e">
        <f ca="true">+IF(AND(ISNUMBER(OFFSET('Sanitation Data'!$C$7,0,10*ROW('Sanitation Data'!C57))),'Data Summary'!CL63="Yes"),OFFSET('Sanitation Data'!$C$7,0,10*ROW('Sanitation Data'!C57)),NA())</f>
        <v>#N/A</v>
      </c>
      <c r="X63" s="99" t="e">
        <f ca="true">+IF(AND(ISNUMBER(OFFSET('Sanitation Data'!$C$11,0,10*ROW('Sanitation Data'!C57))),'Data Summary'!CM63="Yes"),OFFSET('Sanitation Data'!$C$11,0,10*ROW('Sanitation Data'!C57)),NA())</f>
        <v>#N/A</v>
      </c>
      <c r="Y63" s="99" t="e">
        <f ca="true">+IF(AND(ISNUMBER(OFFSET('Sanitation Data'!$C$12,0,10*ROW('Sanitation Data'!C57))),'Data Summary'!CN63="Yes"),OFFSET('Sanitation Data'!$C$12,0,10*ROW('Sanitation Data'!C57)),NA())</f>
        <v>#N/A</v>
      </c>
      <c r="Z63" s="99" t="e">
        <f ca="true">+IF(AND(ISNUMBER(OFFSET('Sanitation Data'!$C$13,0,10*ROW('Sanitation Data'!C57))),'Data Summary'!CO63="Yes"),OFFSET('Sanitation Data'!$C$13,0,10*ROW('Sanitation Data'!C57)),NA())</f>
        <v>#N/A</v>
      </c>
      <c r="AA63" s="99" t="e">
        <f ca="true">+IF(AND(ISNUMBER(OFFSET('Sanitation Data'!$D$5,0,10*ROW('Sanitation Data'!D57))),'Data Summary'!CP63="Yes"),100-OFFSET('Sanitation Data'!$D$5,0,10*ROW('Sanitation Data'!D57)),NA())</f>
        <v>#N/A</v>
      </c>
      <c r="AB63" s="99" t="e">
        <f ca="true">+IF(AND(ISNUMBER(OFFSET('Sanitation Data'!$D$7,0,10*ROW('Sanitation Data'!D57))),'Data Summary'!CQ63="Yes"),OFFSET('Sanitation Data'!$D$7,0,10*ROW('Sanitation Data'!D57)),NA())</f>
        <v>#N/A</v>
      </c>
      <c r="AC63" s="99" t="e">
        <f ca="true">+IF(AND(ISNUMBER(OFFSET('Sanitation Data'!$D$11,0,10*ROW('Sanitation Data'!D57))),'Data Summary'!CR63="Yes"),OFFSET('Sanitation Data'!$D$11,0,10*ROW('Sanitation Data'!D57)),NA())</f>
        <v>#N/A</v>
      </c>
      <c r="AD63" s="99" t="e">
        <f ca="true">+IF(AND(ISNUMBER(OFFSET('Sanitation Data'!$D$12,0,10*ROW('Sanitation Data'!D57))),'Data Summary'!CS63="Yes"),OFFSET('Sanitation Data'!$D$12,0,10*ROW('Sanitation Data'!D57)),NA())</f>
        <v>#N/A</v>
      </c>
      <c r="AE63" s="99" t="e">
        <f ca="true">+IF(AND(ISNUMBER(OFFSET('Sanitation Data'!$D$13,0,10*ROW('Sanitation Data'!D57))),'Data Summary'!CT63="Yes"),OFFSET('Sanitation Data'!$D$13,0,10*ROW('Sanitation Data'!D57)),NA())</f>
        <v>#N/A</v>
      </c>
      <c r="AF63" s="99" t="e">
        <f ca="true">+IF(AND(ISNUMBER(OFFSET('Sanitation Data'!$E$5,0,10*ROW('Sanitation Data'!E57))),'Data Summary'!CU63="Yes"),100-OFFSET('Sanitation Data'!$E$5,0,10*ROW('Sanitation Data'!E57)),NA())</f>
        <v>#N/A</v>
      </c>
      <c r="AG63" s="99" t="e">
        <f ca="true">+IF(AND(ISNUMBER(OFFSET('Sanitation Data'!$E$7,0,10*ROW('Sanitation Data'!E57))),'Data Summary'!CV63="Yes"),OFFSET('Sanitation Data'!$E$7,0,10*ROW('Sanitation Data'!E57)),NA())</f>
        <v>#N/A</v>
      </c>
      <c r="AH63" s="99" t="e">
        <f ca="true">+IF(AND(ISNUMBER(OFFSET('Sanitation Data'!$E$11,0,10*ROW('Sanitation Data'!E57))),'Data Summary'!CW63="Yes"),OFFSET('Sanitation Data'!$E$11,0,10*ROW('Sanitation Data'!E57)),NA())</f>
        <v>#N/A</v>
      </c>
      <c r="AI63" s="99" t="e">
        <f ca="true">+IF(AND(ISNUMBER(OFFSET('Sanitation Data'!$E$12,0,10*ROW('Sanitation Data'!E57))),'Data Summary'!CX63="Yes"),OFFSET('Sanitation Data'!$E$12,0,10*ROW('Sanitation Data'!E57)),NA())</f>
        <v>#N/A</v>
      </c>
      <c r="AJ63" s="99" t="e">
        <f ca="true">+IF(AND(ISNUMBER(OFFSET('Sanitation Data'!$E$13,0,10*ROW('Sanitation Data'!E57))),'Data Summary'!CY63="Yes"),OFFSET('Sanitation Data'!$E$13,0,10*ROW('Sanitation Data'!E57)),NA())</f>
        <v>#N/A</v>
      </c>
      <c r="AK63" s="99" t="e">
        <f ca="true">+IF(AND(ISNUMBER(OFFSET('Sanitation Data'!$F$5,0,10*ROW('Sanitation Data'!F57))),'Data Summary'!CZ63="Yes"),100-OFFSET('Sanitation Data'!$F$5,0,10*ROW('Sanitation Data'!F57)),NA())</f>
        <v>#N/A</v>
      </c>
      <c r="AL63" s="99" t="e">
        <f ca="true">+IF(AND(ISNUMBER(OFFSET('Sanitation Data'!$F$7,0,10*ROW('Sanitation Data'!F57))),'Data Summary'!DA63="Yes"),OFFSET('Sanitation Data'!$F$7,0,10*ROW('Sanitation Data'!F57)),NA())</f>
        <v>#N/A</v>
      </c>
      <c r="AM63" s="99" t="e">
        <f ca="true">+IF(AND(ISNUMBER(OFFSET('Sanitation Data'!$F$11,0,10*ROW('Sanitation Data'!F57))),'Data Summary'!DB63="Yes"),OFFSET('Sanitation Data'!$F$11,0,10*ROW('Sanitation Data'!F57)),NA())</f>
        <v>#N/A</v>
      </c>
      <c r="AN63" s="99" t="e">
        <f ca="true">+IF(AND(ISNUMBER(OFFSET('Sanitation Data'!$F$12,0,10*ROW('Sanitation Data'!F57))),'Data Summary'!DC63="Yes"),OFFSET('Sanitation Data'!$F$12,0,10*ROW('Sanitation Data'!F57)),NA())</f>
        <v>#N/A</v>
      </c>
      <c r="AO63" s="99" t="e">
        <f ca="true">+IF(AND(ISNUMBER(OFFSET('Sanitation Data'!$F$13,0,10*ROW('Sanitation Data'!F57))),'Data Summary'!DD63="Yes"),OFFSET('Sanitation Data'!$F$13,0,10*ROW('Sanitation Data'!F57)),NA())</f>
        <v>#N/A</v>
      </c>
      <c r="AP63" s="99" t="e">
        <f ca="true">+IF(AND(ISNUMBER(OFFSET('Sanitation Data'!$G$5,0,10*ROW('Sanitation Data'!G57))),'Data Summary'!DE63="Yes"),100-OFFSET('Sanitation Data'!$G$5,0,10*ROW('Sanitation Data'!G57)),NA())</f>
        <v>#N/A</v>
      </c>
      <c r="AQ63" s="99" t="e">
        <f ca="true">+IF(AND(ISNUMBER(OFFSET('Sanitation Data'!$G$7,0,10*ROW('Sanitation Data'!G57))),'Data Summary'!DF63="Yes"),OFFSET('Sanitation Data'!$G$7,0,10*ROW('Sanitation Data'!G57)),NA())</f>
        <v>#N/A</v>
      </c>
      <c r="AR63" s="99" t="e">
        <f ca="true">+IF(AND(ISNUMBER(OFFSET('Sanitation Data'!$G$11,0,10*ROW('Sanitation Data'!G57))),'Data Summary'!DG63="Yes"),OFFSET('Sanitation Data'!$G$11,0,10*ROW('Sanitation Data'!G57)),NA())</f>
        <v>#N/A</v>
      </c>
      <c r="AS63" s="99" t="e">
        <f ca="true">+IF(AND(ISNUMBER(OFFSET('Sanitation Data'!$G$12,0,10*ROW('Sanitation Data'!G57))),'Data Summary'!DH63="Yes"),OFFSET('Sanitation Data'!$G$12,0,10*ROW('Sanitation Data'!G57)),NA())</f>
        <v>#N/A</v>
      </c>
      <c r="AT63" s="99" t="e">
        <f ca="true">+IF(AND(ISNUMBER(OFFSET('Sanitation Data'!$G$13,0,10*ROW('Sanitation Data'!G57))),'Data Summary'!DI63="Yes"),OFFSET('Sanitation Data'!$G$13,0,10*ROW('Sanitation Data'!G57)),NA())</f>
        <v>#N/A</v>
      </c>
      <c r="AU63" s="99" t="e">
        <f ca="true">+IF(AND(ISNUMBER(OFFSET('Sanitation Data'!$H$5,0,10*ROW('Sanitation Data'!H57))),'Data Summary'!DJ63="Yes"),100-OFFSET('Sanitation Data'!$H$5,0,10*ROW('Sanitation Data'!H57)),NA())</f>
        <v>#N/A</v>
      </c>
      <c r="AV63" s="99" t="e">
        <f ca="true">+IF(AND(ISNUMBER(OFFSET('Sanitation Data'!$H$7,0,10*ROW('Sanitation Data'!H57))),'Data Summary'!DK63="Yes"),OFFSET('Sanitation Data'!$H$7,0,10*ROW('Sanitation Data'!H57)),NA())</f>
        <v>#N/A</v>
      </c>
      <c r="AW63" s="99" t="e">
        <f ca="true">+IF(AND(ISNUMBER(OFFSET('Sanitation Data'!$H$11,0,10*ROW('Sanitation Data'!H57))),'Data Summary'!DL63="Yes"),OFFSET('Sanitation Data'!$H$11,0,10*ROW('Sanitation Data'!H57)),NA())</f>
        <v>#N/A</v>
      </c>
      <c r="AX63" s="99" t="e">
        <f ca="true">+IF(AND(ISNUMBER(OFFSET('Sanitation Data'!$H$12,0,10*ROW('Sanitation Data'!H57))),'Data Summary'!DM63="Yes"),OFFSET('Sanitation Data'!$H$12,0,10*ROW('Sanitation Data'!H57)),NA())</f>
        <v>#N/A</v>
      </c>
      <c r="AY63" s="99" t="e">
        <f ca="true">+IF(AND(ISNUMBER(OFFSET('Sanitation Data'!$H$13,0,10*ROW('Sanitation Data'!H57))),'Data Summary'!DN63="Yes"),OFFSET('Sanitation Data'!$H$13,0,10*ROW('Sanitation Data'!H57)),NA())</f>
        <v>#N/A</v>
      </c>
      <c r="AZ63" s="104" t="e">
        <f ca="true">+IF(AND(ISNUMBER(OFFSET('Hygiene Data'!$C$6,0,10*ROW('Hygiene Data'!C57))),'Data Summary'!DO63="Yes"),OFFSET('Hygiene Data'!$C$6,0,10*ROW('Hygiene Data'!C57)),NA())</f>
        <v>#N/A</v>
      </c>
      <c r="BA63" s="104" t="e">
        <f ca="true">+IF(AND(ISNUMBER(OFFSET('Hygiene Data'!$C$8,0,10*ROW('Hygiene Data'!C57))),'Data Summary'!DP63="Yes"),OFFSET('Hygiene Data'!$C$8,0,10*ROW('Hygiene Data'!C57)),NA())</f>
        <v>#N/A</v>
      </c>
      <c r="BB63" s="104" t="e">
        <f ca="true">+IF(AND(ISNUMBER(OFFSET('Hygiene Data'!$C$10,0,10*ROW('Hygiene Data'!C57))),'Data Summary'!DQ63="Yes"),OFFSET('Hygiene Data'!$C$10,0,10*ROW('Hygiene Data'!C57)),NA())</f>
        <v>#N/A</v>
      </c>
      <c r="BC63" s="104" t="e">
        <f ca="true">+IF(AND(ISNUMBER(OFFSET('Hygiene Data'!$D$6,0,10*ROW('Hygiene Data'!D57))),'Data Summary'!DR63="Yes"),OFFSET('Hygiene Data'!$D$6,0,10*ROW('Hygiene Data'!D57)),NA())</f>
        <v>#N/A</v>
      </c>
      <c r="BD63" s="104" t="e">
        <f ca="true">+IF(AND(ISNUMBER(OFFSET('Hygiene Data'!$D$8,0,10*ROW('Hygiene Data'!D57))),'Data Summary'!DS63="Yes"),OFFSET('Hygiene Data'!$D$8,0,10*ROW('Hygiene Data'!D57)),NA())</f>
        <v>#N/A</v>
      </c>
      <c r="BE63" s="104" t="e">
        <f ca="true">+IF(AND(ISNUMBER(OFFSET('Hygiene Data'!$D$10,0,10*ROW('Hygiene Data'!D57))),'Data Summary'!DT63="Yes"),OFFSET('Hygiene Data'!$D$10,0,10*ROW('Hygiene Data'!D57)),NA())</f>
        <v>#N/A</v>
      </c>
      <c r="BF63" s="104" t="e">
        <f ca="true">+IF(AND(ISNUMBER(OFFSET('Hygiene Data'!$E$6,0,10*ROW('Hygiene Data'!E57))),'Data Summary'!DU63="Yes"),OFFSET('Hygiene Data'!$E$6,0,10*ROW('Hygiene Data'!E57)),NA())</f>
        <v>#N/A</v>
      </c>
      <c r="BG63" s="104" t="e">
        <f ca="true">+IF(AND(ISNUMBER(OFFSET('Hygiene Data'!$E$8,0,10*ROW('Hygiene Data'!E57))),'Data Summary'!DV63="Yes"),OFFSET('Hygiene Data'!$E$8,0,10*ROW('Hygiene Data'!E57)),NA())</f>
        <v>#N/A</v>
      </c>
      <c r="BH63" s="104" t="e">
        <f ca="true">+IF(AND(ISNUMBER(OFFSET('Hygiene Data'!$E$10,0,10*ROW('Hygiene Data'!E57))),'Data Summary'!DW63="Yes"),OFFSET('Hygiene Data'!$E$10,0,10*ROW('Hygiene Data'!E57)),NA())</f>
        <v>#N/A</v>
      </c>
      <c r="BI63" s="104" t="e">
        <f ca="true">+IF(AND(ISNUMBER(OFFSET('Hygiene Data'!$F$6,0,10*ROW('Hygiene Data'!F57))),'Data Summary'!DX63="Yes"),OFFSET('Hygiene Data'!$F$6,0,10*ROW('Hygiene Data'!F57)),NA())</f>
        <v>#N/A</v>
      </c>
      <c r="BJ63" s="104" t="e">
        <f ca="true">+IF(AND(ISNUMBER(OFFSET('Hygiene Data'!$F$8,0,10*ROW('Hygiene Data'!F57))),'Data Summary'!DY63="Yes"),OFFSET('Hygiene Data'!$F$8,0,10*ROW('Hygiene Data'!F57)),NA())</f>
        <v>#N/A</v>
      </c>
      <c r="BK63" s="104" t="e">
        <f ca="true">+IF(AND(ISNUMBER(OFFSET('Hygiene Data'!$F$10,0,10*ROW('Hygiene Data'!F57))),'Data Summary'!DZ63="Yes"),OFFSET('Hygiene Data'!$F$10,0,10*ROW('Hygiene Data'!F57)),NA())</f>
        <v>#N/A</v>
      </c>
      <c r="BL63" s="104" t="e">
        <f ca="true">+IF(AND(ISNUMBER(OFFSET('Hygiene Data'!$G$6,0,10*ROW('Hygiene Data'!G57))),'Data Summary'!EA63="Yes"),OFFSET('Hygiene Data'!$G$6,0,10*ROW('Hygiene Data'!G57)),NA())</f>
        <v>#N/A</v>
      </c>
      <c r="BM63" s="104" t="e">
        <f ca="true">+IF(AND(ISNUMBER(OFFSET('Hygiene Data'!$G$8,0,10*ROW('Hygiene Data'!G57))),'Data Summary'!EB63="Yes"),OFFSET('Hygiene Data'!$G$8,0,10*ROW('Hygiene Data'!G57)),NA())</f>
        <v>#N/A</v>
      </c>
      <c r="BN63" s="104" t="e">
        <f ca="true">+IF(AND(ISNUMBER(OFFSET('Hygiene Data'!$G$10,0,10*ROW('Hygiene Data'!G57))),'Data Summary'!EC63="Yes"),OFFSET('Hygiene Data'!$G$10,0,10*ROW('Hygiene Data'!G57)),NA())</f>
        <v>#N/A</v>
      </c>
      <c r="BO63" s="104" t="e">
        <f ca="true">+IF(AND(ISNUMBER(OFFSET('Hygiene Data'!$H$6,0,10*ROW('Hygiene Data'!H57))),'Data Summary'!ED63="Yes"),OFFSET('Hygiene Data'!$H$6,0,10*ROW('Hygiene Data'!H57)),NA())</f>
        <v>#N/A</v>
      </c>
      <c r="BP63" s="104" t="e">
        <f ca="true">+IF(AND(ISNUMBER(OFFSET('Hygiene Data'!$H$8,0,10*ROW('Hygiene Data'!H57))),'Data Summary'!EE63="Yes"),OFFSET('Hygiene Data'!$H$8,0,10*ROW('Hygiene Data'!H57)),NA())</f>
        <v>#N/A</v>
      </c>
      <c r="BQ63" s="104" t="e">
        <f ca="true">+IF(AND(ISNUMBER(OFFSET('Hygiene Data'!$H$10,0,10*ROW('Hygiene Data'!H57))),'Data Summary'!EF63="Yes"),OFFSET('Hygiene Data'!$H$10,0,10*ROW('Hygiene Data'!H57)),NA())</f>
        <v>#N/A</v>
      </c>
    </row>
    <row r="64" x14ac:dyDescent="0.2">
      <c r="A64" s="52" t="e">
        <f ca="true">+IF(OFFSET('Water Data'!$B$1,0,10*ROW('Water Data'!B58))="",NA(),OFFSET('Water Data'!$B$1,0,10*ROW('Water Data'!B58)))</f>
        <v>#N/A</v>
      </c>
      <c r="B64" s="52" t="e">
        <f ca="true">+IF(OFFSET('Water Data'!$A$3,0,10*ROW('Water Data'!A61))="",NA(),OFFSET('Water Data'!$A$3,0,10*ROW('Water Data'!A61)))</f>
        <v>#N/A</v>
      </c>
      <c r="C64" s="52" t="e">
        <f ca="true">+IF(OFFSET('Water Data'!$C$3,0,10*ROW('Water Data'!C61))="",NA(),OFFSET('Water Data'!$C$3,0,10*ROW('Water Data'!C61)))</f>
        <v>#N/A</v>
      </c>
      <c r="D64" s="53" t="e">
        <f ca="true">+IF(AND(ISNUMBER(OFFSET('Water Data'!$C$5,0,10*ROW('Water Data'!C58))),'Data Summary'!BS64="Yes"),100-OFFSET('Water Data'!$C$5,0,10*ROW('Water Data'!C58)),NA())</f>
        <v>#N/A</v>
      </c>
      <c r="E64" s="53" t="e">
        <f ca="true">+IF(AND(ISNUMBER(OFFSET('Water Data'!$C$7,0,10*ROW('Water Data'!C58))),'Data Summary'!BT64="Yes"),OFFSET('Water Data'!$C$7,0,10*ROW('Water Data'!C58)),NA())</f>
        <v>#N/A</v>
      </c>
      <c r="F64" s="53" t="e">
        <f ca="true">+IF(AND(ISNUMBER(OFFSET('Water Data'!$C$10,0,10*ROW('Water Data'!C58))),'Data Summary'!BU64="Yes"),OFFSET('Water Data'!$C$10,0,10*ROW('Water Data'!C58)),NA())</f>
        <v>#N/A</v>
      </c>
      <c r="G64" s="53" t="e">
        <f ca="true">+IF(AND(ISNUMBER(OFFSET('Water Data'!$D$5,0,10*ROW('Water Data'!D58))),'Data Summary'!BV64="Yes"),100-OFFSET('Water Data'!$D$5,0,10*ROW('Water Data'!D58)),NA())</f>
        <v>#N/A</v>
      </c>
      <c r="H64" s="53" t="e">
        <f ca="true">+IF(AND(ISNUMBER(OFFSET('Water Data'!$D$7,0,10*ROW('Water Data'!D58))),'Data Summary'!BW64="Yes"),OFFSET('Water Data'!$D$7,0,10*ROW('Water Data'!D58)),NA())</f>
        <v>#N/A</v>
      </c>
      <c r="I64" s="53" t="e">
        <f ca="true">+IF(AND(ISNUMBER(OFFSET('Water Data'!$D$10,0,10*ROW('Water Data'!D58))),'Data Summary'!BX64="Yes"),OFFSET('Water Data'!$D$10,0,10*ROW('Water Data'!D58)),NA())</f>
        <v>#N/A</v>
      </c>
      <c r="J64" s="53" t="e">
        <f ca="true">+IF(AND(ISNUMBER(OFFSET('Water Data'!$E$5,0,10*ROW('Water Data'!E58))),'Data Summary'!BY64="Yes"),100-OFFSET('Water Data'!$E$5,0,10*ROW('Water Data'!E58)),NA())</f>
        <v>#N/A</v>
      </c>
      <c r="K64" s="53" t="e">
        <f ca="true">+IF(AND(ISNUMBER(OFFSET('Water Data'!$E$7,0,10*ROW('Water Data'!E58))),'Data Summary'!BZ64="Yes"),OFFSET('Water Data'!$E$7,0,10*ROW('Water Data'!E58)),NA())</f>
        <v>#N/A</v>
      </c>
      <c r="L64" s="53" t="e">
        <f ca="true">+IF(AND(ISNUMBER(OFFSET('Water Data'!$E$10,0,10*ROW('Water Data'!E58))),'Data Summary'!CA64="Yes"),OFFSET('Water Data'!$E$10,0,10*ROW('Water Data'!E58)),NA())</f>
        <v>#N/A</v>
      </c>
      <c r="M64" s="53" t="e">
        <f ca="true">+IF(AND(ISNUMBER(OFFSET('Water Data'!$F$5,0,10*ROW('Water Data'!F58))),'Data Summary'!CB64="Yes"),100-OFFSET('Water Data'!$F$5,0,10*ROW('Water Data'!F58)),NA())</f>
        <v>#N/A</v>
      </c>
      <c r="N64" s="53" t="e">
        <f ca="true">+IF(AND(ISNUMBER(OFFSET('Water Data'!$F$7,0,10*ROW('Water Data'!F58))),'Data Summary'!CC64="Yes"),OFFSET('Water Data'!$F$7,0,10*ROW('Water Data'!F58)),NA())</f>
        <v>#N/A</v>
      </c>
      <c r="O64" s="53" t="e">
        <f ca="true">+IF(AND(ISNUMBER(OFFSET('Water Data'!$F$10,0,10*ROW('Water Data'!F58))),'Data Summary'!CD64="Yes"),OFFSET('Water Data'!$F$10,0,10*ROW('Water Data'!F58)),NA())</f>
        <v>#N/A</v>
      </c>
      <c r="P64" s="53" t="e">
        <f ca="true">+IF(AND(ISNUMBER(OFFSET('Water Data'!$G$5,0,10*ROW('Water Data'!G58))),'Data Summary'!CE64="Yes"),100-OFFSET('Water Data'!$G$5,0,10*ROW('Water Data'!G58)),NA())</f>
        <v>#N/A</v>
      </c>
      <c r="Q64" s="53" t="e">
        <f ca="true">+IF(AND(ISNUMBER(OFFSET('Water Data'!$G$7,0,10*ROW('Water Data'!G58))),'Data Summary'!CF64="Yes"),OFFSET('Water Data'!$G$7,0,10*ROW('Water Data'!G58)),NA())</f>
        <v>#N/A</v>
      </c>
      <c r="R64" s="53" t="e">
        <f ca="true">+IF(AND(ISNUMBER(OFFSET('Water Data'!$G$10,0,10*ROW('Water Data'!G58))),'Data Summary'!CG64="Yes"),OFFSET('Water Data'!$G$10,0,10*ROW('Water Data'!G58)),NA())</f>
        <v>#N/A</v>
      </c>
      <c r="S64" s="53" t="e">
        <f ca="true">+IF(AND(ISNUMBER(OFFSET('Water Data'!$H$5,0,10*ROW('Water Data'!H58))),'Data Summary'!CH64="Yes"),100-OFFSET('Water Data'!$H$5,0,10*ROW('Water Data'!H58)),NA())</f>
        <v>#N/A</v>
      </c>
      <c r="T64" s="53" t="e">
        <f ca="true">+IF(AND(ISNUMBER(OFFSET('Water Data'!$H$7,0,10*ROW('Water Data'!H58))),'Data Summary'!CI64="Yes"),OFFSET('Water Data'!$H$7,0,10*ROW('Water Data'!H58)),NA())</f>
        <v>#N/A</v>
      </c>
      <c r="U64" s="53" t="e">
        <f ca="true">+IF(AND(ISNUMBER(OFFSET('Water Data'!$H$10,0,10*ROW('Water Data'!H58))),'Data Summary'!CJ64="Yes"),OFFSET('Water Data'!$H$10,0,10*ROW('Water Data'!H58)),NA())</f>
        <v>#N/A</v>
      </c>
      <c r="V64" s="99" t="e">
        <f ca="true">+IF(AND(ISNUMBER(OFFSET('Sanitation Data'!$C$5,0,10*ROW('Sanitation Data'!C58))),'Data Summary'!CK64="Yes"),100-OFFSET('Sanitation Data'!$C$5,0,10*ROW('Sanitation Data'!C58)),NA())</f>
        <v>#N/A</v>
      </c>
      <c r="W64" s="99" t="e">
        <f ca="true">+IF(AND(ISNUMBER(OFFSET('Sanitation Data'!$C$7,0,10*ROW('Sanitation Data'!C58))),'Data Summary'!CL64="Yes"),OFFSET('Sanitation Data'!$C$7,0,10*ROW('Sanitation Data'!C58)),NA())</f>
        <v>#N/A</v>
      </c>
      <c r="X64" s="99" t="e">
        <f ca="true">+IF(AND(ISNUMBER(OFFSET('Sanitation Data'!$C$11,0,10*ROW('Sanitation Data'!C58))),'Data Summary'!CM64="Yes"),OFFSET('Sanitation Data'!$C$11,0,10*ROW('Sanitation Data'!C58)),NA())</f>
        <v>#N/A</v>
      </c>
      <c r="Y64" s="99" t="e">
        <f ca="true">+IF(AND(ISNUMBER(OFFSET('Sanitation Data'!$C$12,0,10*ROW('Sanitation Data'!C58))),'Data Summary'!CN64="Yes"),OFFSET('Sanitation Data'!$C$12,0,10*ROW('Sanitation Data'!C58)),NA())</f>
        <v>#N/A</v>
      </c>
      <c r="Z64" s="99" t="e">
        <f ca="true">+IF(AND(ISNUMBER(OFFSET('Sanitation Data'!$C$13,0,10*ROW('Sanitation Data'!C58))),'Data Summary'!CO64="Yes"),OFFSET('Sanitation Data'!$C$13,0,10*ROW('Sanitation Data'!C58)),NA())</f>
        <v>#N/A</v>
      </c>
      <c r="AA64" s="99" t="e">
        <f ca="true">+IF(AND(ISNUMBER(OFFSET('Sanitation Data'!$D$5,0,10*ROW('Sanitation Data'!D58))),'Data Summary'!CP64="Yes"),100-OFFSET('Sanitation Data'!$D$5,0,10*ROW('Sanitation Data'!D58)),NA())</f>
        <v>#N/A</v>
      </c>
      <c r="AB64" s="99" t="e">
        <f ca="true">+IF(AND(ISNUMBER(OFFSET('Sanitation Data'!$D$7,0,10*ROW('Sanitation Data'!D58))),'Data Summary'!CQ64="Yes"),OFFSET('Sanitation Data'!$D$7,0,10*ROW('Sanitation Data'!D58)),NA())</f>
        <v>#N/A</v>
      </c>
      <c r="AC64" s="99" t="e">
        <f ca="true">+IF(AND(ISNUMBER(OFFSET('Sanitation Data'!$D$11,0,10*ROW('Sanitation Data'!D58))),'Data Summary'!CR64="Yes"),OFFSET('Sanitation Data'!$D$11,0,10*ROW('Sanitation Data'!D58)),NA())</f>
        <v>#N/A</v>
      </c>
      <c r="AD64" s="99" t="e">
        <f ca="true">+IF(AND(ISNUMBER(OFFSET('Sanitation Data'!$D$12,0,10*ROW('Sanitation Data'!D58))),'Data Summary'!CS64="Yes"),OFFSET('Sanitation Data'!$D$12,0,10*ROW('Sanitation Data'!D58)),NA())</f>
        <v>#N/A</v>
      </c>
      <c r="AE64" s="99" t="e">
        <f ca="true">+IF(AND(ISNUMBER(OFFSET('Sanitation Data'!$D$13,0,10*ROW('Sanitation Data'!D58))),'Data Summary'!CT64="Yes"),OFFSET('Sanitation Data'!$D$13,0,10*ROW('Sanitation Data'!D58)),NA())</f>
        <v>#N/A</v>
      </c>
      <c r="AF64" s="99" t="e">
        <f ca="true">+IF(AND(ISNUMBER(OFFSET('Sanitation Data'!$E$5,0,10*ROW('Sanitation Data'!E58))),'Data Summary'!CU64="Yes"),100-OFFSET('Sanitation Data'!$E$5,0,10*ROW('Sanitation Data'!E58)),NA())</f>
        <v>#N/A</v>
      </c>
      <c r="AG64" s="99" t="e">
        <f ca="true">+IF(AND(ISNUMBER(OFFSET('Sanitation Data'!$E$7,0,10*ROW('Sanitation Data'!E58))),'Data Summary'!CV64="Yes"),OFFSET('Sanitation Data'!$E$7,0,10*ROW('Sanitation Data'!E58)),NA())</f>
        <v>#N/A</v>
      </c>
      <c r="AH64" s="99" t="e">
        <f ca="true">+IF(AND(ISNUMBER(OFFSET('Sanitation Data'!$E$11,0,10*ROW('Sanitation Data'!E58))),'Data Summary'!CW64="Yes"),OFFSET('Sanitation Data'!$E$11,0,10*ROW('Sanitation Data'!E58)),NA())</f>
        <v>#N/A</v>
      </c>
      <c r="AI64" s="99" t="e">
        <f ca="true">+IF(AND(ISNUMBER(OFFSET('Sanitation Data'!$E$12,0,10*ROW('Sanitation Data'!E58))),'Data Summary'!CX64="Yes"),OFFSET('Sanitation Data'!$E$12,0,10*ROW('Sanitation Data'!E58)),NA())</f>
        <v>#N/A</v>
      </c>
      <c r="AJ64" s="99" t="e">
        <f ca="true">+IF(AND(ISNUMBER(OFFSET('Sanitation Data'!$E$13,0,10*ROW('Sanitation Data'!E58))),'Data Summary'!CY64="Yes"),OFFSET('Sanitation Data'!$E$13,0,10*ROW('Sanitation Data'!E58)),NA())</f>
        <v>#N/A</v>
      </c>
      <c r="AK64" s="99" t="e">
        <f ca="true">+IF(AND(ISNUMBER(OFFSET('Sanitation Data'!$F$5,0,10*ROW('Sanitation Data'!F58))),'Data Summary'!CZ64="Yes"),100-OFFSET('Sanitation Data'!$F$5,0,10*ROW('Sanitation Data'!F58)),NA())</f>
        <v>#N/A</v>
      </c>
      <c r="AL64" s="99" t="e">
        <f ca="true">+IF(AND(ISNUMBER(OFFSET('Sanitation Data'!$F$7,0,10*ROW('Sanitation Data'!F58))),'Data Summary'!DA64="Yes"),OFFSET('Sanitation Data'!$F$7,0,10*ROW('Sanitation Data'!F58)),NA())</f>
        <v>#N/A</v>
      </c>
      <c r="AM64" s="99" t="e">
        <f ca="true">+IF(AND(ISNUMBER(OFFSET('Sanitation Data'!$F$11,0,10*ROW('Sanitation Data'!F58))),'Data Summary'!DB64="Yes"),OFFSET('Sanitation Data'!$F$11,0,10*ROW('Sanitation Data'!F58)),NA())</f>
        <v>#N/A</v>
      </c>
      <c r="AN64" s="99" t="e">
        <f ca="true">+IF(AND(ISNUMBER(OFFSET('Sanitation Data'!$F$12,0,10*ROW('Sanitation Data'!F58))),'Data Summary'!DC64="Yes"),OFFSET('Sanitation Data'!$F$12,0,10*ROW('Sanitation Data'!F58)),NA())</f>
        <v>#N/A</v>
      </c>
      <c r="AO64" s="99" t="e">
        <f ca="true">+IF(AND(ISNUMBER(OFFSET('Sanitation Data'!$F$13,0,10*ROW('Sanitation Data'!F58))),'Data Summary'!DD64="Yes"),OFFSET('Sanitation Data'!$F$13,0,10*ROW('Sanitation Data'!F58)),NA())</f>
        <v>#N/A</v>
      </c>
      <c r="AP64" s="99" t="e">
        <f ca="true">+IF(AND(ISNUMBER(OFFSET('Sanitation Data'!$G$5,0,10*ROW('Sanitation Data'!G58))),'Data Summary'!DE64="Yes"),100-OFFSET('Sanitation Data'!$G$5,0,10*ROW('Sanitation Data'!G58)),NA())</f>
        <v>#N/A</v>
      </c>
      <c r="AQ64" s="99" t="e">
        <f ca="true">+IF(AND(ISNUMBER(OFFSET('Sanitation Data'!$G$7,0,10*ROW('Sanitation Data'!G58))),'Data Summary'!DF64="Yes"),OFFSET('Sanitation Data'!$G$7,0,10*ROW('Sanitation Data'!G58)),NA())</f>
        <v>#N/A</v>
      </c>
      <c r="AR64" s="99" t="e">
        <f ca="true">+IF(AND(ISNUMBER(OFFSET('Sanitation Data'!$G$11,0,10*ROW('Sanitation Data'!G58))),'Data Summary'!DG64="Yes"),OFFSET('Sanitation Data'!$G$11,0,10*ROW('Sanitation Data'!G58)),NA())</f>
        <v>#N/A</v>
      </c>
      <c r="AS64" s="99" t="e">
        <f ca="true">+IF(AND(ISNUMBER(OFFSET('Sanitation Data'!$G$12,0,10*ROW('Sanitation Data'!G58))),'Data Summary'!DH64="Yes"),OFFSET('Sanitation Data'!$G$12,0,10*ROW('Sanitation Data'!G58)),NA())</f>
        <v>#N/A</v>
      </c>
      <c r="AT64" s="99" t="e">
        <f ca="true">+IF(AND(ISNUMBER(OFFSET('Sanitation Data'!$G$13,0,10*ROW('Sanitation Data'!G58))),'Data Summary'!DI64="Yes"),OFFSET('Sanitation Data'!$G$13,0,10*ROW('Sanitation Data'!G58)),NA())</f>
        <v>#N/A</v>
      </c>
      <c r="AU64" s="99" t="e">
        <f ca="true">+IF(AND(ISNUMBER(OFFSET('Sanitation Data'!$H$5,0,10*ROW('Sanitation Data'!H58))),'Data Summary'!DJ64="Yes"),100-OFFSET('Sanitation Data'!$H$5,0,10*ROW('Sanitation Data'!H58)),NA())</f>
        <v>#N/A</v>
      </c>
      <c r="AV64" s="99" t="e">
        <f ca="true">+IF(AND(ISNUMBER(OFFSET('Sanitation Data'!$H$7,0,10*ROW('Sanitation Data'!H58))),'Data Summary'!DK64="Yes"),OFFSET('Sanitation Data'!$H$7,0,10*ROW('Sanitation Data'!H58)),NA())</f>
        <v>#N/A</v>
      </c>
      <c r="AW64" s="99" t="e">
        <f ca="true">+IF(AND(ISNUMBER(OFFSET('Sanitation Data'!$H$11,0,10*ROW('Sanitation Data'!H58))),'Data Summary'!DL64="Yes"),OFFSET('Sanitation Data'!$H$11,0,10*ROW('Sanitation Data'!H58)),NA())</f>
        <v>#N/A</v>
      </c>
      <c r="AX64" s="99" t="e">
        <f ca="true">+IF(AND(ISNUMBER(OFFSET('Sanitation Data'!$H$12,0,10*ROW('Sanitation Data'!H58))),'Data Summary'!DM64="Yes"),OFFSET('Sanitation Data'!$H$12,0,10*ROW('Sanitation Data'!H58)),NA())</f>
        <v>#N/A</v>
      </c>
      <c r="AY64" s="99" t="e">
        <f ca="true">+IF(AND(ISNUMBER(OFFSET('Sanitation Data'!$H$13,0,10*ROW('Sanitation Data'!H58))),'Data Summary'!DN64="Yes"),OFFSET('Sanitation Data'!$H$13,0,10*ROW('Sanitation Data'!H58)),NA())</f>
        <v>#N/A</v>
      </c>
      <c r="AZ64" s="104" t="e">
        <f ca="true">+IF(AND(ISNUMBER(OFFSET('Hygiene Data'!$C$6,0,10*ROW('Hygiene Data'!C58))),'Data Summary'!DO64="Yes"),OFFSET('Hygiene Data'!$C$6,0,10*ROW('Hygiene Data'!C58)),NA())</f>
        <v>#N/A</v>
      </c>
      <c r="BA64" s="104" t="e">
        <f ca="true">+IF(AND(ISNUMBER(OFFSET('Hygiene Data'!$C$8,0,10*ROW('Hygiene Data'!C58))),'Data Summary'!DP64="Yes"),OFFSET('Hygiene Data'!$C$8,0,10*ROW('Hygiene Data'!C58)),NA())</f>
        <v>#N/A</v>
      </c>
      <c r="BB64" s="104" t="e">
        <f ca="true">+IF(AND(ISNUMBER(OFFSET('Hygiene Data'!$C$10,0,10*ROW('Hygiene Data'!C58))),'Data Summary'!DQ64="Yes"),OFFSET('Hygiene Data'!$C$10,0,10*ROW('Hygiene Data'!C58)),NA())</f>
        <v>#N/A</v>
      </c>
      <c r="BC64" s="104" t="e">
        <f ca="true">+IF(AND(ISNUMBER(OFFSET('Hygiene Data'!$D$6,0,10*ROW('Hygiene Data'!D58))),'Data Summary'!DR64="Yes"),OFFSET('Hygiene Data'!$D$6,0,10*ROW('Hygiene Data'!D58)),NA())</f>
        <v>#N/A</v>
      </c>
      <c r="BD64" s="104" t="e">
        <f ca="true">+IF(AND(ISNUMBER(OFFSET('Hygiene Data'!$D$8,0,10*ROW('Hygiene Data'!D58))),'Data Summary'!DS64="Yes"),OFFSET('Hygiene Data'!$D$8,0,10*ROW('Hygiene Data'!D58)),NA())</f>
        <v>#N/A</v>
      </c>
      <c r="BE64" s="104" t="e">
        <f ca="true">+IF(AND(ISNUMBER(OFFSET('Hygiene Data'!$D$10,0,10*ROW('Hygiene Data'!D58))),'Data Summary'!DT64="Yes"),OFFSET('Hygiene Data'!$D$10,0,10*ROW('Hygiene Data'!D58)),NA())</f>
        <v>#N/A</v>
      </c>
      <c r="BF64" s="104" t="e">
        <f ca="true">+IF(AND(ISNUMBER(OFFSET('Hygiene Data'!$E$6,0,10*ROW('Hygiene Data'!E58))),'Data Summary'!DU64="Yes"),OFFSET('Hygiene Data'!$E$6,0,10*ROW('Hygiene Data'!E58)),NA())</f>
        <v>#N/A</v>
      </c>
      <c r="BG64" s="104" t="e">
        <f ca="true">+IF(AND(ISNUMBER(OFFSET('Hygiene Data'!$E$8,0,10*ROW('Hygiene Data'!E58))),'Data Summary'!DV64="Yes"),OFFSET('Hygiene Data'!$E$8,0,10*ROW('Hygiene Data'!E58)),NA())</f>
        <v>#N/A</v>
      </c>
      <c r="BH64" s="104" t="e">
        <f ca="true">+IF(AND(ISNUMBER(OFFSET('Hygiene Data'!$E$10,0,10*ROW('Hygiene Data'!E58))),'Data Summary'!DW64="Yes"),OFFSET('Hygiene Data'!$E$10,0,10*ROW('Hygiene Data'!E58)),NA())</f>
        <v>#N/A</v>
      </c>
      <c r="BI64" s="104" t="e">
        <f ca="true">+IF(AND(ISNUMBER(OFFSET('Hygiene Data'!$F$6,0,10*ROW('Hygiene Data'!F58))),'Data Summary'!DX64="Yes"),OFFSET('Hygiene Data'!$F$6,0,10*ROW('Hygiene Data'!F58)),NA())</f>
        <v>#N/A</v>
      </c>
      <c r="BJ64" s="104" t="e">
        <f ca="true">+IF(AND(ISNUMBER(OFFSET('Hygiene Data'!$F$8,0,10*ROW('Hygiene Data'!F58))),'Data Summary'!DY64="Yes"),OFFSET('Hygiene Data'!$F$8,0,10*ROW('Hygiene Data'!F58)),NA())</f>
        <v>#N/A</v>
      </c>
      <c r="BK64" s="104" t="e">
        <f ca="true">+IF(AND(ISNUMBER(OFFSET('Hygiene Data'!$F$10,0,10*ROW('Hygiene Data'!F58))),'Data Summary'!DZ64="Yes"),OFFSET('Hygiene Data'!$F$10,0,10*ROW('Hygiene Data'!F58)),NA())</f>
        <v>#N/A</v>
      </c>
      <c r="BL64" s="104" t="e">
        <f ca="true">+IF(AND(ISNUMBER(OFFSET('Hygiene Data'!$G$6,0,10*ROW('Hygiene Data'!G58))),'Data Summary'!EA64="Yes"),OFFSET('Hygiene Data'!$G$6,0,10*ROW('Hygiene Data'!G58)),NA())</f>
        <v>#N/A</v>
      </c>
      <c r="BM64" s="104" t="e">
        <f ca="true">+IF(AND(ISNUMBER(OFFSET('Hygiene Data'!$G$8,0,10*ROW('Hygiene Data'!G58))),'Data Summary'!EB64="Yes"),OFFSET('Hygiene Data'!$G$8,0,10*ROW('Hygiene Data'!G58)),NA())</f>
        <v>#N/A</v>
      </c>
      <c r="BN64" s="104" t="e">
        <f ca="true">+IF(AND(ISNUMBER(OFFSET('Hygiene Data'!$G$10,0,10*ROW('Hygiene Data'!G58))),'Data Summary'!EC64="Yes"),OFFSET('Hygiene Data'!$G$10,0,10*ROW('Hygiene Data'!G58)),NA())</f>
        <v>#N/A</v>
      </c>
      <c r="BO64" s="104" t="e">
        <f ca="true">+IF(AND(ISNUMBER(OFFSET('Hygiene Data'!$H$6,0,10*ROW('Hygiene Data'!H58))),'Data Summary'!ED64="Yes"),OFFSET('Hygiene Data'!$H$6,0,10*ROW('Hygiene Data'!H58)),NA())</f>
        <v>#N/A</v>
      </c>
      <c r="BP64" s="104" t="e">
        <f ca="true">+IF(AND(ISNUMBER(OFFSET('Hygiene Data'!$H$8,0,10*ROW('Hygiene Data'!H58))),'Data Summary'!EE64="Yes"),OFFSET('Hygiene Data'!$H$8,0,10*ROW('Hygiene Data'!H58)),NA())</f>
        <v>#N/A</v>
      </c>
      <c r="BQ64" s="104" t="e">
        <f ca="true">+IF(AND(ISNUMBER(OFFSET('Hygiene Data'!$H$10,0,10*ROW('Hygiene Data'!H58))),'Data Summary'!EF64="Yes"),OFFSET('Hygiene Data'!$H$10,0,10*ROW('Hygiene Data'!H58)),NA())</f>
        <v>#N/A</v>
      </c>
    </row>
    <row r="65" x14ac:dyDescent="0.2">
      <c r="A65" s="52" t="e">
        <f ca="true">+IF(OFFSET('Water Data'!$B$1,0,10*ROW('Water Data'!B59))="",NA(),OFFSET('Water Data'!$B$1,0,10*ROW('Water Data'!B59)))</f>
        <v>#N/A</v>
      </c>
      <c r="B65" s="52" t="e">
        <f ca="true">+IF(OFFSET('Water Data'!$A$3,0,10*ROW('Water Data'!A62))="",NA(),OFFSET('Water Data'!$A$3,0,10*ROW('Water Data'!A62)))</f>
        <v>#N/A</v>
      </c>
      <c r="C65" s="52" t="e">
        <f ca="true">+IF(OFFSET('Water Data'!$C$3,0,10*ROW('Water Data'!C62))="",NA(),OFFSET('Water Data'!$C$3,0,10*ROW('Water Data'!C62)))</f>
        <v>#N/A</v>
      </c>
      <c r="D65" s="53" t="e">
        <f ca="true">+IF(AND(ISNUMBER(OFFSET('Water Data'!$C$5,0,10*ROW('Water Data'!C59))),'Data Summary'!BS65="Yes"),100-OFFSET('Water Data'!$C$5,0,10*ROW('Water Data'!C59)),NA())</f>
        <v>#N/A</v>
      </c>
      <c r="E65" s="53" t="e">
        <f ca="true">+IF(AND(ISNUMBER(OFFSET('Water Data'!$C$7,0,10*ROW('Water Data'!C59))),'Data Summary'!BT65="Yes"),OFFSET('Water Data'!$C$7,0,10*ROW('Water Data'!C59)),NA())</f>
        <v>#N/A</v>
      </c>
      <c r="F65" s="53" t="e">
        <f ca="true">+IF(AND(ISNUMBER(OFFSET('Water Data'!$C$10,0,10*ROW('Water Data'!C59))),'Data Summary'!BU65="Yes"),OFFSET('Water Data'!$C$10,0,10*ROW('Water Data'!C59)),NA())</f>
        <v>#N/A</v>
      </c>
      <c r="G65" s="53" t="e">
        <f ca="true">+IF(AND(ISNUMBER(OFFSET('Water Data'!$D$5,0,10*ROW('Water Data'!D59))),'Data Summary'!BV65="Yes"),100-OFFSET('Water Data'!$D$5,0,10*ROW('Water Data'!D59)),NA())</f>
        <v>#N/A</v>
      </c>
      <c r="H65" s="53" t="e">
        <f ca="true">+IF(AND(ISNUMBER(OFFSET('Water Data'!$D$7,0,10*ROW('Water Data'!D59))),'Data Summary'!BW65="Yes"),OFFSET('Water Data'!$D$7,0,10*ROW('Water Data'!D59)),NA())</f>
        <v>#N/A</v>
      </c>
      <c r="I65" s="53" t="e">
        <f ca="true">+IF(AND(ISNUMBER(OFFSET('Water Data'!$D$10,0,10*ROW('Water Data'!D59))),'Data Summary'!BX65="Yes"),OFFSET('Water Data'!$D$10,0,10*ROW('Water Data'!D59)),NA())</f>
        <v>#N/A</v>
      </c>
      <c r="J65" s="53" t="e">
        <f ca="true">+IF(AND(ISNUMBER(OFFSET('Water Data'!$E$5,0,10*ROW('Water Data'!E59))),'Data Summary'!BY65="Yes"),100-OFFSET('Water Data'!$E$5,0,10*ROW('Water Data'!E59)),NA())</f>
        <v>#N/A</v>
      </c>
      <c r="K65" s="53" t="e">
        <f ca="true">+IF(AND(ISNUMBER(OFFSET('Water Data'!$E$7,0,10*ROW('Water Data'!E59))),'Data Summary'!BZ65="Yes"),OFFSET('Water Data'!$E$7,0,10*ROW('Water Data'!E59)),NA())</f>
        <v>#N/A</v>
      </c>
      <c r="L65" s="53" t="e">
        <f ca="true">+IF(AND(ISNUMBER(OFFSET('Water Data'!$E$10,0,10*ROW('Water Data'!E59))),'Data Summary'!CA65="Yes"),OFFSET('Water Data'!$E$10,0,10*ROW('Water Data'!E59)),NA())</f>
        <v>#N/A</v>
      </c>
      <c r="M65" s="53" t="e">
        <f ca="true">+IF(AND(ISNUMBER(OFFSET('Water Data'!$F$5,0,10*ROW('Water Data'!F59))),'Data Summary'!CB65="Yes"),100-OFFSET('Water Data'!$F$5,0,10*ROW('Water Data'!F59)),NA())</f>
        <v>#N/A</v>
      </c>
      <c r="N65" s="53" t="e">
        <f ca="true">+IF(AND(ISNUMBER(OFFSET('Water Data'!$F$7,0,10*ROW('Water Data'!F59))),'Data Summary'!CC65="Yes"),OFFSET('Water Data'!$F$7,0,10*ROW('Water Data'!F59)),NA())</f>
        <v>#N/A</v>
      </c>
      <c r="O65" s="53" t="e">
        <f ca="true">+IF(AND(ISNUMBER(OFFSET('Water Data'!$F$10,0,10*ROW('Water Data'!F59))),'Data Summary'!CD65="Yes"),OFFSET('Water Data'!$F$10,0,10*ROW('Water Data'!F59)),NA())</f>
        <v>#N/A</v>
      </c>
      <c r="P65" s="53" t="e">
        <f ca="true">+IF(AND(ISNUMBER(OFFSET('Water Data'!$G$5,0,10*ROW('Water Data'!G59))),'Data Summary'!CE65="Yes"),100-OFFSET('Water Data'!$G$5,0,10*ROW('Water Data'!G59)),NA())</f>
        <v>#N/A</v>
      </c>
      <c r="Q65" s="53" t="e">
        <f ca="true">+IF(AND(ISNUMBER(OFFSET('Water Data'!$G$7,0,10*ROW('Water Data'!G59))),'Data Summary'!CF65="Yes"),OFFSET('Water Data'!$G$7,0,10*ROW('Water Data'!G59)),NA())</f>
        <v>#N/A</v>
      </c>
      <c r="R65" s="53" t="e">
        <f ca="true">+IF(AND(ISNUMBER(OFFSET('Water Data'!$G$10,0,10*ROW('Water Data'!G59))),'Data Summary'!CG65="Yes"),OFFSET('Water Data'!$G$10,0,10*ROW('Water Data'!G59)),NA())</f>
        <v>#N/A</v>
      </c>
      <c r="S65" s="53" t="e">
        <f ca="true">+IF(AND(ISNUMBER(OFFSET('Water Data'!$H$5,0,10*ROW('Water Data'!H59))),'Data Summary'!CH65="Yes"),100-OFFSET('Water Data'!$H$5,0,10*ROW('Water Data'!H59)),NA())</f>
        <v>#N/A</v>
      </c>
      <c r="T65" s="53" t="e">
        <f ca="true">+IF(AND(ISNUMBER(OFFSET('Water Data'!$H$7,0,10*ROW('Water Data'!H59))),'Data Summary'!CI65="Yes"),OFFSET('Water Data'!$H$7,0,10*ROW('Water Data'!H59)),NA())</f>
        <v>#N/A</v>
      </c>
      <c r="U65" s="53" t="e">
        <f ca="true">+IF(AND(ISNUMBER(OFFSET('Water Data'!$H$10,0,10*ROW('Water Data'!H59))),'Data Summary'!CJ65="Yes"),OFFSET('Water Data'!$H$10,0,10*ROW('Water Data'!H59)),NA())</f>
        <v>#N/A</v>
      </c>
      <c r="V65" s="99" t="e">
        <f ca="true">+IF(AND(ISNUMBER(OFFSET('Sanitation Data'!$C$5,0,10*ROW('Sanitation Data'!C59))),'Data Summary'!CK65="Yes"),100-OFFSET('Sanitation Data'!$C$5,0,10*ROW('Sanitation Data'!C59)),NA())</f>
        <v>#N/A</v>
      </c>
      <c r="W65" s="99" t="e">
        <f ca="true">+IF(AND(ISNUMBER(OFFSET('Sanitation Data'!$C$7,0,10*ROW('Sanitation Data'!C59))),'Data Summary'!CL65="Yes"),OFFSET('Sanitation Data'!$C$7,0,10*ROW('Sanitation Data'!C59)),NA())</f>
        <v>#N/A</v>
      </c>
      <c r="X65" s="99" t="e">
        <f ca="true">+IF(AND(ISNUMBER(OFFSET('Sanitation Data'!$C$11,0,10*ROW('Sanitation Data'!C59))),'Data Summary'!CM65="Yes"),OFFSET('Sanitation Data'!$C$11,0,10*ROW('Sanitation Data'!C59)),NA())</f>
        <v>#N/A</v>
      </c>
      <c r="Y65" s="99" t="e">
        <f ca="true">+IF(AND(ISNUMBER(OFFSET('Sanitation Data'!$C$12,0,10*ROW('Sanitation Data'!C59))),'Data Summary'!CN65="Yes"),OFFSET('Sanitation Data'!$C$12,0,10*ROW('Sanitation Data'!C59)),NA())</f>
        <v>#N/A</v>
      </c>
      <c r="Z65" s="99" t="e">
        <f ca="true">+IF(AND(ISNUMBER(OFFSET('Sanitation Data'!$C$13,0,10*ROW('Sanitation Data'!C59))),'Data Summary'!CO65="Yes"),OFFSET('Sanitation Data'!$C$13,0,10*ROW('Sanitation Data'!C59)),NA())</f>
        <v>#N/A</v>
      </c>
      <c r="AA65" s="99" t="e">
        <f ca="true">+IF(AND(ISNUMBER(OFFSET('Sanitation Data'!$D$5,0,10*ROW('Sanitation Data'!D59))),'Data Summary'!CP65="Yes"),100-OFFSET('Sanitation Data'!$D$5,0,10*ROW('Sanitation Data'!D59)),NA())</f>
        <v>#N/A</v>
      </c>
      <c r="AB65" s="99" t="e">
        <f ca="true">+IF(AND(ISNUMBER(OFFSET('Sanitation Data'!$D$7,0,10*ROW('Sanitation Data'!D59))),'Data Summary'!CQ65="Yes"),OFFSET('Sanitation Data'!$D$7,0,10*ROW('Sanitation Data'!D59)),NA())</f>
        <v>#N/A</v>
      </c>
      <c r="AC65" s="99" t="e">
        <f ca="true">+IF(AND(ISNUMBER(OFFSET('Sanitation Data'!$D$11,0,10*ROW('Sanitation Data'!D59))),'Data Summary'!CR65="Yes"),OFFSET('Sanitation Data'!$D$11,0,10*ROW('Sanitation Data'!D59)),NA())</f>
        <v>#N/A</v>
      </c>
      <c r="AD65" s="99" t="e">
        <f ca="true">+IF(AND(ISNUMBER(OFFSET('Sanitation Data'!$D$12,0,10*ROW('Sanitation Data'!D59))),'Data Summary'!CS65="Yes"),OFFSET('Sanitation Data'!$D$12,0,10*ROW('Sanitation Data'!D59)),NA())</f>
        <v>#N/A</v>
      </c>
      <c r="AE65" s="99" t="e">
        <f ca="true">+IF(AND(ISNUMBER(OFFSET('Sanitation Data'!$D$13,0,10*ROW('Sanitation Data'!D59))),'Data Summary'!CT65="Yes"),OFFSET('Sanitation Data'!$D$13,0,10*ROW('Sanitation Data'!D59)),NA())</f>
        <v>#N/A</v>
      </c>
      <c r="AF65" s="99" t="e">
        <f ca="true">+IF(AND(ISNUMBER(OFFSET('Sanitation Data'!$E$5,0,10*ROW('Sanitation Data'!E59))),'Data Summary'!CU65="Yes"),100-OFFSET('Sanitation Data'!$E$5,0,10*ROW('Sanitation Data'!E59)),NA())</f>
        <v>#N/A</v>
      </c>
      <c r="AG65" s="99" t="e">
        <f ca="true">+IF(AND(ISNUMBER(OFFSET('Sanitation Data'!$E$7,0,10*ROW('Sanitation Data'!E59))),'Data Summary'!CV65="Yes"),OFFSET('Sanitation Data'!$E$7,0,10*ROW('Sanitation Data'!E59)),NA())</f>
        <v>#N/A</v>
      </c>
      <c r="AH65" s="99" t="e">
        <f ca="true">+IF(AND(ISNUMBER(OFFSET('Sanitation Data'!$E$11,0,10*ROW('Sanitation Data'!E59))),'Data Summary'!CW65="Yes"),OFFSET('Sanitation Data'!$E$11,0,10*ROW('Sanitation Data'!E59)),NA())</f>
        <v>#N/A</v>
      </c>
      <c r="AI65" s="99" t="e">
        <f ca="true">+IF(AND(ISNUMBER(OFFSET('Sanitation Data'!$E$12,0,10*ROW('Sanitation Data'!E59))),'Data Summary'!CX65="Yes"),OFFSET('Sanitation Data'!$E$12,0,10*ROW('Sanitation Data'!E59)),NA())</f>
        <v>#N/A</v>
      </c>
      <c r="AJ65" s="99" t="e">
        <f ca="true">+IF(AND(ISNUMBER(OFFSET('Sanitation Data'!$E$13,0,10*ROW('Sanitation Data'!E59))),'Data Summary'!CY65="Yes"),OFFSET('Sanitation Data'!$E$13,0,10*ROW('Sanitation Data'!E59)),NA())</f>
        <v>#N/A</v>
      </c>
      <c r="AK65" s="99" t="e">
        <f ca="true">+IF(AND(ISNUMBER(OFFSET('Sanitation Data'!$F$5,0,10*ROW('Sanitation Data'!F59))),'Data Summary'!CZ65="Yes"),100-OFFSET('Sanitation Data'!$F$5,0,10*ROW('Sanitation Data'!F59)),NA())</f>
        <v>#N/A</v>
      </c>
      <c r="AL65" s="99" t="e">
        <f ca="true">+IF(AND(ISNUMBER(OFFSET('Sanitation Data'!$F$7,0,10*ROW('Sanitation Data'!F59))),'Data Summary'!DA65="Yes"),OFFSET('Sanitation Data'!$F$7,0,10*ROW('Sanitation Data'!F59)),NA())</f>
        <v>#N/A</v>
      </c>
      <c r="AM65" s="99" t="e">
        <f ca="true">+IF(AND(ISNUMBER(OFFSET('Sanitation Data'!$F$11,0,10*ROW('Sanitation Data'!F59))),'Data Summary'!DB65="Yes"),OFFSET('Sanitation Data'!$F$11,0,10*ROW('Sanitation Data'!F59)),NA())</f>
        <v>#N/A</v>
      </c>
      <c r="AN65" s="99" t="e">
        <f ca="true">+IF(AND(ISNUMBER(OFFSET('Sanitation Data'!$F$12,0,10*ROW('Sanitation Data'!F59))),'Data Summary'!DC65="Yes"),OFFSET('Sanitation Data'!$F$12,0,10*ROW('Sanitation Data'!F59)),NA())</f>
        <v>#N/A</v>
      </c>
      <c r="AO65" s="99" t="e">
        <f ca="true">+IF(AND(ISNUMBER(OFFSET('Sanitation Data'!$F$13,0,10*ROW('Sanitation Data'!F59))),'Data Summary'!DD65="Yes"),OFFSET('Sanitation Data'!$F$13,0,10*ROW('Sanitation Data'!F59)),NA())</f>
        <v>#N/A</v>
      </c>
      <c r="AP65" s="99" t="e">
        <f ca="true">+IF(AND(ISNUMBER(OFFSET('Sanitation Data'!$G$5,0,10*ROW('Sanitation Data'!G59))),'Data Summary'!DE65="Yes"),100-OFFSET('Sanitation Data'!$G$5,0,10*ROW('Sanitation Data'!G59)),NA())</f>
        <v>#N/A</v>
      </c>
      <c r="AQ65" s="99" t="e">
        <f ca="true">+IF(AND(ISNUMBER(OFFSET('Sanitation Data'!$G$7,0,10*ROW('Sanitation Data'!G59))),'Data Summary'!DF65="Yes"),OFFSET('Sanitation Data'!$G$7,0,10*ROW('Sanitation Data'!G59)),NA())</f>
        <v>#N/A</v>
      </c>
      <c r="AR65" s="99" t="e">
        <f ca="true">+IF(AND(ISNUMBER(OFFSET('Sanitation Data'!$G$11,0,10*ROW('Sanitation Data'!G59))),'Data Summary'!DG65="Yes"),OFFSET('Sanitation Data'!$G$11,0,10*ROW('Sanitation Data'!G59)),NA())</f>
        <v>#N/A</v>
      </c>
      <c r="AS65" s="99" t="e">
        <f ca="true">+IF(AND(ISNUMBER(OFFSET('Sanitation Data'!$G$12,0,10*ROW('Sanitation Data'!G59))),'Data Summary'!DH65="Yes"),OFFSET('Sanitation Data'!$G$12,0,10*ROW('Sanitation Data'!G59)),NA())</f>
        <v>#N/A</v>
      </c>
      <c r="AT65" s="99" t="e">
        <f ca="true">+IF(AND(ISNUMBER(OFFSET('Sanitation Data'!$G$13,0,10*ROW('Sanitation Data'!G59))),'Data Summary'!DI65="Yes"),OFFSET('Sanitation Data'!$G$13,0,10*ROW('Sanitation Data'!G59)),NA())</f>
        <v>#N/A</v>
      </c>
      <c r="AU65" s="99" t="e">
        <f ca="true">+IF(AND(ISNUMBER(OFFSET('Sanitation Data'!$H$5,0,10*ROW('Sanitation Data'!H59))),'Data Summary'!DJ65="Yes"),100-OFFSET('Sanitation Data'!$H$5,0,10*ROW('Sanitation Data'!H59)),NA())</f>
        <v>#N/A</v>
      </c>
      <c r="AV65" s="99" t="e">
        <f ca="true">+IF(AND(ISNUMBER(OFFSET('Sanitation Data'!$H$7,0,10*ROW('Sanitation Data'!H59))),'Data Summary'!DK65="Yes"),OFFSET('Sanitation Data'!$H$7,0,10*ROW('Sanitation Data'!H59)),NA())</f>
        <v>#N/A</v>
      </c>
      <c r="AW65" s="99" t="e">
        <f ca="true">+IF(AND(ISNUMBER(OFFSET('Sanitation Data'!$H$11,0,10*ROW('Sanitation Data'!H59))),'Data Summary'!DL65="Yes"),OFFSET('Sanitation Data'!$H$11,0,10*ROW('Sanitation Data'!H59)),NA())</f>
        <v>#N/A</v>
      </c>
      <c r="AX65" s="99" t="e">
        <f ca="true">+IF(AND(ISNUMBER(OFFSET('Sanitation Data'!$H$12,0,10*ROW('Sanitation Data'!H59))),'Data Summary'!DM65="Yes"),OFFSET('Sanitation Data'!$H$12,0,10*ROW('Sanitation Data'!H59)),NA())</f>
        <v>#N/A</v>
      </c>
      <c r="AY65" s="99" t="e">
        <f ca="true">+IF(AND(ISNUMBER(OFFSET('Sanitation Data'!$H$13,0,10*ROW('Sanitation Data'!H59))),'Data Summary'!DN65="Yes"),OFFSET('Sanitation Data'!$H$13,0,10*ROW('Sanitation Data'!H59)),NA())</f>
        <v>#N/A</v>
      </c>
      <c r="AZ65" s="104" t="e">
        <f ca="true">+IF(AND(ISNUMBER(OFFSET('Hygiene Data'!$C$6,0,10*ROW('Hygiene Data'!C59))),'Data Summary'!DO65="Yes"),OFFSET('Hygiene Data'!$C$6,0,10*ROW('Hygiene Data'!C59)),NA())</f>
        <v>#N/A</v>
      </c>
      <c r="BA65" s="104" t="e">
        <f ca="true">+IF(AND(ISNUMBER(OFFSET('Hygiene Data'!$C$8,0,10*ROW('Hygiene Data'!C59))),'Data Summary'!DP65="Yes"),OFFSET('Hygiene Data'!$C$8,0,10*ROW('Hygiene Data'!C59)),NA())</f>
        <v>#N/A</v>
      </c>
      <c r="BB65" s="104" t="e">
        <f ca="true">+IF(AND(ISNUMBER(OFFSET('Hygiene Data'!$C$10,0,10*ROW('Hygiene Data'!C59))),'Data Summary'!DQ65="Yes"),OFFSET('Hygiene Data'!$C$10,0,10*ROW('Hygiene Data'!C59)),NA())</f>
        <v>#N/A</v>
      </c>
      <c r="BC65" s="104" t="e">
        <f ca="true">+IF(AND(ISNUMBER(OFFSET('Hygiene Data'!$D$6,0,10*ROW('Hygiene Data'!D59))),'Data Summary'!DR65="Yes"),OFFSET('Hygiene Data'!$D$6,0,10*ROW('Hygiene Data'!D59)),NA())</f>
        <v>#N/A</v>
      </c>
      <c r="BD65" s="104" t="e">
        <f ca="true">+IF(AND(ISNUMBER(OFFSET('Hygiene Data'!$D$8,0,10*ROW('Hygiene Data'!D59))),'Data Summary'!DS65="Yes"),OFFSET('Hygiene Data'!$D$8,0,10*ROW('Hygiene Data'!D59)),NA())</f>
        <v>#N/A</v>
      </c>
      <c r="BE65" s="104" t="e">
        <f ca="true">+IF(AND(ISNUMBER(OFFSET('Hygiene Data'!$D$10,0,10*ROW('Hygiene Data'!D59))),'Data Summary'!DT65="Yes"),OFFSET('Hygiene Data'!$D$10,0,10*ROW('Hygiene Data'!D59)),NA())</f>
        <v>#N/A</v>
      </c>
      <c r="BF65" s="104" t="e">
        <f ca="true">+IF(AND(ISNUMBER(OFFSET('Hygiene Data'!$E$6,0,10*ROW('Hygiene Data'!E59))),'Data Summary'!DU65="Yes"),OFFSET('Hygiene Data'!$E$6,0,10*ROW('Hygiene Data'!E59)),NA())</f>
        <v>#N/A</v>
      </c>
      <c r="BG65" s="104" t="e">
        <f ca="true">+IF(AND(ISNUMBER(OFFSET('Hygiene Data'!$E$8,0,10*ROW('Hygiene Data'!E59))),'Data Summary'!DV65="Yes"),OFFSET('Hygiene Data'!$E$8,0,10*ROW('Hygiene Data'!E59)),NA())</f>
        <v>#N/A</v>
      </c>
      <c r="BH65" s="104" t="e">
        <f ca="true">+IF(AND(ISNUMBER(OFFSET('Hygiene Data'!$E$10,0,10*ROW('Hygiene Data'!E59))),'Data Summary'!DW65="Yes"),OFFSET('Hygiene Data'!$E$10,0,10*ROW('Hygiene Data'!E59)),NA())</f>
        <v>#N/A</v>
      </c>
      <c r="BI65" s="104" t="e">
        <f ca="true">+IF(AND(ISNUMBER(OFFSET('Hygiene Data'!$F$6,0,10*ROW('Hygiene Data'!F59))),'Data Summary'!DX65="Yes"),OFFSET('Hygiene Data'!$F$6,0,10*ROW('Hygiene Data'!F59)),NA())</f>
        <v>#N/A</v>
      </c>
      <c r="BJ65" s="104" t="e">
        <f ca="true">+IF(AND(ISNUMBER(OFFSET('Hygiene Data'!$F$8,0,10*ROW('Hygiene Data'!F59))),'Data Summary'!DY65="Yes"),OFFSET('Hygiene Data'!$F$8,0,10*ROW('Hygiene Data'!F59)),NA())</f>
        <v>#N/A</v>
      </c>
      <c r="BK65" s="104" t="e">
        <f ca="true">+IF(AND(ISNUMBER(OFFSET('Hygiene Data'!$F$10,0,10*ROW('Hygiene Data'!F59))),'Data Summary'!DZ65="Yes"),OFFSET('Hygiene Data'!$F$10,0,10*ROW('Hygiene Data'!F59)),NA())</f>
        <v>#N/A</v>
      </c>
      <c r="BL65" s="104" t="e">
        <f ca="true">+IF(AND(ISNUMBER(OFFSET('Hygiene Data'!$G$6,0,10*ROW('Hygiene Data'!G59))),'Data Summary'!EA65="Yes"),OFFSET('Hygiene Data'!$G$6,0,10*ROW('Hygiene Data'!G59)),NA())</f>
        <v>#N/A</v>
      </c>
      <c r="BM65" s="104" t="e">
        <f ca="true">+IF(AND(ISNUMBER(OFFSET('Hygiene Data'!$G$8,0,10*ROW('Hygiene Data'!G59))),'Data Summary'!EB65="Yes"),OFFSET('Hygiene Data'!$G$8,0,10*ROW('Hygiene Data'!G59)),NA())</f>
        <v>#N/A</v>
      </c>
      <c r="BN65" s="104" t="e">
        <f ca="true">+IF(AND(ISNUMBER(OFFSET('Hygiene Data'!$G$10,0,10*ROW('Hygiene Data'!G59))),'Data Summary'!EC65="Yes"),OFFSET('Hygiene Data'!$G$10,0,10*ROW('Hygiene Data'!G59)),NA())</f>
        <v>#N/A</v>
      </c>
      <c r="BO65" s="104" t="e">
        <f ca="true">+IF(AND(ISNUMBER(OFFSET('Hygiene Data'!$H$6,0,10*ROW('Hygiene Data'!H59))),'Data Summary'!ED65="Yes"),OFFSET('Hygiene Data'!$H$6,0,10*ROW('Hygiene Data'!H59)),NA())</f>
        <v>#N/A</v>
      </c>
      <c r="BP65" s="104" t="e">
        <f ca="true">+IF(AND(ISNUMBER(OFFSET('Hygiene Data'!$H$8,0,10*ROW('Hygiene Data'!H59))),'Data Summary'!EE65="Yes"),OFFSET('Hygiene Data'!$H$8,0,10*ROW('Hygiene Data'!H59)),NA())</f>
        <v>#N/A</v>
      </c>
      <c r="BQ65" s="104" t="e">
        <f ca="true">+IF(AND(ISNUMBER(OFFSET('Hygiene Data'!$H$10,0,10*ROW('Hygiene Data'!H59))),'Data Summary'!EF65="Yes"),OFFSET('Hygiene Data'!$H$10,0,10*ROW('Hygiene Data'!H59)),NA())</f>
        <v>#N/A</v>
      </c>
    </row>
    <row r="66" x14ac:dyDescent="0.2">
      <c r="A66" s="52" t="e">
        <f ca="true">+IF(OFFSET('Water Data'!$B$1,0,10*ROW('Water Data'!B60))="",NA(),OFFSET('Water Data'!$B$1,0,10*ROW('Water Data'!B60)))</f>
        <v>#N/A</v>
      </c>
      <c r="B66" s="52" t="e">
        <f ca="true">+IF(OFFSET('Water Data'!$A$3,0,10*ROW('Water Data'!A63))="",NA(),OFFSET('Water Data'!$A$3,0,10*ROW('Water Data'!A63)))</f>
        <v>#N/A</v>
      </c>
      <c r="C66" s="52" t="e">
        <f ca="true">+IF(OFFSET('Water Data'!$C$3,0,10*ROW('Water Data'!C63))="",NA(),OFFSET('Water Data'!$C$3,0,10*ROW('Water Data'!C63)))</f>
        <v>#N/A</v>
      </c>
      <c r="D66" s="53" t="e">
        <f ca="true">+IF(AND(ISNUMBER(OFFSET('Water Data'!$C$5,0,10*ROW('Water Data'!C60))),'Data Summary'!BS66="Yes"),100-OFFSET('Water Data'!$C$5,0,10*ROW('Water Data'!C60)),NA())</f>
        <v>#N/A</v>
      </c>
      <c r="E66" s="53" t="e">
        <f ca="true">+IF(AND(ISNUMBER(OFFSET('Water Data'!$C$7,0,10*ROW('Water Data'!C60))),'Data Summary'!BT66="Yes"),OFFSET('Water Data'!$C$7,0,10*ROW('Water Data'!C60)),NA())</f>
        <v>#N/A</v>
      </c>
      <c r="F66" s="53" t="e">
        <f ca="true">+IF(AND(ISNUMBER(OFFSET('Water Data'!$C$10,0,10*ROW('Water Data'!C60))),'Data Summary'!BU66="Yes"),OFFSET('Water Data'!$C$10,0,10*ROW('Water Data'!C60)),NA())</f>
        <v>#N/A</v>
      </c>
      <c r="G66" s="53" t="e">
        <f ca="true">+IF(AND(ISNUMBER(OFFSET('Water Data'!$D$5,0,10*ROW('Water Data'!D60))),'Data Summary'!BV66="Yes"),100-OFFSET('Water Data'!$D$5,0,10*ROW('Water Data'!D60)),NA())</f>
        <v>#N/A</v>
      </c>
      <c r="H66" s="53" t="e">
        <f ca="true">+IF(AND(ISNUMBER(OFFSET('Water Data'!$D$7,0,10*ROW('Water Data'!D60))),'Data Summary'!BW66="Yes"),OFFSET('Water Data'!$D$7,0,10*ROW('Water Data'!D60)),NA())</f>
        <v>#N/A</v>
      </c>
      <c r="I66" s="53" t="e">
        <f ca="true">+IF(AND(ISNUMBER(OFFSET('Water Data'!$D$10,0,10*ROW('Water Data'!D60))),'Data Summary'!BX66="Yes"),OFFSET('Water Data'!$D$10,0,10*ROW('Water Data'!D60)),NA())</f>
        <v>#N/A</v>
      </c>
      <c r="J66" s="53" t="e">
        <f ca="true">+IF(AND(ISNUMBER(OFFSET('Water Data'!$E$5,0,10*ROW('Water Data'!E60))),'Data Summary'!BY66="Yes"),100-OFFSET('Water Data'!$E$5,0,10*ROW('Water Data'!E60)),NA())</f>
        <v>#N/A</v>
      </c>
      <c r="K66" s="53" t="e">
        <f ca="true">+IF(AND(ISNUMBER(OFFSET('Water Data'!$E$7,0,10*ROW('Water Data'!E60))),'Data Summary'!BZ66="Yes"),OFFSET('Water Data'!$E$7,0,10*ROW('Water Data'!E60)),NA())</f>
        <v>#N/A</v>
      </c>
      <c r="L66" s="53" t="e">
        <f ca="true">+IF(AND(ISNUMBER(OFFSET('Water Data'!$E$10,0,10*ROW('Water Data'!E60))),'Data Summary'!CA66="Yes"),OFFSET('Water Data'!$E$10,0,10*ROW('Water Data'!E60)),NA())</f>
        <v>#N/A</v>
      </c>
      <c r="M66" s="53" t="e">
        <f ca="true">+IF(AND(ISNUMBER(OFFSET('Water Data'!$F$5,0,10*ROW('Water Data'!F60))),'Data Summary'!CB66="Yes"),100-OFFSET('Water Data'!$F$5,0,10*ROW('Water Data'!F60)),NA())</f>
        <v>#N/A</v>
      </c>
      <c r="N66" s="53" t="e">
        <f ca="true">+IF(AND(ISNUMBER(OFFSET('Water Data'!$F$7,0,10*ROW('Water Data'!F60))),'Data Summary'!CC66="Yes"),OFFSET('Water Data'!$F$7,0,10*ROW('Water Data'!F60)),NA())</f>
        <v>#N/A</v>
      </c>
      <c r="O66" s="53" t="e">
        <f ca="true">+IF(AND(ISNUMBER(OFFSET('Water Data'!$F$10,0,10*ROW('Water Data'!F60))),'Data Summary'!CD66="Yes"),OFFSET('Water Data'!$F$10,0,10*ROW('Water Data'!F60)),NA())</f>
        <v>#N/A</v>
      </c>
      <c r="P66" s="53" t="e">
        <f ca="true">+IF(AND(ISNUMBER(OFFSET('Water Data'!$G$5,0,10*ROW('Water Data'!G60))),'Data Summary'!CE66="Yes"),100-OFFSET('Water Data'!$G$5,0,10*ROW('Water Data'!G60)),NA())</f>
        <v>#N/A</v>
      </c>
      <c r="Q66" s="53" t="e">
        <f ca="true">+IF(AND(ISNUMBER(OFFSET('Water Data'!$G$7,0,10*ROW('Water Data'!G60))),'Data Summary'!CF66="Yes"),OFFSET('Water Data'!$G$7,0,10*ROW('Water Data'!G60)),NA())</f>
        <v>#N/A</v>
      </c>
      <c r="R66" s="53" t="e">
        <f ca="true">+IF(AND(ISNUMBER(OFFSET('Water Data'!$G$10,0,10*ROW('Water Data'!G60))),'Data Summary'!CG66="Yes"),OFFSET('Water Data'!$G$10,0,10*ROW('Water Data'!G60)),NA())</f>
        <v>#N/A</v>
      </c>
      <c r="S66" s="53" t="e">
        <f ca="true">+IF(AND(ISNUMBER(OFFSET('Water Data'!$H$5,0,10*ROW('Water Data'!H60))),'Data Summary'!CH66="Yes"),100-OFFSET('Water Data'!$H$5,0,10*ROW('Water Data'!H60)),NA())</f>
        <v>#N/A</v>
      </c>
      <c r="T66" s="53" t="e">
        <f ca="true">+IF(AND(ISNUMBER(OFFSET('Water Data'!$H$7,0,10*ROW('Water Data'!H60))),'Data Summary'!CI66="Yes"),OFFSET('Water Data'!$H$7,0,10*ROW('Water Data'!H60)),NA())</f>
        <v>#N/A</v>
      </c>
      <c r="U66" s="53" t="e">
        <f ca="true">+IF(AND(ISNUMBER(OFFSET('Water Data'!$H$10,0,10*ROW('Water Data'!H60))),'Data Summary'!CJ66="Yes"),OFFSET('Water Data'!$H$10,0,10*ROW('Water Data'!H60)),NA())</f>
        <v>#N/A</v>
      </c>
      <c r="V66" s="99" t="e">
        <f ca="true">+IF(AND(ISNUMBER(OFFSET('Sanitation Data'!$C$5,0,10*ROW('Sanitation Data'!C60))),'Data Summary'!CK66="Yes"),100-OFFSET('Sanitation Data'!$C$5,0,10*ROW('Sanitation Data'!C60)),NA())</f>
        <v>#N/A</v>
      </c>
      <c r="W66" s="99" t="e">
        <f ca="true">+IF(AND(ISNUMBER(OFFSET('Sanitation Data'!$C$7,0,10*ROW('Sanitation Data'!C60))),'Data Summary'!CL66="Yes"),OFFSET('Sanitation Data'!$C$7,0,10*ROW('Sanitation Data'!C60)),NA())</f>
        <v>#N/A</v>
      </c>
      <c r="X66" s="99" t="e">
        <f ca="true">+IF(AND(ISNUMBER(OFFSET('Sanitation Data'!$C$11,0,10*ROW('Sanitation Data'!C60))),'Data Summary'!CM66="Yes"),OFFSET('Sanitation Data'!$C$11,0,10*ROW('Sanitation Data'!C60)),NA())</f>
        <v>#N/A</v>
      </c>
      <c r="Y66" s="99" t="e">
        <f ca="true">+IF(AND(ISNUMBER(OFFSET('Sanitation Data'!$C$12,0,10*ROW('Sanitation Data'!C60))),'Data Summary'!CN66="Yes"),OFFSET('Sanitation Data'!$C$12,0,10*ROW('Sanitation Data'!C60)),NA())</f>
        <v>#N/A</v>
      </c>
      <c r="Z66" s="99" t="e">
        <f ca="true">+IF(AND(ISNUMBER(OFFSET('Sanitation Data'!$C$13,0,10*ROW('Sanitation Data'!C60))),'Data Summary'!CO66="Yes"),OFFSET('Sanitation Data'!$C$13,0,10*ROW('Sanitation Data'!C60)),NA())</f>
        <v>#N/A</v>
      </c>
      <c r="AA66" s="99" t="e">
        <f ca="true">+IF(AND(ISNUMBER(OFFSET('Sanitation Data'!$D$5,0,10*ROW('Sanitation Data'!D60))),'Data Summary'!CP66="Yes"),100-OFFSET('Sanitation Data'!$D$5,0,10*ROW('Sanitation Data'!D60)),NA())</f>
        <v>#N/A</v>
      </c>
      <c r="AB66" s="99" t="e">
        <f ca="true">+IF(AND(ISNUMBER(OFFSET('Sanitation Data'!$D$7,0,10*ROW('Sanitation Data'!D60))),'Data Summary'!CQ66="Yes"),OFFSET('Sanitation Data'!$D$7,0,10*ROW('Sanitation Data'!D60)),NA())</f>
        <v>#N/A</v>
      </c>
      <c r="AC66" s="99" t="e">
        <f ca="true">+IF(AND(ISNUMBER(OFFSET('Sanitation Data'!$D$11,0,10*ROW('Sanitation Data'!D60))),'Data Summary'!CR66="Yes"),OFFSET('Sanitation Data'!$D$11,0,10*ROW('Sanitation Data'!D60)),NA())</f>
        <v>#N/A</v>
      </c>
      <c r="AD66" s="99" t="e">
        <f ca="true">+IF(AND(ISNUMBER(OFFSET('Sanitation Data'!$D$12,0,10*ROW('Sanitation Data'!D60))),'Data Summary'!CS66="Yes"),OFFSET('Sanitation Data'!$D$12,0,10*ROW('Sanitation Data'!D60)),NA())</f>
        <v>#N/A</v>
      </c>
      <c r="AE66" s="99" t="e">
        <f ca="true">+IF(AND(ISNUMBER(OFFSET('Sanitation Data'!$D$13,0,10*ROW('Sanitation Data'!D60))),'Data Summary'!CT66="Yes"),OFFSET('Sanitation Data'!$D$13,0,10*ROW('Sanitation Data'!D60)),NA())</f>
        <v>#N/A</v>
      </c>
      <c r="AF66" s="99" t="e">
        <f ca="true">+IF(AND(ISNUMBER(OFFSET('Sanitation Data'!$E$5,0,10*ROW('Sanitation Data'!E60))),'Data Summary'!CU66="Yes"),100-OFFSET('Sanitation Data'!$E$5,0,10*ROW('Sanitation Data'!E60)),NA())</f>
        <v>#N/A</v>
      </c>
      <c r="AG66" s="99" t="e">
        <f ca="true">+IF(AND(ISNUMBER(OFFSET('Sanitation Data'!$E$7,0,10*ROW('Sanitation Data'!E60))),'Data Summary'!CV66="Yes"),OFFSET('Sanitation Data'!$E$7,0,10*ROW('Sanitation Data'!E60)),NA())</f>
        <v>#N/A</v>
      </c>
      <c r="AH66" s="99" t="e">
        <f ca="true">+IF(AND(ISNUMBER(OFFSET('Sanitation Data'!$E$11,0,10*ROW('Sanitation Data'!E60))),'Data Summary'!CW66="Yes"),OFFSET('Sanitation Data'!$E$11,0,10*ROW('Sanitation Data'!E60)),NA())</f>
        <v>#N/A</v>
      </c>
      <c r="AI66" s="99" t="e">
        <f ca="true">+IF(AND(ISNUMBER(OFFSET('Sanitation Data'!$E$12,0,10*ROW('Sanitation Data'!E60))),'Data Summary'!CX66="Yes"),OFFSET('Sanitation Data'!$E$12,0,10*ROW('Sanitation Data'!E60)),NA())</f>
        <v>#N/A</v>
      </c>
      <c r="AJ66" s="99" t="e">
        <f ca="true">+IF(AND(ISNUMBER(OFFSET('Sanitation Data'!$E$13,0,10*ROW('Sanitation Data'!E60))),'Data Summary'!CY66="Yes"),OFFSET('Sanitation Data'!$E$13,0,10*ROW('Sanitation Data'!E60)),NA())</f>
        <v>#N/A</v>
      </c>
      <c r="AK66" s="99" t="e">
        <f ca="true">+IF(AND(ISNUMBER(OFFSET('Sanitation Data'!$F$5,0,10*ROW('Sanitation Data'!F60))),'Data Summary'!CZ66="Yes"),100-OFFSET('Sanitation Data'!$F$5,0,10*ROW('Sanitation Data'!F60)),NA())</f>
        <v>#N/A</v>
      </c>
      <c r="AL66" s="99" t="e">
        <f ca="true">+IF(AND(ISNUMBER(OFFSET('Sanitation Data'!$F$7,0,10*ROW('Sanitation Data'!F60))),'Data Summary'!DA66="Yes"),OFFSET('Sanitation Data'!$F$7,0,10*ROW('Sanitation Data'!F60)),NA())</f>
        <v>#N/A</v>
      </c>
      <c r="AM66" s="99" t="e">
        <f ca="true">+IF(AND(ISNUMBER(OFFSET('Sanitation Data'!$F$11,0,10*ROW('Sanitation Data'!F60))),'Data Summary'!DB66="Yes"),OFFSET('Sanitation Data'!$F$11,0,10*ROW('Sanitation Data'!F60)),NA())</f>
        <v>#N/A</v>
      </c>
      <c r="AN66" s="99" t="e">
        <f ca="true">+IF(AND(ISNUMBER(OFFSET('Sanitation Data'!$F$12,0,10*ROW('Sanitation Data'!F60))),'Data Summary'!DC66="Yes"),OFFSET('Sanitation Data'!$F$12,0,10*ROW('Sanitation Data'!F60)),NA())</f>
        <v>#N/A</v>
      </c>
      <c r="AO66" s="99" t="e">
        <f ca="true">+IF(AND(ISNUMBER(OFFSET('Sanitation Data'!$F$13,0,10*ROW('Sanitation Data'!F60))),'Data Summary'!DD66="Yes"),OFFSET('Sanitation Data'!$F$13,0,10*ROW('Sanitation Data'!F60)),NA())</f>
        <v>#N/A</v>
      </c>
      <c r="AP66" s="99" t="e">
        <f ca="true">+IF(AND(ISNUMBER(OFFSET('Sanitation Data'!$G$5,0,10*ROW('Sanitation Data'!G60))),'Data Summary'!DE66="Yes"),100-OFFSET('Sanitation Data'!$G$5,0,10*ROW('Sanitation Data'!G60)),NA())</f>
        <v>#N/A</v>
      </c>
      <c r="AQ66" s="99" t="e">
        <f ca="true">+IF(AND(ISNUMBER(OFFSET('Sanitation Data'!$G$7,0,10*ROW('Sanitation Data'!G60))),'Data Summary'!DF66="Yes"),OFFSET('Sanitation Data'!$G$7,0,10*ROW('Sanitation Data'!G60)),NA())</f>
        <v>#N/A</v>
      </c>
      <c r="AR66" s="99" t="e">
        <f ca="true">+IF(AND(ISNUMBER(OFFSET('Sanitation Data'!$G$11,0,10*ROW('Sanitation Data'!G60))),'Data Summary'!DG66="Yes"),OFFSET('Sanitation Data'!$G$11,0,10*ROW('Sanitation Data'!G60)),NA())</f>
        <v>#N/A</v>
      </c>
      <c r="AS66" s="99" t="e">
        <f ca="true">+IF(AND(ISNUMBER(OFFSET('Sanitation Data'!$G$12,0,10*ROW('Sanitation Data'!G60))),'Data Summary'!DH66="Yes"),OFFSET('Sanitation Data'!$G$12,0,10*ROW('Sanitation Data'!G60)),NA())</f>
        <v>#N/A</v>
      </c>
      <c r="AT66" s="99" t="e">
        <f ca="true">+IF(AND(ISNUMBER(OFFSET('Sanitation Data'!$G$13,0,10*ROW('Sanitation Data'!G60))),'Data Summary'!DI66="Yes"),OFFSET('Sanitation Data'!$G$13,0,10*ROW('Sanitation Data'!G60)),NA())</f>
        <v>#N/A</v>
      </c>
      <c r="AU66" s="99" t="e">
        <f ca="true">+IF(AND(ISNUMBER(OFFSET('Sanitation Data'!$H$5,0,10*ROW('Sanitation Data'!H60))),'Data Summary'!DJ66="Yes"),100-OFFSET('Sanitation Data'!$H$5,0,10*ROW('Sanitation Data'!H60)),NA())</f>
        <v>#N/A</v>
      </c>
      <c r="AV66" s="99" t="e">
        <f ca="true">+IF(AND(ISNUMBER(OFFSET('Sanitation Data'!$H$7,0,10*ROW('Sanitation Data'!H60))),'Data Summary'!DK66="Yes"),OFFSET('Sanitation Data'!$H$7,0,10*ROW('Sanitation Data'!H60)),NA())</f>
        <v>#N/A</v>
      </c>
      <c r="AW66" s="99" t="e">
        <f ca="true">+IF(AND(ISNUMBER(OFFSET('Sanitation Data'!$H$11,0,10*ROW('Sanitation Data'!H60))),'Data Summary'!DL66="Yes"),OFFSET('Sanitation Data'!$H$11,0,10*ROW('Sanitation Data'!H60)),NA())</f>
        <v>#N/A</v>
      </c>
      <c r="AX66" s="99" t="e">
        <f ca="true">+IF(AND(ISNUMBER(OFFSET('Sanitation Data'!$H$12,0,10*ROW('Sanitation Data'!H60))),'Data Summary'!DM66="Yes"),OFFSET('Sanitation Data'!$H$12,0,10*ROW('Sanitation Data'!H60)),NA())</f>
        <v>#N/A</v>
      </c>
      <c r="AY66" s="99" t="e">
        <f ca="true">+IF(AND(ISNUMBER(OFFSET('Sanitation Data'!$H$13,0,10*ROW('Sanitation Data'!H60))),'Data Summary'!DN66="Yes"),OFFSET('Sanitation Data'!$H$13,0,10*ROW('Sanitation Data'!H60)),NA())</f>
        <v>#N/A</v>
      </c>
      <c r="AZ66" s="104" t="e">
        <f ca="true">+IF(AND(ISNUMBER(OFFSET('Hygiene Data'!$C$6,0,10*ROW('Hygiene Data'!C60))),'Data Summary'!DO66="Yes"),OFFSET('Hygiene Data'!$C$6,0,10*ROW('Hygiene Data'!C60)),NA())</f>
        <v>#N/A</v>
      </c>
      <c r="BA66" s="104" t="e">
        <f ca="true">+IF(AND(ISNUMBER(OFFSET('Hygiene Data'!$C$8,0,10*ROW('Hygiene Data'!C60))),'Data Summary'!DP66="Yes"),OFFSET('Hygiene Data'!$C$8,0,10*ROW('Hygiene Data'!C60)),NA())</f>
        <v>#N/A</v>
      </c>
      <c r="BB66" s="104" t="e">
        <f ca="true">+IF(AND(ISNUMBER(OFFSET('Hygiene Data'!$C$10,0,10*ROW('Hygiene Data'!C60))),'Data Summary'!DQ66="Yes"),OFFSET('Hygiene Data'!$C$10,0,10*ROW('Hygiene Data'!C60)),NA())</f>
        <v>#N/A</v>
      </c>
      <c r="BC66" s="104" t="e">
        <f ca="true">+IF(AND(ISNUMBER(OFFSET('Hygiene Data'!$D$6,0,10*ROW('Hygiene Data'!D60))),'Data Summary'!DR66="Yes"),OFFSET('Hygiene Data'!$D$6,0,10*ROW('Hygiene Data'!D60)),NA())</f>
        <v>#N/A</v>
      </c>
      <c r="BD66" s="104" t="e">
        <f ca="true">+IF(AND(ISNUMBER(OFFSET('Hygiene Data'!$D$8,0,10*ROW('Hygiene Data'!D60))),'Data Summary'!DS66="Yes"),OFFSET('Hygiene Data'!$D$8,0,10*ROW('Hygiene Data'!D60)),NA())</f>
        <v>#N/A</v>
      </c>
      <c r="BE66" s="104" t="e">
        <f ca="true">+IF(AND(ISNUMBER(OFFSET('Hygiene Data'!$D$10,0,10*ROW('Hygiene Data'!D60))),'Data Summary'!DT66="Yes"),OFFSET('Hygiene Data'!$D$10,0,10*ROW('Hygiene Data'!D60)),NA())</f>
        <v>#N/A</v>
      </c>
      <c r="BF66" s="104" t="e">
        <f ca="true">+IF(AND(ISNUMBER(OFFSET('Hygiene Data'!$E$6,0,10*ROW('Hygiene Data'!E60))),'Data Summary'!DU66="Yes"),OFFSET('Hygiene Data'!$E$6,0,10*ROW('Hygiene Data'!E60)),NA())</f>
        <v>#N/A</v>
      </c>
      <c r="BG66" s="104" t="e">
        <f ca="true">+IF(AND(ISNUMBER(OFFSET('Hygiene Data'!$E$8,0,10*ROW('Hygiene Data'!E60))),'Data Summary'!DV66="Yes"),OFFSET('Hygiene Data'!$E$8,0,10*ROW('Hygiene Data'!E60)),NA())</f>
        <v>#N/A</v>
      </c>
      <c r="BH66" s="104" t="e">
        <f ca="true">+IF(AND(ISNUMBER(OFFSET('Hygiene Data'!$E$10,0,10*ROW('Hygiene Data'!E60))),'Data Summary'!DW66="Yes"),OFFSET('Hygiene Data'!$E$10,0,10*ROW('Hygiene Data'!E60)),NA())</f>
        <v>#N/A</v>
      </c>
      <c r="BI66" s="104" t="e">
        <f ca="true">+IF(AND(ISNUMBER(OFFSET('Hygiene Data'!$F$6,0,10*ROW('Hygiene Data'!F60))),'Data Summary'!DX66="Yes"),OFFSET('Hygiene Data'!$F$6,0,10*ROW('Hygiene Data'!F60)),NA())</f>
        <v>#N/A</v>
      </c>
      <c r="BJ66" s="104" t="e">
        <f ca="true">+IF(AND(ISNUMBER(OFFSET('Hygiene Data'!$F$8,0,10*ROW('Hygiene Data'!F60))),'Data Summary'!DY66="Yes"),OFFSET('Hygiene Data'!$F$8,0,10*ROW('Hygiene Data'!F60)),NA())</f>
        <v>#N/A</v>
      </c>
      <c r="BK66" s="104" t="e">
        <f ca="true">+IF(AND(ISNUMBER(OFFSET('Hygiene Data'!$F$10,0,10*ROW('Hygiene Data'!F60))),'Data Summary'!DZ66="Yes"),OFFSET('Hygiene Data'!$F$10,0,10*ROW('Hygiene Data'!F60)),NA())</f>
        <v>#N/A</v>
      </c>
      <c r="BL66" s="104" t="e">
        <f ca="true">+IF(AND(ISNUMBER(OFFSET('Hygiene Data'!$G$6,0,10*ROW('Hygiene Data'!G60))),'Data Summary'!EA66="Yes"),OFFSET('Hygiene Data'!$G$6,0,10*ROW('Hygiene Data'!G60)),NA())</f>
        <v>#N/A</v>
      </c>
      <c r="BM66" s="104" t="e">
        <f ca="true">+IF(AND(ISNUMBER(OFFSET('Hygiene Data'!$G$8,0,10*ROW('Hygiene Data'!G60))),'Data Summary'!EB66="Yes"),OFFSET('Hygiene Data'!$G$8,0,10*ROW('Hygiene Data'!G60)),NA())</f>
        <v>#N/A</v>
      </c>
      <c r="BN66" s="104" t="e">
        <f ca="true">+IF(AND(ISNUMBER(OFFSET('Hygiene Data'!$G$10,0,10*ROW('Hygiene Data'!G60))),'Data Summary'!EC66="Yes"),OFFSET('Hygiene Data'!$G$10,0,10*ROW('Hygiene Data'!G60)),NA())</f>
        <v>#N/A</v>
      </c>
      <c r="BO66" s="104" t="e">
        <f ca="true">+IF(AND(ISNUMBER(OFFSET('Hygiene Data'!$H$6,0,10*ROW('Hygiene Data'!H60))),'Data Summary'!ED66="Yes"),OFFSET('Hygiene Data'!$H$6,0,10*ROW('Hygiene Data'!H60)),NA())</f>
        <v>#N/A</v>
      </c>
      <c r="BP66" s="104" t="e">
        <f ca="true">+IF(AND(ISNUMBER(OFFSET('Hygiene Data'!$H$8,0,10*ROW('Hygiene Data'!H60))),'Data Summary'!EE66="Yes"),OFFSET('Hygiene Data'!$H$8,0,10*ROW('Hygiene Data'!H60)),NA())</f>
        <v>#N/A</v>
      </c>
      <c r="BQ66" s="104" t="e">
        <f ca="true">+IF(AND(ISNUMBER(OFFSET('Hygiene Data'!$H$10,0,10*ROW('Hygiene Data'!H60))),'Data Summary'!EF66="Yes"),OFFSET('Hygiene Data'!$H$10,0,10*ROW('Hygiene Data'!H60)),NA())</f>
        <v>#N/A</v>
      </c>
    </row>
    <row r="67" x14ac:dyDescent="0.2">
      <c r="A67" s="52" t="e">
        <f ca="true">+IF(OFFSET('Water Data'!$B$1,0,10*ROW('Water Data'!B61))="",NA(),OFFSET('Water Data'!$B$1,0,10*ROW('Water Data'!B61)))</f>
        <v>#N/A</v>
      </c>
      <c r="B67" s="52" t="e">
        <f ca="true">+IF(OFFSET('Water Data'!$A$3,0,10*ROW('Water Data'!A64))="",NA(),OFFSET('Water Data'!$A$3,0,10*ROW('Water Data'!A64)))</f>
        <v>#N/A</v>
      </c>
      <c r="C67" s="52" t="e">
        <f ca="true">+IF(OFFSET('Water Data'!$C$3,0,10*ROW('Water Data'!C64))="",NA(),OFFSET('Water Data'!$C$3,0,10*ROW('Water Data'!C64)))</f>
        <v>#N/A</v>
      </c>
      <c r="D67" s="53" t="e">
        <f ca="true">+IF(AND(ISNUMBER(OFFSET('Water Data'!$C$5,0,10*ROW('Water Data'!C61))),'Data Summary'!BS67="Yes"),100-OFFSET('Water Data'!$C$5,0,10*ROW('Water Data'!C61)),NA())</f>
        <v>#N/A</v>
      </c>
      <c r="E67" s="53" t="e">
        <f ca="true">+IF(AND(ISNUMBER(OFFSET('Water Data'!$C$7,0,10*ROW('Water Data'!C61))),'Data Summary'!BT67="Yes"),OFFSET('Water Data'!$C$7,0,10*ROW('Water Data'!C61)),NA())</f>
        <v>#N/A</v>
      </c>
      <c r="F67" s="53" t="e">
        <f ca="true">+IF(AND(ISNUMBER(OFFSET('Water Data'!$C$10,0,10*ROW('Water Data'!C61))),'Data Summary'!BU67="Yes"),OFFSET('Water Data'!$C$10,0,10*ROW('Water Data'!C61)),NA())</f>
        <v>#N/A</v>
      </c>
      <c r="G67" s="53" t="e">
        <f ca="true">+IF(AND(ISNUMBER(OFFSET('Water Data'!$D$5,0,10*ROW('Water Data'!D61))),'Data Summary'!BV67="Yes"),100-OFFSET('Water Data'!$D$5,0,10*ROW('Water Data'!D61)),NA())</f>
        <v>#N/A</v>
      </c>
      <c r="H67" s="53" t="e">
        <f ca="true">+IF(AND(ISNUMBER(OFFSET('Water Data'!$D$7,0,10*ROW('Water Data'!D61))),'Data Summary'!BW67="Yes"),OFFSET('Water Data'!$D$7,0,10*ROW('Water Data'!D61)),NA())</f>
        <v>#N/A</v>
      </c>
      <c r="I67" s="53" t="e">
        <f ca="true">+IF(AND(ISNUMBER(OFFSET('Water Data'!$D$10,0,10*ROW('Water Data'!D61))),'Data Summary'!BX67="Yes"),OFFSET('Water Data'!$D$10,0,10*ROW('Water Data'!D61)),NA())</f>
        <v>#N/A</v>
      </c>
      <c r="J67" s="53" t="e">
        <f ca="true">+IF(AND(ISNUMBER(OFFSET('Water Data'!$E$5,0,10*ROW('Water Data'!E61))),'Data Summary'!BY67="Yes"),100-OFFSET('Water Data'!$E$5,0,10*ROW('Water Data'!E61)),NA())</f>
        <v>#N/A</v>
      </c>
      <c r="K67" s="53" t="e">
        <f ca="true">+IF(AND(ISNUMBER(OFFSET('Water Data'!$E$7,0,10*ROW('Water Data'!E61))),'Data Summary'!BZ67="Yes"),OFFSET('Water Data'!$E$7,0,10*ROW('Water Data'!E61)),NA())</f>
        <v>#N/A</v>
      </c>
      <c r="L67" s="53" t="e">
        <f ca="true">+IF(AND(ISNUMBER(OFFSET('Water Data'!$E$10,0,10*ROW('Water Data'!E61))),'Data Summary'!CA67="Yes"),OFFSET('Water Data'!$E$10,0,10*ROW('Water Data'!E61)),NA())</f>
        <v>#N/A</v>
      </c>
      <c r="M67" s="53" t="e">
        <f ca="true">+IF(AND(ISNUMBER(OFFSET('Water Data'!$F$5,0,10*ROW('Water Data'!F61))),'Data Summary'!CB67="Yes"),100-OFFSET('Water Data'!$F$5,0,10*ROW('Water Data'!F61)),NA())</f>
        <v>#N/A</v>
      </c>
      <c r="N67" s="53" t="e">
        <f ca="true">+IF(AND(ISNUMBER(OFFSET('Water Data'!$F$7,0,10*ROW('Water Data'!F61))),'Data Summary'!CC67="Yes"),OFFSET('Water Data'!$F$7,0,10*ROW('Water Data'!F61)),NA())</f>
        <v>#N/A</v>
      </c>
      <c r="O67" s="53" t="e">
        <f ca="true">+IF(AND(ISNUMBER(OFFSET('Water Data'!$F$10,0,10*ROW('Water Data'!F61))),'Data Summary'!CD67="Yes"),OFFSET('Water Data'!$F$10,0,10*ROW('Water Data'!F61)),NA())</f>
        <v>#N/A</v>
      </c>
      <c r="P67" s="53" t="e">
        <f ca="true">+IF(AND(ISNUMBER(OFFSET('Water Data'!$G$5,0,10*ROW('Water Data'!G61))),'Data Summary'!CE67="Yes"),100-OFFSET('Water Data'!$G$5,0,10*ROW('Water Data'!G61)),NA())</f>
        <v>#N/A</v>
      </c>
      <c r="Q67" s="53" t="e">
        <f ca="true">+IF(AND(ISNUMBER(OFFSET('Water Data'!$G$7,0,10*ROW('Water Data'!G61))),'Data Summary'!CF67="Yes"),OFFSET('Water Data'!$G$7,0,10*ROW('Water Data'!G61)),NA())</f>
        <v>#N/A</v>
      </c>
      <c r="R67" s="53" t="e">
        <f ca="true">+IF(AND(ISNUMBER(OFFSET('Water Data'!$G$10,0,10*ROW('Water Data'!G61))),'Data Summary'!CG67="Yes"),OFFSET('Water Data'!$G$10,0,10*ROW('Water Data'!G61)),NA())</f>
        <v>#N/A</v>
      </c>
      <c r="S67" s="53" t="e">
        <f ca="true">+IF(AND(ISNUMBER(OFFSET('Water Data'!$H$5,0,10*ROW('Water Data'!H61))),'Data Summary'!CH67="Yes"),100-OFFSET('Water Data'!$H$5,0,10*ROW('Water Data'!H61)),NA())</f>
        <v>#N/A</v>
      </c>
      <c r="T67" s="53" t="e">
        <f ca="true">+IF(AND(ISNUMBER(OFFSET('Water Data'!$H$7,0,10*ROW('Water Data'!H61))),'Data Summary'!CI67="Yes"),OFFSET('Water Data'!$H$7,0,10*ROW('Water Data'!H61)),NA())</f>
        <v>#N/A</v>
      </c>
      <c r="U67" s="53" t="e">
        <f ca="true">+IF(AND(ISNUMBER(OFFSET('Water Data'!$H$10,0,10*ROW('Water Data'!H61))),'Data Summary'!CJ67="Yes"),OFFSET('Water Data'!$H$10,0,10*ROW('Water Data'!H61)),NA())</f>
        <v>#N/A</v>
      </c>
      <c r="V67" s="99" t="e">
        <f ca="true">+IF(AND(ISNUMBER(OFFSET('Sanitation Data'!$C$5,0,10*ROW('Sanitation Data'!C61))),'Data Summary'!CK67="Yes"),100-OFFSET('Sanitation Data'!$C$5,0,10*ROW('Sanitation Data'!C61)),NA())</f>
        <v>#N/A</v>
      </c>
      <c r="W67" s="99" t="e">
        <f ca="true">+IF(AND(ISNUMBER(OFFSET('Sanitation Data'!$C$7,0,10*ROW('Sanitation Data'!C61))),'Data Summary'!CL67="Yes"),OFFSET('Sanitation Data'!$C$7,0,10*ROW('Sanitation Data'!C61)),NA())</f>
        <v>#N/A</v>
      </c>
      <c r="X67" s="99" t="e">
        <f ca="true">+IF(AND(ISNUMBER(OFFSET('Sanitation Data'!$C$11,0,10*ROW('Sanitation Data'!C61))),'Data Summary'!CM67="Yes"),OFFSET('Sanitation Data'!$C$11,0,10*ROW('Sanitation Data'!C61)),NA())</f>
        <v>#N/A</v>
      </c>
      <c r="Y67" s="99" t="e">
        <f ca="true">+IF(AND(ISNUMBER(OFFSET('Sanitation Data'!$C$12,0,10*ROW('Sanitation Data'!C61))),'Data Summary'!CN67="Yes"),OFFSET('Sanitation Data'!$C$12,0,10*ROW('Sanitation Data'!C61)),NA())</f>
        <v>#N/A</v>
      </c>
      <c r="Z67" s="99" t="e">
        <f ca="true">+IF(AND(ISNUMBER(OFFSET('Sanitation Data'!$C$13,0,10*ROW('Sanitation Data'!C61))),'Data Summary'!CO67="Yes"),OFFSET('Sanitation Data'!$C$13,0,10*ROW('Sanitation Data'!C61)),NA())</f>
        <v>#N/A</v>
      </c>
      <c r="AA67" s="99" t="e">
        <f ca="true">+IF(AND(ISNUMBER(OFFSET('Sanitation Data'!$D$5,0,10*ROW('Sanitation Data'!D61))),'Data Summary'!CP67="Yes"),100-OFFSET('Sanitation Data'!$D$5,0,10*ROW('Sanitation Data'!D61)),NA())</f>
        <v>#N/A</v>
      </c>
      <c r="AB67" s="99" t="e">
        <f ca="true">+IF(AND(ISNUMBER(OFFSET('Sanitation Data'!$D$7,0,10*ROW('Sanitation Data'!D61))),'Data Summary'!CQ67="Yes"),OFFSET('Sanitation Data'!$D$7,0,10*ROW('Sanitation Data'!D61)),NA())</f>
        <v>#N/A</v>
      </c>
      <c r="AC67" s="99" t="e">
        <f ca="true">+IF(AND(ISNUMBER(OFFSET('Sanitation Data'!$D$11,0,10*ROW('Sanitation Data'!D61))),'Data Summary'!CR67="Yes"),OFFSET('Sanitation Data'!$D$11,0,10*ROW('Sanitation Data'!D61)),NA())</f>
        <v>#N/A</v>
      </c>
      <c r="AD67" s="99" t="e">
        <f ca="true">+IF(AND(ISNUMBER(OFFSET('Sanitation Data'!$D$12,0,10*ROW('Sanitation Data'!D61))),'Data Summary'!CS67="Yes"),OFFSET('Sanitation Data'!$D$12,0,10*ROW('Sanitation Data'!D61)),NA())</f>
        <v>#N/A</v>
      </c>
      <c r="AE67" s="99" t="e">
        <f ca="true">+IF(AND(ISNUMBER(OFFSET('Sanitation Data'!$D$13,0,10*ROW('Sanitation Data'!D61))),'Data Summary'!CT67="Yes"),OFFSET('Sanitation Data'!$D$13,0,10*ROW('Sanitation Data'!D61)),NA())</f>
        <v>#N/A</v>
      </c>
      <c r="AF67" s="99" t="e">
        <f ca="true">+IF(AND(ISNUMBER(OFFSET('Sanitation Data'!$E$5,0,10*ROW('Sanitation Data'!E61))),'Data Summary'!CU67="Yes"),100-OFFSET('Sanitation Data'!$E$5,0,10*ROW('Sanitation Data'!E61)),NA())</f>
        <v>#N/A</v>
      </c>
      <c r="AG67" s="99" t="e">
        <f ca="true">+IF(AND(ISNUMBER(OFFSET('Sanitation Data'!$E$7,0,10*ROW('Sanitation Data'!E61))),'Data Summary'!CV67="Yes"),OFFSET('Sanitation Data'!$E$7,0,10*ROW('Sanitation Data'!E61)),NA())</f>
        <v>#N/A</v>
      </c>
      <c r="AH67" s="99" t="e">
        <f ca="true">+IF(AND(ISNUMBER(OFFSET('Sanitation Data'!$E$11,0,10*ROW('Sanitation Data'!E61))),'Data Summary'!CW67="Yes"),OFFSET('Sanitation Data'!$E$11,0,10*ROW('Sanitation Data'!E61)),NA())</f>
        <v>#N/A</v>
      </c>
      <c r="AI67" s="99" t="e">
        <f ca="true">+IF(AND(ISNUMBER(OFFSET('Sanitation Data'!$E$12,0,10*ROW('Sanitation Data'!E61))),'Data Summary'!CX67="Yes"),OFFSET('Sanitation Data'!$E$12,0,10*ROW('Sanitation Data'!E61)),NA())</f>
        <v>#N/A</v>
      </c>
      <c r="AJ67" s="99" t="e">
        <f ca="true">+IF(AND(ISNUMBER(OFFSET('Sanitation Data'!$E$13,0,10*ROW('Sanitation Data'!E61))),'Data Summary'!CY67="Yes"),OFFSET('Sanitation Data'!$E$13,0,10*ROW('Sanitation Data'!E61)),NA())</f>
        <v>#N/A</v>
      </c>
      <c r="AK67" s="99" t="e">
        <f ca="true">+IF(AND(ISNUMBER(OFFSET('Sanitation Data'!$F$5,0,10*ROW('Sanitation Data'!F61))),'Data Summary'!CZ67="Yes"),100-OFFSET('Sanitation Data'!$F$5,0,10*ROW('Sanitation Data'!F61)),NA())</f>
        <v>#N/A</v>
      </c>
      <c r="AL67" s="99" t="e">
        <f ca="true">+IF(AND(ISNUMBER(OFFSET('Sanitation Data'!$F$7,0,10*ROW('Sanitation Data'!F61))),'Data Summary'!DA67="Yes"),OFFSET('Sanitation Data'!$F$7,0,10*ROW('Sanitation Data'!F61)),NA())</f>
        <v>#N/A</v>
      </c>
      <c r="AM67" s="99" t="e">
        <f ca="true">+IF(AND(ISNUMBER(OFFSET('Sanitation Data'!$F$11,0,10*ROW('Sanitation Data'!F61))),'Data Summary'!DB67="Yes"),OFFSET('Sanitation Data'!$F$11,0,10*ROW('Sanitation Data'!F61)),NA())</f>
        <v>#N/A</v>
      </c>
      <c r="AN67" s="99" t="e">
        <f ca="true">+IF(AND(ISNUMBER(OFFSET('Sanitation Data'!$F$12,0,10*ROW('Sanitation Data'!F61))),'Data Summary'!DC67="Yes"),OFFSET('Sanitation Data'!$F$12,0,10*ROW('Sanitation Data'!F61)),NA())</f>
        <v>#N/A</v>
      </c>
      <c r="AO67" s="99" t="e">
        <f ca="true">+IF(AND(ISNUMBER(OFFSET('Sanitation Data'!$F$13,0,10*ROW('Sanitation Data'!F61))),'Data Summary'!DD67="Yes"),OFFSET('Sanitation Data'!$F$13,0,10*ROW('Sanitation Data'!F61)),NA())</f>
        <v>#N/A</v>
      </c>
      <c r="AP67" s="99" t="e">
        <f ca="true">+IF(AND(ISNUMBER(OFFSET('Sanitation Data'!$G$5,0,10*ROW('Sanitation Data'!G61))),'Data Summary'!DE67="Yes"),100-OFFSET('Sanitation Data'!$G$5,0,10*ROW('Sanitation Data'!G61)),NA())</f>
        <v>#N/A</v>
      </c>
      <c r="AQ67" s="99" t="e">
        <f ca="true">+IF(AND(ISNUMBER(OFFSET('Sanitation Data'!$G$7,0,10*ROW('Sanitation Data'!G61))),'Data Summary'!DF67="Yes"),OFFSET('Sanitation Data'!$G$7,0,10*ROW('Sanitation Data'!G61)),NA())</f>
        <v>#N/A</v>
      </c>
      <c r="AR67" s="99" t="e">
        <f ca="true">+IF(AND(ISNUMBER(OFFSET('Sanitation Data'!$G$11,0,10*ROW('Sanitation Data'!G61))),'Data Summary'!DG67="Yes"),OFFSET('Sanitation Data'!$G$11,0,10*ROW('Sanitation Data'!G61)),NA())</f>
        <v>#N/A</v>
      </c>
      <c r="AS67" s="99" t="e">
        <f ca="true">+IF(AND(ISNUMBER(OFFSET('Sanitation Data'!$G$12,0,10*ROW('Sanitation Data'!G61))),'Data Summary'!DH67="Yes"),OFFSET('Sanitation Data'!$G$12,0,10*ROW('Sanitation Data'!G61)),NA())</f>
        <v>#N/A</v>
      </c>
      <c r="AT67" s="99" t="e">
        <f ca="true">+IF(AND(ISNUMBER(OFFSET('Sanitation Data'!$G$13,0,10*ROW('Sanitation Data'!G61))),'Data Summary'!DI67="Yes"),OFFSET('Sanitation Data'!$G$13,0,10*ROW('Sanitation Data'!G61)),NA())</f>
        <v>#N/A</v>
      </c>
      <c r="AU67" s="99" t="e">
        <f ca="true">+IF(AND(ISNUMBER(OFFSET('Sanitation Data'!$H$5,0,10*ROW('Sanitation Data'!H61))),'Data Summary'!DJ67="Yes"),100-OFFSET('Sanitation Data'!$H$5,0,10*ROW('Sanitation Data'!H61)),NA())</f>
        <v>#N/A</v>
      </c>
      <c r="AV67" s="99" t="e">
        <f ca="true">+IF(AND(ISNUMBER(OFFSET('Sanitation Data'!$H$7,0,10*ROW('Sanitation Data'!H61))),'Data Summary'!DK67="Yes"),OFFSET('Sanitation Data'!$H$7,0,10*ROW('Sanitation Data'!H61)),NA())</f>
        <v>#N/A</v>
      </c>
      <c r="AW67" s="99" t="e">
        <f ca="true">+IF(AND(ISNUMBER(OFFSET('Sanitation Data'!$H$11,0,10*ROW('Sanitation Data'!H61))),'Data Summary'!DL67="Yes"),OFFSET('Sanitation Data'!$H$11,0,10*ROW('Sanitation Data'!H61)),NA())</f>
        <v>#N/A</v>
      </c>
      <c r="AX67" s="99" t="e">
        <f ca="true">+IF(AND(ISNUMBER(OFFSET('Sanitation Data'!$H$12,0,10*ROW('Sanitation Data'!H61))),'Data Summary'!DM67="Yes"),OFFSET('Sanitation Data'!$H$12,0,10*ROW('Sanitation Data'!H61)),NA())</f>
        <v>#N/A</v>
      </c>
      <c r="AY67" s="99" t="e">
        <f ca="true">+IF(AND(ISNUMBER(OFFSET('Sanitation Data'!$H$13,0,10*ROW('Sanitation Data'!H61))),'Data Summary'!DN67="Yes"),OFFSET('Sanitation Data'!$H$13,0,10*ROW('Sanitation Data'!H61)),NA())</f>
        <v>#N/A</v>
      </c>
      <c r="AZ67" s="104" t="e">
        <f ca="true">+IF(AND(ISNUMBER(OFFSET('Hygiene Data'!$C$6,0,10*ROW('Hygiene Data'!C61))),'Data Summary'!DO67="Yes"),OFFSET('Hygiene Data'!$C$6,0,10*ROW('Hygiene Data'!C61)),NA())</f>
        <v>#N/A</v>
      </c>
      <c r="BA67" s="104" t="e">
        <f ca="true">+IF(AND(ISNUMBER(OFFSET('Hygiene Data'!$C$8,0,10*ROW('Hygiene Data'!C61))),'Data Summary'!DP67="Yes"),OFFSET('Hygiene Data'!$C$8,0,10*ROW('Hygiene Data'!C61)),NA())</f>
        <v>#N/A</v>
      </c>
      <c r="BB67" s="104" t="e">
        <f ca="true">+IF(AND(ISNUMBER(OFFSET('Hygiene Data'!$C$10,0,10*ROW('Hygiene Data'!C61))),'Data Summary'!DQ67="Yes"),OFFSET('Hygiene Data'!$C$10,0,10*ROW('Hygiene Data'!C61)),NA())</f>
        <v>#N/A</v>
      </c>
      <c r="BC67" s="104" t="e">
        <f ca="true">+IF(AND(ISNUMBER(OFFSET('Hygiene Data'!$D$6,0,10*ROW('Hygiene Data'!D61))),'Data Summary'!DR67="Yes"),OFFSET('Hygiene Data'!$D$6,0,10*ROW('Hygiene Data'!D61)),NA())</f>
        <v>#N/A</v>
      </c>
      <c r="BD67" s="104" t="e">
        <f ca="true">+IF(AND(ISNUMBER(OFFSET('Hygiene Data'!$D$8,0,10*ROW('Hygiene Data'!D61))),'Data Summary'!DS67="Yes"),OFFSET('Hygiene Data'!$D$8,0,10*ROW('Hygiene Data'!D61)),NA())</f>
        <v>#N/A</v>
      </c>
      <c r="BE67" s="104" t="e">
        <f ca="true">+IF(AND(ISNUMBER(OFFSET('Hygiene Data'!$D$10,0,10*ROW('Hygiene Data'!D61))),'Data Summary'!DT67="Yes"),OFFSET('Hygiene Data'!$D$10,0,10*ROW('Hygiene Data'!D61)),NA())</f>
        <v>#N/A</v>
      </c>
      <c r="BF67" s="104" t="e">
        <f ca="true">+IF(AND(ISNUMBER(OFFSET('Hygiene Data'!$E$6,0,10*ROW('Hygiene Data'!E61))),'Data Summary'!DU67="Yes"),OFFSET('Hygiene Data'!$E$6,0,10*ROW('Hygiene Data'!E61)),NA())</f>
        <v>#N/A</v>
      </c>
      <c r="BG67" s="104" t="e">
        <f ca="true">+IF(AND(ISNUMBER(OFFSET('Hygiene Data'!$E$8,0,10*ROW('Hygiene Data'!E61))),'Data Summary'!DV67="Yes"),OFFSET('Hygiene Data'!$E$8,0,10*ROW('Hygiene Data'!E61)),NA())</f>
        <v>#N/A</v>
      </c>
      <c r="BH67" s="104" t="e">
        <f ca="true">+IF(AND(ISNUMBER(OFFSET('Hygiene Data'!$E$10,0,10*ROW('Hygiene Data'!E61))),'Data Summary'!DW67="Yes"),OFFSET('Hygiene Data'!$E$10,0,10*ROW('Hygiene Data'!E61)),NA())</f>
        <v>#N/A</v>
      </c>
      <c r="BI67" s="104" t="e">
        <f ca="true">+IF(AND(ISNUMBER(OFFSET('Hygiene Data'!$F$6,0,10*ROW('Hygiene Data'!F61))),'Data Summary'!DX67="Yes"),OFFSET('Hygiene Data'!$F$6,0,10*ROW('Hygiene Data'!F61)),NA())</f>
        <v>#N/A</v>
      </c>
      <c r="BJ67" s="104" t="e">
        <f ca="true">+IF(AND(ISNUMBER(OFFSET('Hygiene Data'!$F$8,0,10*ROW('Hygiene Data'!F61))),'Data Summary'!DY67="Yes"),OFFSET('Hygiene Data'!$F$8,0,10*ROW('Hygiene Data'!F61)),NA())</f>
        <v>#N/A</v>
      </c>
      <c r="BK67" s="104" t="e">
        <f ca="true">+IF(AND(ISNUMBER(OFFSET('Hygiene Data'!$F$10,0,10*ROW('Hygiene Data'!F61))),'Data Summary'!DZ67="Yes"),OFFSET('Hygiene Data'!$F$10,0,10*ROW('Hygiene Data'!F61)),NA())</f>
        <v>#N/A</v>
      </c>
      <c r="BL67" s="104" t="e">
        <f ca="true">+IF(AND(ISNUMBER(OFFSET('Hygiene Data'!$G$6,0,10*ROW('Hygiene Data'!G61))),'Data Summary'!EA67="Yes"),OFFSET('Hygiene Data'!$G$6,0,10*ROW('Hygiene Data'!G61)),NA())</f>
        <v>#N/A</v>
      </c>
      <c r="BM67" s="104" t="e">
        <f ca="true">+IF(AND(ISNUMBER(OFFSET('Hygiene Data'!$G$8,0,10*ROW('Hygiene Data'!G61))),'Data Summary'!EB67="Yes"),OFFSET('Hygiene Data'!$G$8,0,10*ROW('Hygiene Data'!G61)),NA())</f>
        <v>#N/A</v>
      </c>
      <c r="BN67" s="104" t="e">
        <f ca="true">+IF(AND(ISNUMBER(OFFSET('Hygiene Data'!$G$10,0,10*ROW('Hygiene Data'!G61))),'Data Summary'!EC67="Yes"),OFFSET('Hygiene Data'!$G$10,0,10*ROW('Hygiene Data'!G61)),NA())</f>
        <v>#N/A</v>
      </c>
      <c r="BO67" s="104" t="e">
        <f ca="true">+IF(AND(ISNUMBER(OFFSET('Hygiene Data'!$H$6,0,10*ROW('Hygiene Data'!H61))),'Data Summary'!ED67="Yes"),OFFSET('Hygiene Data'!$H$6,0,10*ROW('Hygiene Data'!H61)),NA())</f>
        <v>#N/A</v>
      </c>
      <c r="BP67" s="104" t="e">
        <f ca="true">+IF(AND(ISNUMBER(OFFSET('Hygiene Data'!$H$8,0,10*ROW('Hygiene Data'!H61))),'Data Summary'!EE67="Yes"),OFFSET('Hygiene Data'!$H$8,0,10*ROW('Hygiene Data'!H61)),NA())</f>
        <v>#N/A</v>
      </c>
      <c r="BQ67" s="104" t="e">
        <f ca="true">+IF(AND(ISNUMBER(OFFSET('Hygiene Data'!$H$10,0,10*ROW('Hygiene Data'!H61))),'Data Summary'!EF67="Yes"),OFFSET('Hygiene Data'!$H$10,0,10*ROW('Hygiene Data'!H61)),NA())</f>
        <v>#N/A</v>
      </c>
    </row>
    <row r="68" x14ac:dyDescent="0.2">
      <c r="A68" s="52" t="e">
        <f ca="true">+IF(OFFSET('Water Data'!$B$1,0,10*ROW('Water Data'!B62))="",NA(),OFFSET('Water Data'!$B$1,0,10*ROW('Water Data'!B62)))</f>
        <v>#N/A</v>
      </c>
      <c r="B68" s="52" t="e">
        <f ca="true">+IF(OFFSET('Water Data'!$A$3,0,10*ROW('Water Data'!A65))="",NA(),OFFSET('Water Data'!$A$3,0,10*ROW('Water Data'!A65)))</f>
        <v>#N/A</v>
      </c>
      <c r="C68" s="52" t="e">
        <f ca="true">+IF(OFFSET('Water Data'!$C$3,0,10*ROW('Water Data'!C65))="",NA(),OFFSET('Water Data'!$C$3,0,10*ROW('Water Data'!C65)))</f>
        <v>#N/A</v>
      </c>
      <c r="D68" s="53" t="e">
        <f ca="true">+IF(AND(ISNUMBER(OFFSET('Water Data'!$C$5,0,10*ROW('Water Data'!C62))),'Data Summary'!BS68="Yes"),100-OFFSET('Water Data'!$C$5,0,10*ROW('Water Data'!C62)),NA())</f>
        <v>#N/A</v>
      </c>
      <c r="E68" s="53" t="e">
        <f ca="true">+IF(AND(ISNUMBER(OFFSET('Water Data'!$C$7,0,10*ROW('Water Data'!C62))),'Data Summary'!BT68="Yes"),OFFSET('Water Data'!$C$7,0,10*ROW('Water Data'!C62)),NA())</f>
        <v>#N/A</v>
      </c>
      <c r="F68" s="53" t="e">
        <f ca="true">+IF(AND(ISNUMBER(OFFSET('Water Data'!$C$10,0,10*ROW('Water Data'!C62))),'Data Summary'!BU68="Yes"),OFFSET('Water Data'!$C$10,0,10*ROW('Water Data'!C62)),NA())</f>
        <v>#N/A</v>
      </c>
      <c r="G68" s="53" t="e">
        <f ca="true">+IF(AND(ISNUMBER(OFFSET('Water Data'!$D$5,0,10*ROW('Water Data'!D62))),'Data Summary'!BV68="Yes"),100-OFFSET('Water Data'!$D$5,0,10*ROW('Water Data'!D62)),NA())</f>
        <v>#N/A</v>
      </c>
      <c r="H68" s="53" t="e">
        <f ca="true">+IF(AND(ISNUMBER(OFFSET('Water Data'!$D$7,0,10*ROW('Water Data'!D62))),'Data Summary'!BW68="Yes"),OFFSET('Water Data'!$D$7,0,10*ROW('Water Data'!D62)),NA())</f>
        <v>#N/A</v>
      </c>
      <c r="I68" s="53" t="e">
        <f ca="true">+IF(AND(ISNUMBER(OFFSET('Water Data'!$D$10,0,10*ROW('Water Data'!D62))),'Data Summary'!BX68="Yes"),OFFSET('Water Data'!$D$10,0,10*ROW('Water Data'!D62)),NA())</f>
        <v>#N/A</v>
      </c>
      <c r="J68" s="53" t="e">
        <f ca="true">+IF(AND(ISNUMBER(OFFSET('Water Data'!$E$5,0,10*ROW('Water Data'!E62))),'Data Summary'!BY68="Yes"),100-OFFSET('Water Data'!$E$5,0,10*ROW('Water Data'!E62)),NA())</f>
        <v>#N/A</v>
      </c>
      <c r="K68" s="53" t="e">
        <f ca="true">+IF(AND(ISNUMBER(OFFSET('Water Data'!$E$7,0,10*ROW('Water Data'!E62))),'Data Summary'!BZ68="Yes"),OFFSET('Water Data'!$E$7,0,10*ROW('Water Data'!E62)),NA())</f>
        <v>#N/A</v>
      </c>
      <c r="L68" s="53" t="e">
        <f ca="true">+IF(AND(ISNUMBER(OFFSET('Water Data'!$E$10,0,10*ROW('Water Data'!E62))),'Data Summary'!CA68="Yes"),OFFSET('Water Data'!$E$10,0,10*ROW('Water Data'!E62)),NA())</f>
        <v>#N/A</v>
      </c>
      <c r="M68" s="53" t="e">
        <f ca="true">+IF(AND(ISNUMBER(OFFSET('Water Data'!$F$5,0,10*ROW('Water Data'!F62))),'Data Summary'!CB68="Yes"),100-OFFSET('Water Data'!$F$5,0,10*ROW('Water Data'!F62)),NA())</f>
        <v>#N/A</v>
      </c>
      <c r="N68" s="53" t="e">
        <f ca="true">+IF(AND(ISNUMBER(OFFSET('Water Data'!$F$7,0,10*ROW('Water Data'!F62))),'Data Summary'!CC68="Yes"),OFFSET('Water Data'!$F$7,0,10*ROW('Water Data'!F62)),NA())</f>
        <v>#N/A</v>
      </c>
      <c r="O68" s="53" t="e">
        <f ca="true">+IF(AND(ISNUMBER(OFFSET('Water Data'!$F$10,0,10*ROW('Water Data'!F62))),'Data Summary'!CD68="Yes"),OFFSET('Water Data'!$F$10,0,10*ROW('Water Data'!F62)),NA())</f>
        <v>#N/A</v>
      </c>
      <c r="P68" s="53" t="e">
        <f ca="true">+IF(AND(ISNUMBER(OFFSET('Water Data'!$G$5,0,10*ROW('Water Data'!G62))),'Data Summary'!CE68="Yes"),100-OFFSET('Water Data'!$G$5,0,10*ROW('Water Data'!G62)),NA())</f>
        <v>#N/A</v>
      </c>
      <c r="Q68" s="53" t="e">
        <f ca="true">+IF(AND(ISNUMBER(OFFSET('Water Data'!$G$7,0,10*ROW('Water Data'!G62))),'Data Summary'!CF68="Yes"),OFFSET('Water Data'!$G$7,0,10*ROW('Water Data'!G62)),NA())</f>
        <v>#N/A</v>
      </c>
      <c r="R68" s="53" t="e">
        <f ca="true">+IF(AND(ISNUMBER(OFFSET('Water Data'!$G$10,0,10*ROW('Water Data'!G62))),'Data Summary'!CG68="Yes"),OFFSET('Water Data'!$G$10,0,10*ROW('Water Data'!G62)),NA())</f>
        <v>#N/A</v>
      </c>
      <c r="S68" s="53" t="e">
        <f ca="true">+IF(AND(ISNUMBER(OFFSET('Water Data'!$H$5,0,10*ROW('Water Data'!H62))),'Data Summary'!CH68="Yes"),100-OFFSET('Water Data'!$H$5,0,10*ROW('Water Data'!H62)),NA())</f>
        <v>#N/A</v>
      </c>
      <c r="T68" s="53" t="e">
        <f ca="true">+IF(AND(ISNUMBER(OFFSET('Water Data'!$H$7,0,10*ROW('Water Data'!H62))),'Data Summary'!CI68="Yes"),OFFSET('Water Data'!$H$7,0,10*ROW('Water Data'!H62)),NA())</f>
        <v>#N/A</v>
      </c>
      <c r="U68" s="53" t="e">
        <f ca="true">+IF(AND(ISNUMBER(OFFSET('Water Data'!$H$10,0,10*ROW('Water Data'!H62))),'Data Summary'!CJ68="Yes"),OFFSET('Water Data'!$H$10,0,10*ROW('Water Data'!H62)),NA())</f>
        <v>#N/A</v>
      </c>
      <c r="V68" s="99" t="e">
        <f ca="true">+IF(AND(ISNUMBER(OFFSET('Sanitation Data'!$C$5,0,10*ROW('Sanitation Data'!C62))),'Data Summary'!CK68="Yes"),100-OFFSET('Sanitation Data'!$C$5,0,10*ROW('Sanitation Data'!C62)),NA())</f>
        <v>#N/A</v>
      </c>
      <c r="W68" s="99" t="e">
        <f ca="true">+IF(AND(ISNUMBER(OFFSET('Sanitation Data'!$C$7,0,10*ROW('Sanitation Data'!C62))),'Data Summary'!CL68="Yes"),OFFSET('Sanitation Data'!$C$7,0,10*ROW('Sanitation Data'!C62)),NA())</f>
        <v>#N/A</v>
      </c>
      <c r="X68" s="99" t="e">
        <f ca="true">+IF(AND(ISNUMBER(OFFSET('Sanitation Data'!$C$11,0,10*ROW('Sanitation Data'!C62))),'Data Summary'!CM68="Yes"),OFFSET('Sanitation Data'!$C$11,0,10*ROW('Sanitation Data'!C62)),NA())</f>
        <v>#N/A</v>
      </c>
      <c r="Y68" s="99" t="e">
        <f ca="true">+IF(AND(ISNUMBER(OFFSET('Sanitation Data'!$C$12,0,10*ROW('Sanitation Data'!C62))),'Data Summary'!CN68="Yes"),OFFSET('Sanitation Data'!$C$12,0,10*ROW('Sanitation Data'!C62)),NA())</f>
        <v>#N/A</v>
      </c>
      <c r="Z68" s="99" t="e">
        <f ca="true">+IF(AND(ISNUMBER(OFFSET('Sanitation Data'!$C$13,0,10*ROW('Sanitation Data'!C62))),'Data Summary'!CO68="Yes"),OFFSET('Sanitation Data'!$C$13,0,10*ROW('Sanitation Data'!C62)),NA())</f>
        <v>#N/A</v>
      </c>
      <c r="AA68" s="99" t="e">
        <f ca="true">+IF(AND(ISNUMBER(OFFSET('Sanitation Data'!$D$5,0,10*ROW('Sanitation Data'!D62))),'Data Summary'!CP68="Yes"),100-OFFSET('Sanitation Data'!$D$5,0,10*ROW('Sanitation Data'!D62)),NA())</f>
        <v>#N/A</v>
      </c>
      <c r="AB68" s="99" t="e">
        <f ca="true">+IF(AND(ISNUMBER(OFFSET('Sanitation Data'!$D$7,0,10*ROW('Sanitation Data'!D62))),'Data Summary'!CQ68="Yes"),OFFSET('Sanitation Data'!$D$7,0,10*ROW('Sanitation Data'!D62)),NA())</f>
        <v>#N/A</v>
      </c>
      <c r="AC68" s="99" t="e">
        <f ca="true">+IF(AND(ISNUMBER(OFFSET('Sanitation Data'!$D$11,0,10*ROW('Sanitation Data'!D62))),'Data Summary'!CR68="Yes"),OFFSET('Sanitation Data'!$D$11,0,10*ROW('Sanitation Data'!D62)),NA())</f>
        <v>#N/A</v>
      </c>
      <c r="AD68" s="99" t="e">
        <f ca="true">+IF(AND(ISNUMBER(OFFSET('Sanitation Data'!$D$12,0,10*ROW('Sanitation Data'!D62))),'Data Summary'!CS68="Yes"),OFFSET('Sanitation Data'!$D$12,0,10*ROW('Sanitation Data'!D62)),NA())</f>
        <v>#N/A</v>
      </c>
      <c r="AE68" s="99" t="e">
        <f ca="true">+IF(AND(ISNUMBER(OFFSET('Sanitation Data'!$D$13,0,10*ROW('Sanitation Data'!D62))),'Data Summary'!CT68="Yes"),OFFSET('Sanitation Data'!$D$13,0,10*ROW('Sanitation Data'!D62)),NA())</f>
        <v>#N/A</v>
      </c>
      <c r="AF68" s="99" t="e">
        <f ca="true">+IF(AND(ISNUMBER(OFFSET('Sanitation Data'!$E$5,0,10*ROW('Sanitation Data'!E62))),'Data Summary'!CU68="Yes"),100-OFFSET('Sanitation Data'!$E$5,0,10*ROW('Sanitation Data'!E62)),NA())</f>
        <v>#N/A</v>
      </c>
      <c r="AG68" s="99" t="e">
        <f ca="true">+IF(AND(ISNUMBER(OFFSET('Sanitation Data'!$E$7,0,10*ROW('Sanitation Data'!E62))),'Data Summary'!CV68="Yes"),OFFSET('Sanitation Data'!$E$7,0,10*ROW('Sanitation Data'!E62)),NA())</f>
        <v>#N/A</v>
      </c>
      <c r="AH68" s="99" t="e">
        <f ca="true">+IF(AND(ISNUMBER(OFFSET('Sanitation Data'!$E$11,0,10*ROW('Sanitation Data'!E62))),'Data Summary'!CW68="Yes"),OFFSET('Sanitation Data'!$E$11,0,10*ROW('Sanitation Data'!E62)),NA())</f>
        <v>#N/A</v>
      </c>
      <c r="AI68" s="99" t="e">
        <f ca="true">+IF(AND(ISNUMBER(OFFSET('Sanitation Data'!$E$12,0,10*ROW('Sanitation Data'!E62))),'Data Summary'!CX68="Yes"),OFFSET('Sanitation Data'!$E$12,0,10*ROW('Sanitation Data'!E62)),NA())</f>
        <v>#N/A</v>
      </c>
      <c r="AJ68" s="99" t="e">
        <f ca="true">+IF(AND(ISNUMBER(OFFSET('Sanitation Data'!$E$13,0,10*ROW('Sanitation Data'!E62))),'Data Summary'!CY68="Yes"),OFFSET('Sanitation Data'!$E$13,0,10*ROW('Sanitation Data'!E62)),NA())</f>
        <v>#N/A</v>
      </c>
      <c r="AK68" s="99" t="e">
        <f ca="true">+IF(AND(ISNUMBER(OFFSET('Sanitation Data'!$F$5,0,10*ROW('Sanitation Data'!F62))),'Data Summary'!CZ68="Yes"),100-OFFSET('Sanitation Data'!$F$5,0,10*ROW('Sanitation Data'!F62)),NA())</f>
        <v>#N/A</v>
      </c>
      <c r="AL68" s="99" t="e">
        <f ca="true">+IF(AND(ISNUMBER(OFFSET('Sanitation Data'!$F$7,0,10*ROW('Sanitation Data'!F62))),'Data Summary'!DA68="Yes"),OFFSET('Sanitation Data'!$F$7,0,10*ROW('Sanitation Data'!F62)),NA())</f>
        <v>#N/A</v>
      </c>
      <c r="AM68" s="99" t="e">
        <f ca="true">+IF(AND(ISNUMBER(OFFSET('Sanitation Data'!$F$11,0,10*ROW('Sanitation Data'!F62))),'Data Summary'!DB68="Yes"),OFFSET('Sanitation Data'!$F$11,0,10*ROW('Sanitation Data'!F62)),NA())</f>
        <v>#N/A</v>
      </c>
      <c r="AN68" s="99" t="e">
        <f ca="true">+IF(AND(ISNUMBER(OFFSET('Sanitation Data'!$F$12,0,10*ROW('Sanitation Data'!F62))),'Data Summary'!DC68="Yes"),OFFSET('Sanitation Data'!$F$12,0,10*ROW('Sanitation Data'!F62)),NA())</f>
        <v>#N/A</v>
      </c>
      <c r="AO68" s="99" t="e">
        <f ca="true">+IF(AND(ISNUMBER(OFFSET('Sanitation Data'!$F$13,0,10*ROW('Sanitation Data'!F62))),'Data Summary'!DD68="Yes"),OFFSET('Sanitation Data'!$F$13,0,10*ROW('Sanitation Data'!F62)),NA())</f>
        <v>#N/A</v>
      </c>
      <c r="AP68" s="99" t="e">
        <f ca="true">+IF(AND(ISNUMBER(OFFSET('Sanitation Data'!$G$5,0,10*ROW('Sanitation Data'!G62))),'Data Summary'!DE68="Yes"),100-OFFSET('Sanitation Data'!$G$5,0,10*ROW('Sanitation Data'!G62)),NA())</f>
        <v>#N/A</v>
      </c>
      <c r="AQ68" s="99" t="e">
        <f ca="true">+IF(AND(ISNUMBER(OFFSET('Sanitation Data'!$G$7,0,10*ROW('Sanitation Data'!G62))),'Data Summary'!DF68="Yes"),OFFSET('Sanitation Data'!$G$7,0,10*ROW('Sanitation Data'!G62)),NA())</f>
        <v>#N/A</v>
      </c>
      <c r="AR68" s="99" t="e">
        <f ca="true">+IF(AND(ISNUMBER(OFFSET('Sanitation Data'!$G$11,0,10*ROW('Sanitation Data'!G62))),'Data Summary'!DG68="Yes"),OFFSET('Sanitation Data'!$G$11,0,10*ROW('Sanitation Data'!G62)),NA())</f>
        <v>#N/A</v>
      </c>
      <c r="AS68" s="99" t="e">
        <f ca="true">+IF(AND(ISNUMBER(OFFSET('Sanitation Data'!$G$12,0,10*ROW('Sanitation Data'!G62))),'Data Summary'!DH68="Yes"),OFFSET('Sanitation Data'!$G$12,0,10*ROW('Sanitation Data'!G62)),NA())</f>
        <v>#N/A</v>
      </c>
      <c r="AT68" s="99" t="e">
        <f ca="true">+IF(AND(ISNUMBER(OFFSET('Sanitation Data'!$G$13,0,10*ROW('Sanitation Data'!G62))),'Data Summary'!DI68="Yes"),OFFSET('Sanitation Data'!$G$13,0,10*ROW('Sanitation Data'!G62)),NA())</f>
        <v>#N/A</v>
      </c>
      <c r="AU68" s="99" t="e">
        <f ca="true">+IF(AND(ISNUMBER(OFFSET('Sanitation Data'!$H$5,0,10*ROW('Sanitation Data'!H62))),'Data Summary'!DJ68="Yes"),100-OFFSET('Sanitation Data'!$H$5,0,10*ROW('Sanitation Data'!H62)),NA())</f>
        <v>#N/A</v>
      </c>
      <c r="AV68" s="99" t="e">
        <f ca="true">+IF(AND(ISNUMBER(OFFSET('Sanitation Data'!$H$7,0,10*ROW('Sanitation Data'!H62))),'Data Summary'!DK68="Yes"),OFFSET('Sanitation Data'!$H$7,0,10*ROW('Sanitation Data'!H62)),NA())</f>
        <v>#N/A</v>
      </c>
      <c r="AW68" s="99" t="e">
        <f ca="true">+IF(AND(ISNUMBER(OFFSET('Sanitation Data'!$H$11,0,10*ROW('Sanitation Data'!H62))),'Data Summary'!DL68="Yes"),OFFSET('Sanitation Data'!$H$11,0,10*ROW('Sanitation Data'!H62)),NA())</f>
        <v>#N/A</v>
      </c>
      <c r="AX68" s="99" t="e">
        <f ca="true">+IF(AND(ISNUMBER(OFFSET('Sanitation Data'!$H$12,0,10*ROW('Sanitation Data'!H62))),'Data Summary'!DM68="Yes"),OFFSET('Sanitation Data'!$H$12,0,10*ROW('Sanitation Data'!H62)),NA())</f>
        <v>#N/A</v>
      </c>
      <c r="AY68" s="99" t="e">
        <f ca="true">+IF(AND(ISNUMBER(OFFSET('Sanitation Data'!$H$13,0,10*ROW('Sanitation Data'!H62))),'Data Summary'!DN68="Yes"),OFFSET('Sanitation Data'!$H$13,0,10*ROW('Sanitation Data'!H62)),NA())</f>
        <v>#N/A</v>
      </c>
      <c r="AZ68" s="104" t="e">
        <f ca="true">+IF(AND(ISNUMBER(OFFSET('Hygiene Data'!$C$6,0,10*ROW('Hygiene Data'!C62))),'Data Summary'!DO68="Yes"),OFFSET('Hygiene Data'!$C$6,0,10*ROW('Hygiene Data'!C62)),NA())</f>
        <v>#N/A</v>
      </c>
      <c r="BA68" s="104" t="e">
        <f ca="true">+IF(AND(ISNUMBER(OFFSET('Hygiene Data'!$C$8,0,10*ROW('Hygiene Data'!C62))),'Data Summary'!DP68="Yes"),OFFSET('Hygiene Data'!$C$8,0,10*ROW('Hygiene Data'!C62)),NA())</f>
        <v>#N/A</v>
      </c>
      <c r="BB68" s="104" t="e">
        <f ca="true">+IF(AND(ISNUMBER(OFFSET('Hygiene Data'!$C$10,0,10*ROW('Hygiene Data'!C62))),'Data Summary'!DQ68="Yes"),OFFSET('Hygiene Data'!$C$10,0,10*ROW('Hygiene Data'!C62)),NA())</f>
        <v>#N/A</v>
      </c>
      <c r="BC68" s="104" t="e">
        <f ca="true">+IF(AND(ISNUMBER(OFFSET('Hygiene Data'!$D$6,0,10*ROW('Hygiene Data'!D62))),'Data Summary'!DR68="Yes"),OFFSET('Hygiene Data'!$D$6,0,10*ROW('Hygiene Data'!D62)),NA())</f>
        <v>#N/A</v>
      </c>
      <c r="BD68" s="104" t="e">
        <f ca="true">+IF(AND(ISNUMBER(OFFSET('Hygiene Data'!$D$8,0,10*ROW('Hygiene Data'!D62))),'Data Summary'!DS68="Yes"),OFFSET('Hygiene Data'!$D$8,0,10*ROW('Hygiene Data'!D62)),NA())</f>
        <v>#N/A</v>
      </c>
      <c r="BE68" s="104" t="e">
        <f ca="true">+IF(AND(ISNUMBER(OFFSET('Hygiene Data'!$D$10,0,10*ROW('Hygiene Data'!D62))),'Data Summary'!DT68="Yes"),OFFSET('Hygiene Data'!$D$10,0,10*ROW('Hygiene Data'!D62)),NA())</f>
        <v>#N/A</v>
      </c>
      <c r="BF68" s="104" t="e">
        <f ca="true">+IF(AND(ISNUMBER(OFFSET('Hygiene Data'!$E$6,0,10*ROW('Hygiene Data'!E62))),'Data Summary'!DU68="Yes"),OFFSET('Hygiene Data'!$E$6,0,10*ROW('Hygiene Data'!E62)),NA())</f>
        <v>#N/A</v>
      </c>
      <c r="BG68" s="104" t="e">
        <f ca="true">+IF(AND(ISNUMBER(OFFSET('Hygiene Data'!$E$8,0,10*ROW('Hygiene Data'!E62))),'Data Summary'!DV68="Yes"),OFFSET('Hygiene Data'!$E$8,0,10*ROW('Hygiene Data'!E62)),NA())</f>
        <v>#N/A</v>
      </c>
      <c r="BH68" s="104" t="e">
        <f ca="true">+IF(AND(ISNUMBER(OFFSET('Hygiene Data'!$E$10,0,10*ROW('Hygiene Data'!E62))),'Data Summary'!DW68="Yes"),OFFSET('Hygiene Data'!$E$10,0,10*ROW('Hygiene Data'!E62)),NA())</f>
        <v>#N/A</v>
      </c>
      <c r="BI68" s="104" t="e">
        <f ca="true">+IF(AND(ISNUMBER(OFFSET('Hygiene Data'!$F$6,0,10*ROW('Hygiene Data'!F62))),'Data Summary'!DX68="Yes"),OFFSET('Hygiene Data'!$F$6,0,10*ROW('Hygiene Data'!F62)),NA())</f>
        <v>#N/A</v>
      </c>
      <c r="BJ68" s="104" t="e">
        <f ca="true">+IF(AND(ISNUMBER(OFFSET('Hygiene Data'!$F$8,0,10*ROW('Hygiene Data'!F62))),'Data Summary'!DY68="Yes"),OFFSET('Hygiene Data'!$F$8,0,10*ROW('Hygiene Data'!F62)),NA())</f>
        <v>#N/A</v>
      </c>
      <c r="BK68" s="104" t="e">
        <f ca="true">+IF(AND(ISNUMBER(OFFSET('Hygiene Data'!$F$10,0,10*ROW('Hygiene Data'!F62))),'Data Summary'!DZ68="Yes"),OFFSET('Hygiene Data'!$F$10,0,10*ROW('Hygiene Data'!F62)),NA())</f>
        <v>#N/A</v>
      </c>
      <c r="BL68" s="104" t="e">
        <f ca="true">+IF(AND(ISNUMBER(OFFSET('Hygiene Data'!$G$6,0,10*ROW('Hygiene Data'!G62))),'Data Summary'!EA68="Yes"),OFFSET('Hygiene Data'!$G$6,0,10*ROW('Hygiene Data'!G62)),NA())</f>
        <v>#N/A</v>
      </c>
      <c r="BM68" s="104" t="e">
        <f ca="true">+IF(AND(ISNUMBER(OFFSET('Hygiene Data'!$G$8,0,10*ROW('Hygiene Data'!G62))),'Data Summary'!EB68="Yes"),OFFSET('Hygiene Data'!$G$8,0,10*ROW('Hygiene Data'!G62)),NA())</f>
        <v>#N/A</v>
      </c>
      <c r="BN68" s="104" t="e">
        <f ca="true">+IF(AND(ISNUMBER(OFFSET('Hygiene Data'!$G$10,0,10*ROW('Hygiene Data'!G62))),'Data Summary'!EC68="Yes"),OFFSET('Hygiene Data'!$G$10,0,10*ROW('Hygiene Data'!G62)),NA())</f>
        <v>#N/A</v>
      </c>
      <c r="BO68" s="104" t="e">
        <f ca="true">+IF(AND(ISNUMBER(OFFSET('Hygiene Data'!$H$6,0,10*ROW('Hygiene Data'!H62))),'Data Summary'!ED68="Yes"),OFFSET('Hygiene Data'!$H$6,0,10*ROW('Hygiene Data'!H62)),NA())</f>
        <v>#N/A</v>
      </c>
      <c r="BP68" s="104" t="e">
        <f ca="true">+IF(AND(ISNUMBER(OFFSET('Hygiene Data'!$H$8,0,10*ROW('Hygiene Data'!H62))),'Data Summary'!EE68="Yes"),OFFSET('Hygiene Data'!$H$8,0,10*ROW('Hygiene Data'!H62)),NA())</f>
        <v>#N/A</v>
      </c>
      <c r="BQ68" s="104" t="e">
        <f ca="true">+IF(AND(ISNUMBER(OFFSET('Hygiene Data'!$H$10,0,10*ROW('Hygiene Data'!H62))),'Data Summary'!EF68="Yes"),OFFSET('Hygiene Data'!$H$10,0,10*ROW('Hygiene Data'!H62)),NA())</f>
        <v>#N/A</v>
      </c>
    </row>
    <row r="69" x14ac:dyDescent="0.2">
      <c r="A69" s="52" t="e">
        <f ca="true">+IF(OFFSET('Water Data'!$B$1,0,10*ROW('Water Data'!B63))="",NA(),OFFSET('Water Data'!$B$1,0,10*ROW('Water Data'!B63)))</f>
        <v>#N/A</v>
      </c>
      <c r="B69" s="52" t="e">
        <f ca="true">+IF(OFFSET('Water Data'!$A$3,0,10*ROW('Water Data'!A66))="",NA(),OFFSET('Water Data'!$A$3,0,10*ROW('Water Data'!A66)))</f>
        <v>#N/A</v>
      </c>
      <c r="C69" s="52" t="e">
        <f ca="true">+IF(OFFSET('Water Data'!$C$3,0,10*ROW('Water Data'!C66))="",NA(),OFFSET('Water Data'!$C$3,0,10*ROW('Water Data'!C66)))</f>
        <v>#N/A</v>
      </c>
      <c r="D69" s="53" t="e">
        <f ca="true">+IF(AND(ISNUMBER(OFFSET('Water Data'!$C$5,0,10*ROW('Water Data'!C63))),'Data Summary'!BS69="Yes"),100-OFFSET('Water Data'!$C$5,0,10*ROW('Water Data'!C63)),NA())</f>
        <v>#N/A</v>
      </c>
      <c r="E69" s="53" t="e">
        <f ca="true">+IF(AND(ISNUMBER(OFFSET('Water Data'!$C$7,0,10*ROW('Water Data'!C63))),'Data Summary'!BT69="Yes"),OFFSET('Water Data'!$C$7,0,10*ROW('Water Data'!C63)),NA())</f>
        <v>#N/A</v>
      </c>
      <c r="F69" s="53" t="e">
        <f ca="true">+IF(AND(ISNUMBER(OFFSET('Water Data'!$C$10,0,10*ROW('Water Data'!C63))),'Data Summary'!BU69="Yes"),OFFSET('Water Data'!$C$10,0,10*ROW('Water Data'!C63)),NA())</f>
        <v>#N/A</v>
      </c>
      <c r="G69" s="53" t="e">
        <f ca="true">+IF(AND(ISNUMBER(OFFSET('Water Data'!$D$5,0,10*ROW('Water Data'!D63))),'Data Summary'!BV69="Yes"),100-OFFSET('Water Data'!$D$5,0,10*ROW('Water Data'!D63)),NA())</f>
        <v>#N/A</v>
      </c>
      <c r="H69" s="53" t="e">
        <f ca="true">+IF(AND(ISNUMBER(OFFSET('Water Data'!$D$7,0,10*ROW('Water Data'!D63))),'Data Summary'!BW69="Yes"),OFFSET('Water Data'!$D$7,0,10*ROW('Water Data'!D63)),NA())</f>
        <v>#N/A</v>
      </c>
      <c r="I69" s="53" t="e">
        <f ca="true">+IF(AND(ISNUMBER(OFFSET('Water Data'!$D$10,0,10*ROW('Water Data'!D63))),'Data Summary'!BX69="Yes"),OFFSET('Water Data'!$D$10,0,10*ROW('Water Data'!D63)),NA())</f>
        <v>#N/A</v>
      </c>
      <c r="J69" s="53" t="e">
        <f ca="true">+IF(AND(ISNUMBER(OFFSET('Water Data'!$E$5,0,10*ROW('Water Data'!E63))),'Data Summary'!BY69="Yes"),100-OFFSET('Water Data'!$E$5,0,10*ROW('Water Data'!E63)),NA())</f>
        <v>#N/A</v>
      </c>
      <c r="K69" s="53" t="e">
        <f ca="true">+IF(AND(ISNUMBER(OFFSET('Water Data'!$E$7,0,10*ROW('Water Data'!E63))),'Data Summary'!BZ69="Yes"),OFFSET('Water Data'!$E$7,0,10*ROW('Water Data'!E63)),NA())</f>
        <v>#N/A</v>
      </c>
      <c r="L69" s="53" t="e">
        <f ca="true">+IF(AND(ISNUMBER(OFFSET('Water Data'!$E$10,0,10*ROW('Water Data'!E63))),'Data Summary'!CA69="Yes"),OFFSET('Water Data'!$E$10,0,10*ROW('Water Data'!E63)),NA())</f>
        <v>#N/A</v>
      </c>
      <c r="M69" s="53" t="e">
        <f ca="true">+IF(AND(ISNUMBER(OFFSET('Water Data'!$F$5,0,10*ROW('Water Data'!F63))),'Data Summary'!CB69="Yes"),100-OFFSET('Water Data'!$F$5,0,10*ROW('Water Data'!F63)),NA())</f>
        <v>#N/A</v>
      </c>
      <c r="N69" s="53" t="e">
        <f ca="true">+IF(AND(ISNUMBER(OFFSET('Water Data'!$F$7,0,10*ROW('Water Data'!F63))),'Data Summary'!CC69="Yes"),OFFSET('Water Data'!$F$7,0,10*ROW('Water Data'!F63)),NA())</f>
        <v>#N/A</v>
      </c>
      <c r="O69" s="53" t="e">
        <f ca="true">+IF(AND(ISNUMBER(OFFSET('Water Data'!$F$10,0,10*ROW('Water Data'!F63))),'Data Summary'!CD69="Yes"),OFFSET('Water Data'!$F$10,0,10*ROW('Water Data'!F63)),NA())</f>
        <v>#N/A</v>
      </c>
      <c r="P69" s="53" t="e">
        <f ca="true">+IF(AND(ISNUMBER(OFFSET('Water Data'!$G$5,0,10*ROW('Water Data'!G63))),'Data Summary'!CE69="Yes"),100-OFFSET('Water Data'!$G$5,0,10*ROW('Water Data'!G63)),NA())</f>
        <v>#N/A</v>
      </c>
      <c r="Q69" s="53" t="e">
        <f ca="true">+IF(AND(ISNUMBER(OFFSET('Water Data'!$G$7,0,10*ROW('Water Data'!G63))),'Data Summary'!CF69="Yes"),OFFSET('Water Data'!$G$7,0,10*ROW('Water Data'!G63)),NA())</f>
        <v>#N/A</v>
      </c>
      <c r="R69" s="53" t="e">
        <f ca="true">+IF(AND(ISNUMBER(OFFSET('Water Data'!$G$10,0,10*ROW('Water Data'!G63))),'Data Summary'!CG69="Yes"),OFFSET('Water Data'!$G$10,0,10*ROW('Water Data'!G63)),NA())</f>
        <v>#N/A</v>
      </c>
      <c r="S69" s="53" t="e">
        <f ca="true">+IF(AND(ISNUMBER(OFFSET('Water Data'!$H$5,0,10*ROW('Water Data'!H63))),'Data Summary'!CH69="Yes"),100-OFFSET('Water Data'!$H$5,0,10*ROW('Water Data'!H63)),NA())</f>
        <v>#N/A</v>
      </c>
      <c r="T69" s="53" t="e">
        <f ca="true">+IF(AND(ISNUMBER(OFFSET('Water Data'!$H$7,0,10*ROW('Water Data'!H63))),'Data Summary'!CI69="Yes"),OFFSET('Water Data'!$H$7,0,10*ROW('Water Data'!H63)),NA())</f>
        <v>#N/A</v>
      </c>
      <c r="U69" s="53" t="e">
        <f ca="true">+IF(AND(ISNUMBER(OFFSET('Water Data'!$H$10,0,10*ROW('Water Data'!H63))),'Data Summary'!CJ69="Yes"),OFFSET('Water Data'!$H$10,0,10*ROW('Water Data'!H63)),NA())</f>
        <v>#N/A</v>
      </c>
      <c r="V69" s="99" t="e">
        <f ca="true">+IF(AND(ISNUMBER(OFFSET('Sanitation Data'!$C$5,0,10*ROW('Sanitation Data'!C63))),'Data Summary'!CK69="Yes"),100-OFFSET('Sanitation Data'!$C$5,0,10*ROW('Sanitation Data'!C63)),NA())</f>
        <v>#N/A</v>
      </c>
      <c r="W69" s="99" t="e">
        <f ca="true">+IF(AND(ISNUMBER(OFFSET('Sanitation Data'!$C$7,0,10*ROW('Sanitation Data'!C63))),'Data Summary'!CL69="Yes"),OFFSET('Sanitation Data'!$C$7,0,10*ROW('Sanitation Data'!C63)),NA())</f>
        <v>#N/A</v>
      </c>
      <c r="X69" s="99" t="e">
        <f ca="true">+IF(AND(ISNUMBER(OFFSET('Sanitation Data'!$C$11,0,10*ROW('Sanitation Data'!C63))),'Data Summary'!CM69="Yes"),OFFSET('Sanitation Data'!$C$11,0,10*ROW('Sanitation Data'!C63)),NA())</f>
        <v>#N/A</v>
      </c>
      <c r="Y69" s="99" t="e">
        <f ca="true">+IF(AND(ISNUMBER(OFFSET('Sanitation Data'!$C$12,0,10*ROW('Sanitation Data'!C63))),'Data Summary'!CN69="Yes"),OFFSET('Sanitation Data'!$C$12,0,10*ROW('Sanitation Data'!C63)),NA())</f>
        <v>#N/A</v>
      </c>
      <c r="Z69" s="99" t="e">
        <f ca="true">+IF(AND(ISNUMBER(OFFSET('Sanitation Data'!$C$13,0,10*ROW('Sanitation Data'!C63))),'Data Summary'!CO69="Yes"),OFFSET('Sanitation Data'!$C$13,0,10*ROW('Sanitation Data'!C63)),NA())</f>
        <v>#N/A</v>
      </c>
      <c r="AA69" s="99" t="e">
        <f ca="true">+IF(AND(ISNUMBER(OFFSET('Sanitation Data'!$D$5,0,10*ROW('Sanitation Data'!D63))),'Data Summary'!CP69="Yes"),100-OFFSET('Sanitation Data'!$D$5,0,10*ROW('Sanitation Data'!D63)),NA())</f>
        <v>#N/A</v>
      </c>
      <c r="AB69" s="99" t="e">
        <f ca="true">+IF(AND(ISNUMBER(OFFSET('Sanitation Data'!$D$7,0,10*ROW('Sanitation Data'!D63))),'Data Summary'!CQ69="Yes"),OFFSET('Sanitation Data'!$D$7,0,10*ROW('Sanitation Data'!D63)),NA())</f>
        <v>#N/A</v>
      </c>
      <c r="AC69" s="99" t="e">
        <f ca="true">+IF(AND(ISNUMBER(OFFSET('Sanitation Data'!$D$11,0,10*ROW('Sanitation Data'!D63))),'Data Summary'!CR69="Yes"),OFFSET('Sanitation Data'!$D$11,0,10*ROW('Sanitation Data'!D63)),NA())</f>
        <v>#N/A</v>
      </c>
      <c r="AD69" s="99" t="e">
        <f ca="true">+IF(AND(ISNUMBER(OFFSET('Sanitation Data'!$D$12,0,10*ROW('Sanitation Data'!D63))),'Data Summary'!CS69="Yes"),OFFSET('Sanitation Data'!$D$12,0,10*ROW('Sanitation Data'!D63)),NA())</f>
        <v>#N/A</v>
      </c>
      <c r="AE69" s="99" t="e">
        <f ca="true">+IF(AND(ISNUMBER(OFFSET('Sanitation Data'!$D$13,0,10*ROW('Sanitation Data'!D63))),'Data Summary'!CT69="Yes"),OFFSET('Sanitation Data'!$D$13,0,10*ROW('Sanitation Data'!D63)),NA())</f>
        <v>#N/A</v>
      </c>
      <c r="AF69" s="99" t="e">
        <f ca="true">+IF(AND(ISNUMBER(OFFSET('Sanitation Data'!$E$5,0,10*ROW('Sanitation Data'!E63))),'Data Summary'!CU69="Yes"),100-OFFSET('Sanitation Data'!$E$5,0,10*ROW('Sanitation Data'!E63)),NA())</f>
        <v>#N/A</v>
      </c>
      <c r="AG69" s="99" t="e">
        <f ca="true">+IF(AND(ISNUMBER(OFFSET('Sanitation Data'!$E$7,0,10*ROW('Sanitation Data'!E63))),'Data Summary'!CV69="Yes"),OFFSET('Sanitation Data'!$E$7,0,10*ROW('Sanitation Data'!E63)),NA())</f>
        <v>#N/A</v>
      </c>
      <c r="AH69" s="99" t="e">
        <f ca="true">+IF(AND(ISNUMBER(OFFSET('Sanitation Data'!$E$11,0,10*ROW('Sanitation Data'!E63))),'Data Summary'!CW69="Yes"),OFFSET('Sanitation Data'!$E$11,0,10*ROW('Sanitation Data'!E63)),NA())</f>
        <v>#N/A</v>
      </c>
      <c r="AI69" s="99" t="e">
        <f ca="true">+IF(AND(ISNUMBER(OFFSET('Sanitation Data'!$E$12,0,10*ROW('Sanitation Data'!E63))),'Data Summary'!CX69="Yes"),OFFSET('Sanitation Data'!$E$12,0,10*ROW('Sanitation Data'!E63)),NA())</f>
        <v>#N/A</v>
      </c>
      <c r="AJ69" s="99" t="e">
        <f ca="true">+IF(AND(ISNUMBER(OFFSET('Sanitation Data'!$E$13,0,10*ROW('Sanitation Data'!E63))),'Data Summary'!CY69="Yes"),OFFSET('Sanitation Data'!$E$13,0,10*ROW('Sanitation Data'!E63)),NA())</f>
        <v>#N/A</v>
      </c>
      <c r="AK69" s="99" t="e">
        <f ca="true">+IF(AND(ISNUMBER(OFFSET('Sanitation Data'!$F$5,0,10*ROW('Sanitation Data'!F63))),'Data Summary'!CZ69="Yes"),100-OFFSET('Sanitation Data'!$F$5,0,10*ROW('Sanitation Data'!F63)),NA())</f>
        <v>#N/A</v>
      </c>
      <c r="AL69" s="99" t="e">
        <f ca="true">+IF(AND(ISNUMBER(OFFSET('Sanitation Data'!$F$7,0,10*ROW('Sanitation Data'!F63))),'Data Summary'!DA69="Yes"),OFFSET('Sanitation Data'!$F$7,0,10*ROW('Sanitation Data'!F63)),NA())</f>
        <v>#N/A</v>
      </c>
      <c r="AM69" s="99" t="e">
        <f ca="true">+IF(AND(ISNUMBER(OFFSET('Sanitation Data'!$F$11,0,10*ROW('Sanitation Data'!F63))),'Data Summary'!DB69="Yes"),OFFSET('Sanitation Data'!$F$11,0,10*ROW('Sanitation Data'!F63)),NA())</f>
        <v>#N/A</v>
      </c>
      <c r="AN69" s="99" t="e">
        <f ca="true">+IF(AND(ISNUMBER(OFFSET('Sanitation Data'!$F$12,0,10*ROW('Sanitation Data'!F63))),'Data Summary'!DC69="Yes"),OFFSET('Sanitation Data'!$F$12,0,10*ROW('Sanitation Data'!F63)),NA())</f>
        <v>#N/A</v>
      </c>
      <c r="AO69" s="99" t="e">
        <f ca="true">+IF(AND(ISNUMBER(OFFSET('Sanitation Data'!$F$13,0,10*ROW('Sanitation Data'!F63))),'Data Summary'!DD69="Yes"),OFFSET('Sanitation Data'!$F$13,0,10*ROW('Sanitation Data'!F63)),NA())</f>
        <v>#N/A</v>
      </c>
      <c r="AP69" s="99" t="e">
        <f ca="true">+IF(AND(ISNUMBER(OFFSET('Sanitation Data'!$G$5,0,10*ROW('Sanitation Data'!G63))),'Data Summary'!DE69="Yes"),100-OFFSET('Sanitation Data'!$G$5,0,10*ROW('Sanitation Data'!G63)),NA())</f>
        <v>#N/A</v>
      </c>
      <c r="AQ69" s="99" t="e">
        <f ca="true">+IF(AND(ISNUMBER(OFFSET('Sanitation Data'!$G$7,0,10*ROW('Sanitation Data'!G63))),'Data Summary'!DF69="Yes"),OFFSET('Sanitation Data'!$G$7,0,10*ROW('Sanitation Data'!G63)),NA())</f>
        <v>#N/A</v>
      </c>
      <c r="AR69" s="99" t="e">
        <f ca="true">+IF(AND(ISNUMBER(OFFSET('Sanitation Data'!$G$11,0,10*ROW('Sanitation Data'!G63))),'Data Summary'!DG69="Yes"),OFFSET('Sanitation Data'!$G$11,0,10*ROW('Sanitation Data'!G63)),NA())</f>
        <v>#N/A</v>
      </c>
      <c r="AS69" s="99" t="e">
        <f ca="true">+IF(AND(ISNUMBER(OFFSET('Sanitation Data'!$G$12,0,10*ROW('Sanitation Data'!G63))),'Data Summary'!DH69="Yes"),OFFSET('Sanitation Data'!$G$12,0,10*ROW('Sanitation Data'!G63)),NA())</f>
        <v>#N/A</v>
      </c>
      <c r="AT69" s="99" t="e">
        <f ca="true">+IF(AND(ISNUMBER(OFFSET('Sanitation Data'!$G$13,0,10*ROW('Sanitation Data'!G63))),'Data Summary'!DI69="Yes"),OFFSET('Sanitation Data'!$G$13,0,10*ROW('Sanitation Data'!G63)),NA())</f>
        <v>#N/A</v>
      </c>
      <c r="AU69" s="99" t="e">
        <f ca="true">+IF(AND(ISNUMBER(OFFSET('Sanitation Data'!$H$5,0,10*ROW('Sanitation Data'!H63))),'Data Summary'!DJ69="Yes"),100-OFFSET('Sanitation Data'!$H$5,0,10*ROW('Sanitation Data'!H63)),NA())</f>
        <v>#N/A</v>
      </c>
      <c r="AV69" s="99" t="e">
        <f ca="true">+IF(AND(ISNUMBER(OFFSET('Sanitation Data'!$H$7,0,10*ROW('Sanitation Data'!H63))),'Data Summary'!DK69="Yes"),OFFSET('Sanitation Data'!$H$7,0,10*ROW('Sanitation Data'!H63)),NA())</f>
        <v>#N/A</v>
      </c>
      <c r="AW69" s="99" t="e">
        <f ca="true">+IF(AND(ISNUMBER(OFFSET('Sanitation Data'!$H$11,0,10*ROW('Sanitation Data'!H63))),'Data Summary'!DL69="Yes"),OFFSET('Sanitation Data'!$H$11,0,10*ROW('Sanitation Data'!H63)),NA())</f>
        <v>#N/A</v>
      </c>
      <c r="AX69" s="99" t="e">
        <f ca="true">+IF(AND(ISNUMBER(OFFSET('Sanitation Data'!$H$12,0,10*ROW('Sanitation Data'!H63))),'Data Summary'!DM69="Yes"),OFFSET('Sanitation Data'!$H$12,0,10*ROW('Sanitation Data'!H63)),NA())</f>
        <v>#N/A</v>
      </c>
      <c r="AY69" s="99" t="e">
        <f ca="true">+IF(AND(ISNUMBER(OFFSET('Sanitation Data'!$H$13,0,10*ROW('Sanitation Data'!H63))),'Data Summary'!DN69="Yes"),OFFSET('Sanitation Data'!$H$13,0,10*ROW('Sanitation Data'!H63)),NA())</f>
        <v>#N/A</v>
      </c>
      <c r="AZ69" s="104" t="e">
        <f ca="true">+IF(AND(ISNUMBER(OFFSET('Hygiene Data'!$C$6,0,10*ROW('Hygiene Data'!C63))),'Data Summary'!DO69="Yes"),OFFSET('Hygiene Data'!$C$6,0,10*ROW('Hygiene Data'!C63)),NA())</f>
        <v>#N/A</v>
      </c>
      <c r="BA69" s="104" t="e">
        <f ca="true">+IF(AND(ISNUMBER(OFFSET('Hygiene Data'!$C$8,0,10*ROW('Hygiene Data'!C63))),'Data Summary'!DP69="Yes"),OFFSET('Hygiene Data'!$C$8,0,10*ROW('Hygiene Data'!C63)),NA())</f>
        <v>#N/A</v>
      </c>
      <c r="BB69" s="104" t="e">
        <f ca="true">+IF(AND(ISNUMBER(OFFSET('Hygiene Data'!$C$10,0,10*ROW('Hygiene Data'!C63))),'Data Summary'!DQ69="Yes"),OFFSET('Hygiene Data'!$C$10,0,10*ROW('Hygiene Data'!C63)),NA())</f>
        <v>#N/A</v>
      </c>
      <c r="BC69" s="104" t="e">
        <f ca="true">+IF(AND(ISNUMBER(OFFSET('Hygiene Data'!$D$6,0,10*ROW('Hygiene Data'!D63))),'Data Summary'!DR69="Yes"),OFFSET('Hygiene Data'!$D$6,0,10*ROW('Hygiene Data'!D63)),NA())</f>
        <v>#N/A</v>
      </c>
      <c r="BD69" s="104" t="e">
        <f ca="true">+IF(AND(ISNUMBER(OFFSET('Hygiene Data'!$D$8,0,10*ROW('Hygiene Data'!D63))),'Data Summary'!DS69="Yes"),OFFSET('Hygiene Data'!$D$8,0,10*ROW('Hygiene Data'!D63)),NA())</f>
        <v>#N/A</v>
      </c>
      <c r="BE69" s="104" t="e">
        <f ca="true">+IF(AND(ISNUMBER(OFFSET('Hygiene Data'!$D$10,0,10*ROW('Hygiene Data'!D63))),'Data Summary'!DT69="Yes"),OFFSET('Hygiene Data'!$D$10,0,10*ROW('Hygiene Data'!D63)),NA())</f>
        <v>#N/A</v>
      </c>
      <c r="BF69" s="104" t="e">
        <f ca="true">+IF(AND(ISNUMBER(OFFSET('Hygiene Data'!$E$6,0,10*ROW('Hygiene Data'!E63))),'Data Summary'!DU69="Yes"),OFFSET('Hygiene Data'!$E$6,0,10*ROW('Hygiene Data'!E63)),NA())</f>
        <v>#N/A</v>
      </c>
      <c r="BG69" s="104" t="e">
        <f ca="true">+IF(AND(ISNUMBER(OFFSET('Hygiene Data'!$E$8,0,10*ROW('Hygiene Data'!E63))),'Data Summary'!DV69="Yes"),OFFSET('Hygiene Data'!$E$8,0,10*ROW('Hygiene Data'!E63)),NA())</f>
        <v>#N/A</v>
      </c>
      <c r="BH69" s="104" t="e">
        <f ca="true">+IF(AND(ISNUMBER(OFFSET('Hygiene Data'!$E$10,0,10*ROW('Hygiene Data'!E63))),'Data Summary'!DW69="Yes"),OFFSET('Hygiene Data'!$E$10,0,10*ROW('Hygiene Data'!E63)),NA())</f>
        <v>#N/A</v>
      </c>
      <c r="BI69" s="104" t="e">
        <f ca="true">+IF(AND(ISNUMBER(OFFSET('Hygiene Data'!$F$6,0,10*ROW('Hygiene Data'!F63))),'Data Summary'!DX69="Yes"),OFFSET('Hygiene Data'!$F$6,0,10*ROW('Hygiene Data'!F63)),NA())</f>
        <v>#N/A</v>
      </c>
      <c r="BJ69" s="104" t="e">
        <f ca="true">+IF(AND(ISNUMBER(OFFSET('Hygiene Data'!$F$8,0,10*ROW('Hygiene Data'!F63))),'Data Summary'!DY69="Yes"),OFFSET('Hygiene Data'!$F$8,0,10*ROW('Hygiene Data'!F63)),NA())</f>
        <v>#N/A</v>
      </c>
      <c r="BK69" s="104" t="e">
        <f ca="true">+IF(AND(ISNUMBER(OFFSET('Hygiene Data'!$F$10,0,10*ROW('Hygiene Data'!F63))),'Data Summary'!DZ69="Yes"),OFFSET('Hygiene Data'!$F$10,0,10*ROW('Hygiene Data'!F63)),NA())</f>
        <v>#N/A</v>
      </c>
      <c r="BL69" s="104" t="e">
        <f ca="true">+IF(AND(ISNUMBER(OFFSET('Hygiene Data'!$G$6,0,10*ROW('Hygiene Data'!G63))),'Data Summary'!EA69="Yes"),OFFSET('Hygiene Data'!$G$6,0,10*ROW('Hygiene Data'!G63)),NA())</f>
        <v>#N/A</v>
      </c>
      <c r="BM69" s="104" t="e">
        <f ca="true">+IF(AND(ISNUMBER(OFFSET('Hygiene Data'!$G$8,0,10*ROW('Hygiene Data'!G63))),'Data Summary'!EB69="Yes"),OFFSET('Hygiene Data'!$G$8,0,10*ROW('Hygiene Data'!G63)),NA())</f>
        <v>#N/A</v>
      </c>
      <c r="BN69" s="104" t="e">
        <f ca="true">+IF(AND(ISNUMBER(OFFSET('Hygiene Data'!$G$10,0,10*ROW('Hygiene Data'!G63))),'Data Summary'!EC69="Yes"),OFFSET('Hygiene Data'!$G$10,0,10*ROW('Hygiene Data'!G63)),NA())</f>
        <v>#N/A</v>
      </c>
      <c r="BO69" s="104" t="e">
        <f ca="true">+IF(AND(ISNUMBER(OFFSET('Hygiene Data'!$H$6,0,10*ROW('Hygiene Data'!H63))),'Data Summary'!ED69="Yes"),OFFSET('Hygiene Data'!$H$6,0,10*ROW('Hygiene Data'!H63)),NA())</f>
        <v>#N/A</v>
      </c>
      <c r="BP69" s="104" t="e">
        <f ca="true">+IF(AND(ISNUMBER(OFFSET('Hygiene Data'!$H$8,0,10*ROW('Hygiene Data'!H63))),'Data Summary'!EE69="Yes"),OFFSET('Hygiene Data'!$H$8,0,10*ROW('Hygiene Data'!H63)),NA())</f>
        <v>#N/A</v>
      </c>
      <c r="BQ69" s="104" t="e">
        <f ca="true">+IF(AND(ISNUMBER(OFFSET('Hygiene Data'!$H$10,0,10*ROW('Hygiene Data'!H63))),'Data Summary'!EF69="Yes"),OFFSET('Hygiene Data'!$H$10,0,10*ROW('Hygiene Data'!H63)),NA())</f>
        <v>#N/A</v>
      </c>
    </row>
    <row r="70" x14ac:dyDescent="0.2">
      <c r="A70" s="52" t="e">
        <f ca="true">+IF(OFFSET('Water Data'!$B$1,0,10*ROW('Water Data'!B64))="",NA(),OFFSET('Water Data'!$B$1,0,10*ROW('Water Data'!B64)))</f>
        <v>#N/A</v>
      </c>
      <c r="B70" s="52" t="e">
        <f ca="true">+IF(OFFSET('Water Data'!$A$3,0,10*ROW('Water Data'!A67))="",NA(),OFFSET('Water Data'!$A$3,0,10*ROW('Water Data'!A67)))</f>
        <v>#N/A</v>
      </c>
      <c r="C70" s="52" t="e">
        <f ca="true">+IF(OFFSET('Water Data'!$C$3,0,10*ROW('Water Data'!C67))="",NA(),OFFSET('Water Data'!$C$3,0,10*ROW('Water Data'!C67)))</f>
        <v>#N/A</v>
      </c>
      <c r="D70" s="53" t="e">
        <f ca="true">+IF(AND(ISNUMBER(OFFSET('Water Data'!$C$5,0,10*ROW('Water Data'!C64))),'Data Summary'!BS70="Yes"),100-OFFSET('Water Data'!$C$5,0,10*ROW('Water Data'!C64)),NA())</f>
        <v>#N/A</v>
      </c>
      <c r="E70" s="53" t="e">
        <f ca="true">+IF(AND(ISNUMBER(OFFSET('Water Data'!$C$7,0,10*ROW('Water Data'!C64))),'Data Summary'!BT70="Yes"),OFFSET('Water Data'!$C$7,0,10*ROW('Water Data'!C64)),NA())</f>
        <v>#N/A</v>
      </c>
      <c r="F70" s="53" t="e">
        <f ca="true">+IF(AND(ISNUMBER(OFFSET('Water Data'!$C$10,0,10*ROW('Water Data'!C64))),'Data Summary'!BU70="Yes"),OFFSET('Water Data'!$C$10,0,10*ROW('Water Data'!C64)),NA())</f>
        <v>#N/A</v>
      </c>
      <c r="G70" s="53" t="e">
        <f ca="true">+IF(AND(ISNUMBER(OFFSET('Water Data'!$D$5,0,10*ROW('Water Data'!D64))),'Data Summary'!BV70="Yes"),100-OFFSET('Water Data'!$D$5,0,10*ROW('Water Data'!D64)),NA())</f>
        <v>#N/A</v>
      </c>
      <c r="H70" s="53" t="e">
        <f ca="true">+IF(AND(ISNUMBER(OFFSET('Water Data'!$D$7,0,10*ROW('Water Data'!D64))),'Data Summary'!BW70="Yes"),OFFSET('Water Data'!$D$7,0,10*ROW('Water Data'!D64)),NA())</f>
        <v>#N/A</v>
      </c>
      <c r="I70" s="53" t="e">
        <f ca="true">+IF(AND(ISNUMBER(OFFSET('Water Data'!$D$10,0,10*ROW('Water Data'!D64))),'Data Summary'!BX70="Yes"),OFFSET('Water Data'!$D$10,0,10*ROW('Water Data'!D64)),NA())</f>
        <v>#N/A</v>
      </c>
      <c r="J70" s="53" t="e">
        <f ca="true">+IF(AND(ISNUMBER(OFFSET('Water Data'!$E$5,0,10*ROW('Water Data'!E64))),'Data Summary'!BY70="Yes"),100-OFFSET('Water Data'!$E$5,0,10*ROW('Water Data'!E64)),NA())</f>
        <v>#N/A</v>
      </c>
      <c r="K70" s="53" t="e">
        <f ca="true">+IF(AND(ISNUMBER(OFFSET('Water Data'!$E$7,0,10*ROW('Water Data'!E64))),'Data Summary'!BZ70="Yes"),OFFSET('Water Data'!$E$7,0,10*ROW('Water Data'!E64)),NA())</f>
        <v>#N/A</v>
      </c>
      <c r="L70" s="53" t="e">
        <f ca="true">+IF(AND(ISNUMBER(OFFSET('Water Data'!$E$10,0,10*ROW('Water Data'!E64))),'Data Summary'!CA70="Yes"),OFFSET('Water Data'!$E$10,0,10*ROW('Water Data'!E64)),NA())</f>
        <v>#N/A</v>
      </c>
      <c r="M70" s="53" t="e">
        <f ca="true">+IF(AND(ISNUMBER(OFFSET('Water Data'!$F$5,0,10*ROW('Water Data'!F64))),'Data Summary'!CB70="Yes"),100-OFFSET('Water Data'!$F$5,0,10*ROW('Water Data'!F64)),NA())</f>
        <v>#N/A</v>
      </c>
      <c r="N70" s="53" t="e">
        <f ca="true">+IF(AND(ISNUMBER(OFFSET('Water Data'!$F$7,0,10*ROW('Water Data'!F64))),'Data Summary'!CC70="Yes"),OFFSET('Water Data'!$F$7,0,10*ROW('Water Data'!F64)),NA())</f>
        <v>#N/A</v>
      </c>
      <c r="O70" s="53" t="e">
        <f ca="true">+IF(AND(ISNUMBER(OFFSET('Water Data'!$F$10,0,10*ROW('Water Data'!F64))),'Data Summary'!CD70="Yes"),OFFSET('Water Data'!$F$10,0,10*ROW('Water Data'!F64)),NA())</f>
        <v>#N/A</v>
      </c>
      <c r="P70" s="53" t="e">
        <f ca="true">+IF(AND(ISNUMBER(OFFSET('Water Data'!$G$5,0,10*ROW('Water Data'!G64))),'Data Summary'!CE70="Yes"),100-OFFSET('Water Data'!$G$5,0,10*ROW('Water Data'!G64)),NA())</f>
        <v>#N/A</v>
      </c>
      <c r="Q70" s="53" t="e">
        <f ca="true">+IF(AND(ISNUMBER(OFFSET('Water Data'!$G$7,0,10*ROW('Water Data'!G64))),'Data Summary'!CF70="Yes"),OFFSET('Water Data'!$G$7,0,10*ROW('Water Data'!G64)),NA())</f>
        <v>#N/A</v>
      </c>
      <c r="R70" s="53" t="e">
        <f ca="true">+IF(AND(ISNUMBER(OFFSET('Water Data'!$G$10,0,10*ROW('Water Data'!G64))),'Data Summary'!CG70="Yes"),OFFSET('Water Data'!$G$10,0,10*ROW('Water Data'!G64)),NA())</f>
        <v>#N/A</v>
      </c>
      <c r="S70" s="53" t="e">
        <f ca="true">+IF(AND(ISNUMBER(OFFSET('Water Data'!$H$5,0,10*ROW('Water Data'!H64))),'Data Summary'!CH70="Yes"),100-OFFSET('Water Data'!$H$5,0,10*ROW('Water Data'!H64)),NA())</f>
        <v>#N/A</v>
      </c>
      <c r="T70" s="53" t="e">
        <f ca="true">+IF(AND(ISNUMBER(OFFSET('Water Data'!$H$7,0,10*ROW('Water Data'!H64))),'Data Summary'!CI70="Yes"),OFFSET('Water Data'!$H$7,0,10*ROW('Water Data'!H64)),NA())</f>
        <v>#N/A</v>
      </c>
      <c r="U70" s="53" t="e">
        <f ca="true">+IF(AND(ISNUMBER(OFFSET('Water Data'!$H$10,0,10*ROW('Water Data'!H64))),'Data Summary'!CJ70="Yes"),OFFSET('Water Data'!$H$10,0,10*ROW('Water Data'!H64)),NA())</f>
        <v>#N/A</v>
      </c>
      <c r="V70" s="99" t="e">
        <f ca="true">+IF(AND(ISNUMBER(OFFSET('Sanitation Data'!$C$5,0,10*ROW('Sanitation Data'!C64))),'Data Summary'!CK70="Yes"),100-OFFSET('Sanitation Data'!$C$5,0,10*ROW('Sanitation Data'!C64)),NA())</f>
        <v>#N/A</v>
      </c>
      <c r="W70" s="99" t="e">
        <f ca="true">+IF(AND(ISNUMBER(OFFSET('Sanitation Data'!$C$7,0,10*ROW('Sanitation Data'!C64))),'Data Summary'!CL70="Yes"),OFFSET('Sanitation Data'!$C$7,0,10*ROW('Sanitation Data'!C64)),NA())</f>
        <v>#N/A</v>
      </c>
      <c r="X70" s="99" t="e">
        <f ca="true">+IF(AND(ISNUMBER(OFFSET('Sanitation Data'!$C$11,0,10*ROW('Sanitation Data'!C64))),'Data Summary'!CM70="Yes"),OFFSET('Sanitation Data'!$C$11,0,10*ROW('Sanitation Data'!C64)),NA())</f>
        <v>#N/A</v>
      </c>
      <c r="Y70" s="99" t="e">
        <f ca="true">+IF(AND(ISNUMBER(OFFSET('Sanitation Data'!$C$12,0,10*ROW('Sanitation Data'!C64))),'Data Summary'!CN70="Yes"),OFFSET('Sanitation Data'!$C$12,0,10*ROW('Sanitation Data'!C64)),NA())</f>
        <v>#N/A</v>
      </c>
      <c r="Z70" s="99" t="e">
        <f ca="true">+IF(AND(ISNUMBER(OFFSET('Sanitation Data'!$C$13,0,10*ROW('Sanitation Data'!C64))),'Data Summary'!CO70="Yes"),OFFSET('Sanitation Data'!$C$13,0,10*ROW('Sanitation Data'!C64)),NA())</f>
        <v>#N/A</v>
      </c>
      <c r="AA70" s="99" t="e">
        <f ca="true">+IF(AND(ISNUMBER(OFFSET('Sanitation Data'!$D$5,0,10*ROW('Sanitation Data'!D64))),'Data Summary'!CP70="Yes"),100-OFFSET('Sanitation Data'!$D$5,0,10*ROW('Sanitation Data'!D64)),NA())</f>
        <v>#N/A</v>
      </c>
      <c r="AB70" s="99" t="e">
        <f ca="true">+IF(AND(ISNUMBER(OFFSET('Sanitation Data'!$D$7,0,10*ROW('Sanitation Data'!D64))),'Data Summary'!CQ70="Yes"),OFFSET('Sanitation Data'!$D$7,0,10*ROW('Sanitation Data'!D64)),NA())</f>
        <v>#N/A</v>
      </c>
      <c r="AC70" s="99" t="e">
        <f ca="true">+IF(AND(ISNUMBER(OFFSET('Sanitation Data'!$D$11,0,10*ROW('Sanitation Data'!D64))),'Data Summary'!CR70="Yes"),OFFSET('Sanitation Data'!$D$11,0,10*ROW('Sanitation Data'!D64)),NA())</f>
        <v>#N/A</v>
      </c>
      <c r="AD70" s="99" t="e">
        <f ca="true">+IF(AND(ISNUMBER(OFFSET('Sanitation Data'!$D$12,0,10*ROW('Sanitation Data'!D64))),'Data Summary'!CS70="Yes"),OFFSET('Sanitation Data'!$D$12,0,10*ROW('Sanitation Data'!D64)),NA())</f>
        <v>#N/A</v>
      </c>
      <c r="AE70" s="99" t="e">
        <f ca="true">+IF(AND(ISNUMBER(OFFSET('Sanitation Data'!$D$13,0,10*ROW('Sanitation Data'!D64))),'Data Summary'!CT70="Yes"),OFFSET('Sanitation Data'!$D$13,0,10*ROW('Sanitation Data'!D64)),NA())</f>
        <v>#N/A</v>
      </c>
      <c r="AF70" s="99" t="e">
        <f ca="true">+IF(AND(ISNUMBER(OFFSET('Sanitation Data'!$E$5,0,10*ROW('Sanitation Data'!E64))),'Data Summary'!CU70="Yes"),100-OFFSET('Sanitation Data'!$E$5,0,10*ROW('Sanitation Data'!E64)),NA())</f>
        <v>#N/A</v>
      </c>
      <c r="AG70" s="99" t="e">
        <f ca="true">+IF(AND(ISNUMBER(OFFSET('Sanitation Data'!$E$7,0,10*ROW('Sanitation Data'!E64))),'Data Summary'!CV70="Yes"),OFFSET('Sanitation Data'!$E$7,0,10*ROW('Sanitation Data'!E64)),NA())</f>
        <v>#N/A</v>
      </c>
      <c r="AH70" s="99" t="e">
        <f ca="true">+IF(AND(ISNUMBER(OFFSET('Sanitation Data'!$E$11,0,10*ROW('Sanitation Data'!E64))),'Data Summary'!CW70="Yes"),OFFSET('Sanitation Data'!$E$11,0,10*ROW('Sanitation Data'!E64)),NA())</f>
        <v>#N/A</v>
      </c>
      <c r="AI70" s="99" t="e">
        <f ca="true">+IF(AND(ISNUMBER(OFFSET('Sanitation Data'!$E$12,0,10*ROW('Sanitation Data'!E64))),'Data Summary'!CX70="Yes"),OFFSET('Sanitation Data'!$E$12,0,10*ROW('Sanitation Data'!E64)),NA())</f>
        <v>#N/A</v>
      </c>
      <c r="AJ70" s="99" t="e">
        <f ca="true">+IF(AND(ISNUMBER(OFFSET('Sanitation Data'!$E$13,0,10*ROW('Sanitation Data'!E64))),'Data Summary'!CY70="Yes"),OFFSET('Sanitation Data'!$E$13,0,10*ROW('Sanitation Data'!E64)),NA())</f>
        <v>#N/A</v>
      </c>
      <c r="AK70" s="99" t="e">
        <f ca="true">+IF(AND(ISNUMBER(OFFSET('Sanitation Data'!$F$5,0,10*ROW('Sanitation Data'!F64))),'Data Summary'!CZ70="Yes"),100-OFFSET('Sanitation Data'!$F$5,0,10*ROW('Sanitation Data'!F64)),NA())</f>
        <v>#N/A</v>
      </c>
      <c r="AL70" s="99" t="e">
        <f ca="true">+IF(AND(ISNUMBER(OFFSET('Sanitation Data'!$F$7,0,10*ROW('Sanitation Data'!F64))),'Data Summary'!DA70="Yes"),OFFSET('Sanitation Data'!$F$7,0,10*ROW('Sanitation Data'!F64)),NA())</f>
        <v>#N/A</v>
      </c>
      <c r="AM70" s="99" t="e">
        <f ca="true">+IF(AND(ISNUMBER(OFFSET('Sanitation Data'!$F$11,0,10*ROW('Sanitation Data'!F64))),'Data Summary'!DB70="Yes"),OFFSET('Sanitation Data'!$F$11,0,10*ROW('Sanitation Data'!F64)),NA())</f>
        <v>#N/A</v>
      </c>
      <c r="AN70" s="99" t="e">
        <f ca="true">+IF(AND(ISNUMBER(OFFSET('Sanitation Data'!$F$12,0,10*ROW('Sanitation Data'!F64))),'Data Summary'!DC70="Yes"),OFFSET('Sanitation Data'!$F$12,0,10*ROW('Sanitation Data'!F64)),NA())</f>
        <v>#N/A</v>
      </c>
      <c r="AO70" s="99" t="e">
        <f ca="true">+IF(AND(ISNUMBER(OFFSET('Sanitation Data'!$F$13,0,10*ROW('Sanitation Data'!F64))),'Data Summary'!DD70="Yes"),OFFSET('Sanitation Data'!$F$13,0,10*ROW('Sanitation Data'!F64)),NA())</f>
        <v>#N/A</v>
      </c>
      <c r="AP70" s="99" t="e">
        <f ca="true">+IF(AND(ISNUMBER(OFFSET('Sanitation Data'!$G$5,0,10*ROW('Sanitation Data'!G64))),'Data Summary'!DE70="Yes"),100-OFFSET('Sanitation Data'!$G$5,0,10*ROW('Sanitation Data'!G64)),NA())</f>
        <v>#N/A</v>
      </c>
      <c r="AQ70" s="99" t="e">
        <f ca="true">+IF(AND(ISNUMBER(OFFSET('Sanitation Data'!$G$7,0,10*ROW('Sanitation Data'!G64))),'Data Summary'!DF70="Yes"),OFFSET('Sanitation Data'!$G$7,0,10*ROW('Sanitation Data'!G64)),NA())</f>
        <v>#N/A</v>
      </c>
      <c r="AR70" s="99" t="e">
        <f ca="true">+IF(AND(ISNUMBER(OFFSET('Sanitation Data'!$G$11,0,10*ROW('Sanitation Data'!G64))),'Data Summary'!DG70="Yes"),OFFSET('Sanitation Data'!$G$11,0,10*ROW('Sanitation Data'!G64)),NA())</f>
        <v>#N/A</v>
      </c>
      <c r="AS70" s="99" t="e">
        <f ca="true">+IF(AND(ISNUMBER(OFFSET('Sanitation Data'!$G$12,0,10*ROW('Sanitation Data'!G64))),'Data Summary'!DH70="Yes"),OFFSET('Sanitation Data'!$G$12,0,10*ROW('Sanitation Data'!G64)),NA())</f>
        <v>#N/A</v>
      </c>
      <c r="AT70" s="99" t="e">
        <f ca="true">+IF(AND(ISNUMBER(OFFSET('Sanitation Data'!$G$13,0,10*ROW('Sanitation Data'!G64))),'Data Summary'!DI70="Yes"),OFFSET('Sanitation Data'!$G$13,0,10*ROW('Sanitation Data'!G64)),NA())</f>
        <v>#N/A</v>
      </c>
      <c r="AU70" s="99" t="e">
        <f ca="true">+IF(AND(ISNUMBER(OFFSET('Sanitation Data'!$H$5,0,10*ROW('Sanitation Data'!H64))),'Data Summary'!DJ70="Yes"),100-OFFSET('Sanitation Data'!$H$5,0,10*ROW('Sanitation Data'!H64)),NA())</f>
        <v>#N/A</v>
      </c>
      <c r="AV70" s="99" t="e">
        <f ca="true">+IF(AND(ISNUMBER(OFFSET('Sanitation Data'!$H$7,0,10*ROW('Sanitation Data'!H64))),'Data Summary'!DK70="Yes"),OFFSET('Sanitation Data'!$H$7,0,10*ROW('Sanitation Data'!H64)),NA())</f>
        <v>#N/A</v>
      </c>
      <c r="AW70" s="99" t="e">
        <f ca="true">+IF(AND(ISNUMBER(OFFSET('Sanitation Data'!$H$11,0,10*ROW('Sanitation Data'!H64))),'Data Summary'!DL70="Yes"),OFFSET('Sanitation Data'!$H$11,0,10*ROW('Sanitation Data'!H64)),NA())</f>
        <v>#N/A</v>
      </c>
      <c r="AX70" s="99" t="e">
        <f ca="true">+IF(AND(ISNUMBER(OFFSET('Sanitation Data'!$H$12,0,10*ROW('Sanitation Data'!H64))),'Data Summary'!DM70="Yes"),OFFSET('Sanitation Data'!$H$12,0,10*ROW('Sanitation Data'!H64)),NA())</f>
        <v>#N/A</v>
      </c>
      <c r="AY70" s="99" t="e">
        <f ca="true">+IF(AND(ISNUMBER(OFFSET('Sanitation Data'!$H$13,0,10*ROW('Sanitation Data'!H64))),'Data Summary'!DN70="Yes"),OFFSET('Sanitation Data'!$H$13,0,10*ROW('Sanitation Data'!H64)),NA())</f>
        <v>#N/A</v>
      </c>
      <c r="AZ70" s="104" t="e">
        <f ca="true">+IF(AND(ISNUMBER(OFFSET('Hygiene Data'!$C$6,0,10*ROW('Hygiene Data'!C64))),'Data Summary'!DO70="Yes"),OFFSET('Hygiene Data'!$C$6,0,10*ROW('Hygiene Data'!C64)),NA())</f>
        <v>#N/A</v>
      </c>
      <c r="BA70" s="104" t="e">
        <f ca="true">+IF(AND(ISNUMBER(OFFSET('Hygiene Data'!$C$8,0,10*ROW('Hygiene Data'!C64))),'Data Summary'!DP70="Yes"),OFFSET('Hygiene Data'!$C$8,0,10*ROW('Hygiene Data'!C64)),NA())</f>
        <v>#N/A</v>
      </c>
      <c r="BB70" s="104" t="e">
        <f ca="true">+IF(AND(ISNUMBER(OFFSET('Hygiene Data'!$C$10,0,10*ROW('Hygiene Data'!C64))),'Data Summary'!DQ70="Yes"),OFFSET('Hygiene Data'!$C$10,0,10*ROW('Hygiene Data'!C64)),NA())</f>
        <v>#N/A</v>
      </c>
      <c r="BC70" s="104" t="e">
        <f ca="true">+IF(AND(ISNUMBER(OFFSET('Hygiene Data'!$D$6,0,10*ROW('Hygiene Data'!D64))),'Data Summary'!DR70="Yes"),OFFSET('Hygiene Data'!$D$6,0,10*ROW('Hygiene Data'!D64)),NA())</f>
        <v>#N/A</v>
      </c>
      <c r="BD70" s="104" t="e">
        <f ca="true">+IF(AND(ISNUMBER(OFFSET('Hygiene Data'!$D$8,0,10*ROW('Hygiene Data'!D64))),'Data Summary'!DS70="Yes"),OFFSET('Hygiene Data'!$D$8,0,10*ROW('Hygiene Data'!D64)),NA())</f>
        <v>#N/A</v>
      </c>
      <c r="BE70" s="104" t="e">
        <f ca="true">+IF(AND(ISNUMBER(OFFSET('Hygiene Data'!$D$10,0,10*ROW('Hygiene Data'!D64))),'Data Summary'!DT70="Yes"),OFFSET('Hygiene Data'!$D$10,0,10*ROW('Hygiene Data'!D64)),NA())</f>
        <v>#N/A</v>
      </c>
      <c r="BF70" s="104" t="e">
        <f ca="true">+IF(AND(ISNUMBER(OFFSET('Hygiene Data'!$E$6,0,10*ROW('Hygiene Data'!E64))),'Data Summary'!DU70="Yes"),OFFSET('Hygiene Data'!$E$6,0,10*ROW('Hygiene Data'!E64)),NA())</f>
        <v>#N/A</v>
      </c>
      <c r="BG70" s="104" t="e">
        <f ca="true">+IF(AND(ISNUMBER(OFFSET('Hygiene Data'!$E$8,0,10*ROW('Hygiene Data'!E64))),'Data Summary'!DV70="Yes"),OFFSET('Hygiene Data'!$E$8,0,10*ROW('Hygiene Data'!E64)),NA())</f>
        <v>#N/A</v>
      </c>
      <c r="BH70" s="104" t="e">
        <f ca="true">+IF(AND(ISNUMBER(OFFSET('Hygiene Data'!$E$10,0,10*ROW('Hygiene Data'!E64))),'Data Summary'!DW70="Yes"),OFFSET('Hygiene Data'!$E$10,0,10*ROW('Hygiene Data'!E64)),NA())</f>
        <v>#N/A</v>
      </c>
      <c r="BI70" s="104" t="e">
        <f ca="true">+IF(AND(ISNUMBER(OFFSET('Hygiene Data'!$F$6,0,10*ROW('Hygiene Data'!F64))),'Data Summary'!DX70="Yes"),OFFSET('Hygiene Data'!$F$6,0,10*ROW('Hygiene Data'!F64)),NA())</f>
        <v>#N/A</v>
      </c>
      <c r="BJ70" s="104" t="e">
        <f ca="true">+IF(AND(ISNUMBER(OFFSET('Hygiene Data'!$F$8,0,10*ROW('Hygiene Data'!F64))),'Data Summary'!DY70="Yes"),OFFSET('Hygiene Data'!$F$8,0,10*ROW('Hygiene Data'!F64)),NA())</f>
        <v>#N/A</v>
      </c>
      <c r="BK70" s="104" t="e">
        <f ca="true">+IF(AND(ISNUMBER(OFFSET('Hygiene Data'!$F$10,0,10*ROW('Hygiene Data'!F64))),'Data Summary'!DZ70="Yes"),OFFSET('Hygiene Data'!$F$10,0,10*ROW('Hygiene Data'!F64)),NA())</f>
        <v>#N/A</v>
      </c>
      <c r="BL70" s="104" t="e">
        <f ca="true">+IF(AND(ISNUMBER(OFFSET('Hygiene Data'!$G$6,0,10*ROW('Hygiene Data'!G64))),'Data Summary'!EA70="Yes"),OFFSET('Hygiene Data'!$G$6,0,10*ROW('Hygiene Data'!G64)),NA())</f>
        <v>#N/A</v>
      </c>
      <c r="BM70" s="104" t="e">
        <f ca="true">+IF(AND(ISNUMBER(OFFSET('Hygiene Data'!$G$8,0,10*ROW('Hygiene Data'!G64))),'Data Summary'!EB70="Yes"),OFFSET('Hygiene Data'!$G$8,0,10*ROW('Hygiene Data'!G64)),NA())</f>
        <v>#N/A</v>
      </c>
      <c r="BN70" s="104" t="e">
        <f ca="true">+IF(AND(ISNUMBER(OFFSET('Hygiene Data'!$G$10,0,10*ROW('Hygiene Data'!G64))),'Data Summary'!EC70="Yes"),OFFSET('Hygiene Data'!$G$10,0,10*ROW('Hygiene Data'!G64)),NA())</f>
        <v>#N/A</v>
      </c>
      <c r="BO70" s="104" t="e">
        <f ca="true">+IF(AND(ISNUMBER(OFFSET('Hygiene Data'!$H$6,0,10*ROW('Hygiene Data'!H64))),'Data Summary'!ED70="Yes"),OFFSET('Hygiene Data'!$H$6,0,10*ROW('Hygiene Data'!H64)),NA())</f>
        <v>#N/A</v>
      </c>
      <c r="BP70" s="104" t="e">
        <f ca="true">+IF(AND(ISNUMBER(OFFSET('Hygiene Data'!$H$8,0,10*ROW('Hygiene Data'!H64))),'Data Summary'!EE70="Yes"),OFFSET('Hygiene Data'!$H$8,0,10*ROW('Hygiene Data'!H64)),NA())</f>
        <v>#N/A</v>
      </c>
      <c r="BQ70" s="104" t="e">
        <f ca="true">+IF(AND(ISNUMBER(OFFSET('Hygiene Data'!$H$10,0,10*ROW('Hygiene Data'!H64))),'Data Summary'!EF70="Yes"),OFFSET('Hygiene Data'!$H$10,0,10*ROW('Hygiene Data'!H64)),NA())</f>
        <v>#N/A</v>
      </c>
    </row>
    <row r="71" x14ac:dyDescent="0.2">
      <c r="A71" s="52" t="e">
        <f ca="true">+IF(OFFSET('Water Data'!$B$1,0,10*ROW('Water Data'!B65))="",NA(),OFFSET('Water Data'!$B$1,0,10*ROW('Water Data'!B65)))</f>
        <v>#N/A</v>
      </c>
      <c r="B71" s="52" t="e">
        <f ca="true">+IF(OFFSET('Water Data'!$A$3,0,10*ROW('Water Data'!A68))="",NA(),OFFSET('Water Data'!$A$3,0,10*ROW('Water Data'!A68)))</f>
        <v>#N/A</v>
      </c>
      <c r="C71" s="52" t="e">
        <f ca="true">+IF(OFFSET('Water Data'!$C$3,0,10*ROW('Water Data'!C68))="",NA(),OFFSET('Water Data'!$C$3,0,10*ROW('Water Data'!C68)))</f>
        <v>#N/A</v>
      </c>
      <c r="D71" s="53" t="e">
        <f ca="true">+IF(AND(ISNUMBER(OFFSET('Water Data'!$C$5,0,10*ROW('Water Data'!C65))),'Data Summary'!BS71="Yes"),100-OFFSET('Water Data'!$C$5,0,10*ROW('Water Data'!C65)),NA())</f>
        <v>#N/A</v>
      </c>
      <c r="E71" s="53" t="e">
        <f ca="true">+IF(AND(ISNUMBER(OFFSET('Water Data'!$C$7,0,10*ROW('Water Data'!C65))),'Data Summary'!BT71="Yes"),OFFSET('Water Data'!$C$7,0,10*ROW('Water Data'!C65)),NA())</f>
        <v>#N/A</v>
      </c>
      <c r="F71" s="53" t="e">
        <f ca="true">+IF(AND(ISNUMBER(OFFSET('Water Data'!$C$10,0,10*ROW('Water Data'!C65))),'Data Summary'!BU71="Yes"),OFFSET('Water Data'!$C$10,0,10*ROW('Water Data'!C65)),NA())</f>
        <v>#N/A</v>
      </c>
      <c r="G71" s="53" t="e">
        <f ca="true">+IF(AND(ISNUMBER(OFFSET('Water Data'!$D$5,0,10*ROW('Water Data'!D65))),'Data Summary'!BV71="Yes"),100-OFFSET('Water Data'!$D$5,0,10*ROW('Water Data'!D65)),NA())</f>
        <v>#N/A</v>
      </c>
      <c r="H71" s="53" t="e">
        <f ca="true">+IF(AND(ISNUMBER(OFFSET('Water Data'!$D$7,0,10*ROW('Water Data'!D65))),'Data Summary'!BW71="Yes"),OFFSET('Water Data'!$D$7,0,10*ROW('Water Data'!D65)),NA())</f>
        <v>#N/A</v>
      </c>
      <c r="I71" s="53" t="e">
        <f ca="true">+IF(AND(ISNUMBER(OFFSET('Water Data'!$D$10,0,10*ROW('Water Data'!D65))),'Data Summary'!BX71="Yes"),OFFSET('Water Data'!$D$10,0,10*ROW('Water Data'!D65)),NA())</f>
        <v>#N/A</v>
      </c>
      <c r="J71" s="53" t="e">
        <f ca="true">+IF(AND(ISNUMBER(OFFSET('Water Data'!$E$5,0,10*ROW('Water Data'!E65))),'Data Summary'!BY71="Yes"),100-OFFSET('Water Data'!$E$5,0,10*ROW('Water Data'!E65)),NA())</f>
        <v>#N/A</v>
      </c>
      <c r="K71" s="53" t="e">
        <f ca="true">+IF(AND(ISNUMBER(OFFSET('Water Data'!$E$7,0,10*ROW('Water Data'!E65))),'Data Summary'!BZ71="Yes"),OFFSET('Water Data'!$E$7,0,10*ROW('Water Data'!E65)),NA())</f>
        <v>#N/A</v>
      </c>
      <c r="L71" s="53" t="e">
        <f ca="true">+IF(AND(ISNUMBER(OFFSET('Water Data'!$E$10,0,10*ROW('Water Data'!E65))),'Data Summary'!CA71="Yes"),OFFSET('Water Data'!$E$10,0,10*ROW('Water Data'!E65)),NA())</f>
        <v>#N/A</v>
      </c>
      <c r="M71" s="53" t="e">
        <f ca="true">+IF(AND(ISNUMBER(OFFSET('Water Data'!$F$5,0,10*ROW('Water Data'!F65))),'Data Summary'!CB71="Yes"),100-OFFSET('Water Data'!$F$5,0,10*ROW('Water Data'!F65)),NA())</f>
        <v>#N/A</v>
      </c>
      <c r="N71" s="53" t="e">
        <f ca="true">+IF(AND(ISNUMBER(OFFSET('Water Data'!$F$7,0,10*ROW('Water Data'!F65))),'Data Summary'!CC71="Yes"),OFFSET('Water Data'!$F$7,0,10*ROW('Water Data'!F65)),NA())</f>
        <v>#N/A</v>
      </c>
      <c r="O71" s="53" t="e">
        <f ca="true">+IF(AND(ISNUMBER(OFFSET('Water Data'!$F$10,0,10*ROW('Water Data'!F65))),'Data Summary'!CD71="Yes"),OFFSET('Water Data'!$F$10,0,10*ROW('Water Data'!F65)),NA())</f>
        <v>#N/A</v>
      </c>
      <c r="P71" s="53" t="e">
        <f ca="true">+IF(AND(ISNUMBER(OFFSET('Water Data'!$G$5,0,10*ROW('Water Data'!G65))),'Data Summary'!CE71="Yes"),100-OFFSET('Water Data'!$G$5,0,10*ROW('Water Data'!G65)),NA())</f>
        <v>#N/A</v>
      </c>
      <c r="Q71" s="53" t="e">
        <f ca="true">+IF(AND(ISNUMBER(OFFSET('Water Data'!$G$7,0,10*ROW('Water Data'!G65))),'Data Summary'!CF71="Yes"),OFFSET('Water Data'!$G$7,0,10*ROW('Water Data'!G65)),NA())</f>
        <v>#N/A</v>
      </c>
      <c r="R71" s="53" t="e">
        <f ca="true">+IF(AND(ISNUMBER(OFFSET('Water Data'!$G$10,0,10*ROW('Water Data'!G65))),'Data Summary'!CG71="Yes"),OFFSET('Water Data'!$G$10,0,10*ROW('Water Data'!G65)),NA())</f>
        <v>#N/A</v>
      </c>
      <c r="S71" s="53" t="e">
        <f ca="true">+IF(AND(ISNUMBER(OFFSET('Water Data'!$H$5,0,10*ROW('Water Data'!H65))),'Data Summary'!CH71="Yes"),100-OFFSET('Water Data'!$H$5,0,10*ROW('Water Data'!H65)),NA())</f>
        <v>#N/A</v>
      </c>
      <c r="T71" s="53" t="e">
        <f ca="true">+IF(AND(ISNUMBER(OFFSET('Water Data'!$H$7,0,10*ROW('Water Data'!H65))),'Data Summary'!CI71="Yes"),OFFSET('Water Data'!$H$7,0,10*ROW('Water Data'!H65)),NA())</f>
        <v>#N/A</v>
      </c>
      <c r="U71" s="53" t="e">
        <f ca="true">+IF(AND(ISNUMBER(OFFSET('Water Data'!$H$10,0,10*ROW('Water Data'!H65))),'Data Summary'!CJ71="Yes"),OFFSET('Water Data'!$H$10,0,10*ROW('Water Data'!H65)),NA())</f>
        <v>#N/A</v>
      </c>
      <c r="V71" s="99" t="e">
        <f ca="true">+IF(AND(ISNUMBER(OFFSET('Sanitation Data'!$C$5,0,10*ROW('Sanitation Data'!C65))),'Data Summary'!CK71="Yes"),100-OFFSET('Sanitation Data'!$C$5,0,10*ROW('Sanitation Data'!C65)),NA())</f>
        <v>#N/A</v>
      </c>
      <c r="W71" s="99" t="e">
        <f ca="true">+IF(AND(ISNUMBER(OFFSET('Sanitation Data'!$C$7,0,10*ROW('Sanitation Data'!C65))),'Data Summary'!CL71="Yes"),OFFSET('Sanitation Data'!$C$7,0,10*ROW('Sanitation Data'!C65)),NA())</f>
        <v>#N/A</v>
      </c>
      <c r="X71" s="99" t="e">
        <f ca="true">+IF(AND(ISNUMBER(OFFSET('Sanitation Data'!$C$11,0,10*ROW('Sanitation Data'!C65))),'Data Summary'!CM71="Yes"),OFFSET('Sanitation Data'!$C$11,0,10*ROW('Sanitation Data'!C65)),NA())</f>
        <v>#N/A</v>
      </c>
      <c r="Y71" s="99" t="e">
        <f ca="true">+IF(AND(ISNUMBER(OFFSET('Sanitation Data'!$C$12,0,10*ROW('Sanitation Data'!C65))),'Data Summary'!CN71="Yes"),OFFSET('Sanitation Data'!$C$12,0,10*ROW('Sanitation Data'!C65)),NA())</f>
        <v>#N/A</v>
      </c>
      <c r="Z71" s="99" t="e">
        <f ca="true">+IF(AND(ISNUMBER(OFFSET('Sanitation Data'!$C$13,0,10*ROW('Sanitation Data'!C65))),'Data Summary'!CO71="Yes"),OFFSET('Sanitation Data'!$C$13,0,10*ROW('Sanitation Data'!C65)),NA())</f>
        <v>#N/A</v>
      </c>
      <c r="AA71" s="99" t="e">
        <f ca="true">+IF(AND(ISNUMBER(OFFSET('Sanitation Data'!$D$5,0,10*ROW('Sanitation Data'!D65))),'Data Summary'!CP71="Yes"),100-OFFSET('Sanitation Data'!$D$5,0,10*ROW('Sanitation Data'!D65)),NA())</f>
        <v>#N/A</v>
      </c>
      <c r="AB71" s="99" t="e">
        <f ca="true">+IF(AND(ISNUMBER(OFFSET('Sanitation Data'!$D$7,0,10*ROW('Sanitation Data'!D65))),'Data Summary'!CQ71="Yes"),OFFSET('Sanitation Data'!$D$7,0,10*ROW('Sanitation Data'!D65)),NA())</f>
        <v>#N/A</v>
      </c>
      <c r="AC71" s="99" t="e">
        <f ca="true">+IF(AND(ISNUMBER(OFFSET('Sanitation Data'!$D$11,0,10*ROW('Sanitation Data'!D65))),'Data Summary'!CR71="Yes"),OFFSET('Sanitation Data'!$D$11,0,10*ROW('Sanitation Data'!D65)),NA())</f>
        <v>#N/A</v>
      </c>
      <c r="AD71" s="99" t="e">
        <f ca="true">+IF(AND(ISNUMBER(OFFSET('Sanitation Data'!$D$12,0,10*ROW('Sanitation Data'!D65))),'Data Summary'!CS71="Yes"),OFFSET('Sanitation Data'!$D$12,0,10*ROW('Sanitation Data'!D65)),NA())</f>
        <v>#N/A</v>
      </c>
      <c r="AE71" s="99" t="e">
        <f ca="true">+IF(AND(ISNUMBER(OFFSET('Sanitation Data'!$D$13,0,10*ROW('Sanitation Data'!D65))),'Data Summary'!CT71="Yes"),OFFSET('Sanitation Data'!$D$13,0,10*ROW('Sanitation Data'!D65)),NA())</f>
        <v>#N/A</v>
      </c>
      <c r="AF71" s="99" t="e">
        <f ca="true">+IF(AND(ISNUMBER(OFFSET('Sanitation Data'!$E$5,0,10*ROW('Sanitation Data'!E65))),'Data Summary'!CU71="Yes"),100-OFFSET('Sanitation Data'!$E$5,0,10*ROW('Sanitation Data'!E65)),NA())</f>
        <v>#N/A</v>
      </c>
      <c r="AG71" s="99" t="e">
        <f ca="true">+IF(AND(ISNUMBER(OFFSET('Sanitation Data'!$E$7,0,10*ROW('Sanitation Data'!E65))),'Data Summary'!CV71="Yes"),OFFSET('Sanitation Data'!$E$7,0,10*ROW('Sanitation Data'!E65)),NA())</f>
        <v>#N/A</v>
      </c>
      <c r="AH71" s="99" t="e">
        <f ca="true">+IF(AND(ISNUMBER(OFFSET('Sanitation Data'!$E$11,0,10*ROW('Sanitation Data'!E65))),'Data Summary'!CW71="Yes"),OFFSET('Sanitation Data'!$E$11,0,10*ROW('Sanitation Data'!E65)),NA())</f>
        <v>#N/A</v>
      </c>
      <c r="AI71" s="99" t="e">
        <f ca="true">+IF(AND(ISNUMBER(OFFSET('Sanitation Data'!$E$12,0,10*ROW('Sanitation Data'!E65))),'Data Summary'!CX71="Yes"),OFFSET('Sanitation Data'!$E$12,0,10*ROW('Sanitation Data'!E65)),NA())</f>
        <v>#N/A</v>
      </c>
      <c r="AJ71" s="99" t="e">
        <f ca="true">+IF(AND(ISNUMBER(OFFSET('Sanitation Data'!$E$13,0,10*ROW('Sanitation Data'!E65))),'Data Summary'!CY71="Yes"),OFFSET('Sanitation Data'!$E$13,0,10*ROW('Sanitation Data'!E65)),NA())</f>
        <v>#N/A</v>
      </c>
      <c r="AK71" s="99" t="e">
        <f ca="true">+IF(AND(ISNUMBER(OFFSET('Sanitation Data'!$F$5,0,10*ROW('Sanitation Data'!F65))),'Data Summary'!CZ71="Yes"),100-OFFSET('Sanitation Data'!$F$5,0,10*ROW('Sanitation Data'!F65)),NA())</f>
        <v>#N/A</v>
      </c>
      <c r="AL71" s="99" t="e">
        <f ca="true">+IF(AND(ISNUMBER(OFFSET('Sanitation Data'!$F$7,0,10*ROW('Sanitation Data'!F65))),'Data Summary'!DA71="Yes"),OFFSET('Sanitation Data'!$F$7,0,10*ROW('Sanitation Data'!F65)),NA())</f>
        <v>#N/A</v>
      </c>
      <c r="AM71" s="99" t="e">
        <f ca="true">+IF(AND(ISNUMBER(OFFSET('Sanitation Data'!$F$11,0,10*ROW('Sanitation Data'!F65))),'Data Summary'!DB71="Yes"),OFFSET('Sanitation Data'!$F$11,0,10*ROW('Sanitation Data'!F65)),NA())</f>
        <v>#N/A</v>
      </c>
      <c r="AN71" s="99" t="e">
        <f ca="true">+IF(AND(ISNUMBER(OFFSET('Sanitation Data'!$F$12,0,10*ROW('Sanitation Data'!F65))),'Data Summary'!DC71="Yes"),OFFSET('Sanitation Data'!$F$12,0,10*ROW('Sanitation Data'!F65)),NA())</f>
        <v>#N/A</v>
      </c>
      <c r="AO71" s="99" t="e">
        <f ca="true">+IF(AND(ISNUMBER(OFFSET('Sanitation Data'!$F$13,0,10*ROW('Sanitation Data'!F65))),'Data Summary'!DD71="Yes"),OFFSET('Sanitation Data'!$F$13,0,10*ROW('Sanitation Data'!F65)),NA())</f>
        <v>#N/A</v>
      </c>
      <c r="AP71" s="99" t="e">
        <f ca="true">+IF(AND(ISNUMBER(OFFSET('Sanitation Data'!$G$5,0,10*ROW('Sanitation Data'!G65))),'Data Summary'!DE71="Yes"),100-OFFSET('Sanitation Data'!$G$5,0,10*ROW('Sanitation Data'!G65)),NA())</f>
        <v>#N/A</v>
      </c>
      <c r="AQ71" s="99" t="e">
        <f ca="true">+IF(AND(ISNUMBER(OFFSET('Sanitation Data'!$G$7,0,10*ROW('Sanitation Data'!G65))),'Data Summary'!DF71="Yes"),OFFSET('Sanitation Data'!$G$7,0,10*ROW('Sanitation Data'!G65)),NA())</f>
        <v>#N/A</v>
      </c>
      <c r="AR71" s="99" t="e">
        <f ca="true">+IF(AND(ISNUMBER(OFFSET('Sanitation Data'!$G$11,0,10*ROW('Sanitation Data'!G65))),'Data Summary'!DG71="Yes"),OFFSET('Sanitation Data'!$G$11,0,10*ROW('Sanitation Data'!G65)),NA())</f>
        <v>#N/A</v>
      </c>
      <c r="AS71" s="99" t="e">
        <f ca="true">+IF(AND(ISNUMBER(OFFSET('Sanitation Data'!$G$12,0,10*ROW('Sanitation Data'!G65))),'Data Summary'!DH71="Yes"),OFFSET('Sanitation Data'!$G$12,0,10*ROW('Sanitation Data'!G65)),NA())</f>
        <v>#N/A</v>
      </c>
      <c r="AT71" s="99" t="e">
        <f ca="true">+IF(AND(ISNUMBER(OFFSET('Sanitation Data'!$G$13,0,10*ROW('Sanitation Data'!G65))),'Data Summary'!DI71="Yes"),OFFSET('Sanitation Data'!$G$13,0,10*ROW('Sanitation Data'!G65)),NA())</f>
        <v>#N/A</v>
      </c>
      <c r="AU71" s="99" t="e">
        <f ca="true">+IF(AND(ISNUMBER(OFFSET('Sanitation Data'!$H$5,0,10*ROW('Sanitation Data'!H65))),'Data Summary'!DJ71="Yes"),100-OFFSET('Sanitation Data'!$H$5,0,10*ROW('Sanitation Data'!H65)),NA())</f>
        <v>#N/A</v>
      </c>
      <c r="AV71" s="99" t="e">
        <f ca="true">+IF(AND(ISNUMBER(OFFSET('Sanitation Data'!$H$7,0,10*ROW('Sanitation Data'!H65))),'Data Summary'!DK71="Yes"),OFFSET('Sanitation Data'!$H$7,0,10*ROW('Sanitation Data'!H65)),NA())</f>
        <v>#N/A</v>
      </c>
      <c r="AW71" s="99" t="e">
        <f ca="true">+IF(AND(ISNUMBER(OFFSET('Sanitation Data'!$H$11,0,10*ROW('Sanitation Data'!H65))),'Data Summary'!DL71="Yes"),OFFSET('Sanitation Data'!$H$11,0,10*ROW('Sanitation Data'!H65)),NA())</f>
        <v>#N/A</v>
      </c>
      <c r="AX71" s="99" t="e">
        <f ca="true">+IF(AND(ISNUMBER(OFFSET('Sanitation Data'!$H$12,0,10*ROW('Sanitation Data'!H65))),'Data Summary'!DM71="Yes"),OFFSET('Sanitation Data'!$H$12,0,10*ROW('Sanitation Data'!H65)),NA())</f>
        <v>#N/A</v>
      </c>
      <c r="AY71" s="99" t="e">
        <f ca="true">+IF(AND(ISNUMBER(OFFSET('Sanitation Data'!$H$13,0,10*ROW('Sanitation Data'!H65))),'Data Summary'!DN71="Yes"),OFFSET('Sanitation Data'!$H$13,0,10*ROW('Sanitation Data'!H65)),NA())</f>
        <v>#N/A</v>
      </c>
      <c r="AZ71" s="104" t="e">
        <f ca="true">+IF(AND(ISNUMBER(OFFSET('Hygiene Data'!$C$6,0,10*ROW('Hygiene Data'!C65))),'Data Summary'!DO71="Yes"),OFFSET('Hygiene Data'!$C$6,0,10*ROW('Hygiene Data'!C65)),NA())</f>
        <v>#N/A</v>
      </c>
      <c r="BA71" s="104" t="e">
        <f ca="true">+IF(AND(ISNUMBER(OFFSET('Hygiene Data'!$C$8,0,10*ROW('Hygiene Data'!C65))),'Data Summary'!DP71="Yes"),OFFSET('Hygiene Data'!$C$8,0,10*ROW('Hygiene Data'!C65)),NA())</f>
        <v>#N/A</v>
      </c>
      <c r="BB71" s="104" t="e">
        <f ca="true">+IF(AND(ISNUMBER(OFFSET('Hygiene Data'!$C$10,0,10*ROW('Hygiene Data'!C65))),'Data Summary'!DQ71="Yes"),OFFSET('Hygiene Data'!$C$10,0,10*ROW('Hygiene Data'!C65)),NA())</f>
        <v>#N/A</v>
      </c>
      <c r="BC71" s="104" t="e">
        <f ca="true">+IF(AND(ISNUMBER(OFFSET('Hygiene Data'!$D$6,0,10*ROW('Hygiene Data'!D65))),'Data Summary'!DR71="Yes"),OFFSET('Hygiene Data'!$D$6,0,10*ROW('Hygiene Data'!D65)),NA())</f>
        <v>#N/A</v>
      </c>
      <c r="BD71" s="104" t="e">
        <f ca="true">+IF(AND(ISNUMBER(OFFSET('Hygiene Data'!$D$8,0,10*ROW('Hygiene Data'!D65))),'Data Summary'!DS71="Yes"),OFFSET('Hygiene Data'!$D$8,0,10*ROW('Hygiene Data'!D65)),NA())</f>
        <v>#N/A</v>
      </c>
      <c r="BE71" s="104" t="e">
        <f ca="true">+IF(AND(ISNUMBER(OFFSET('Hygiene Data'!$D$10,0,10*ROW('Hygiene Data'!D65))),'Data Summary'!DT71="Yes"),OFFSET('Hygiene Data'!$D$10,0,10*ROW('Hygiene Data'!D65)),NA())</f>
        <v>#N/A</v>
      </c>
      <c r="BF71" s="104" t="e">
        <f ca="true">+IF(AND(ISNUMBER(OFFSET('Hygiene Data'!$E$6,0,10*ROW('Hygiene Data'!E65))),'Data Summary'!DU71="Yes"),OFFSET('Hygiene Data'!$E$6,0,10*ROW('Hygiene Data'!E65)),NA())</f>
        <v>#N/A</v>
      </c>
      <c r="BG71" s="104" t="e">
        <f ca="true">+IF(AND(ISNUMBER(OFFSET('Hygiene Data'!$E$8,0,10*ROW('Hygiene Data'!E65))),'Data Summary'!DV71="Yes"),OFFSET('Hygiene Data'!$E$8,0,10*ROW('Hygiene Data'!E65)),NA())</f>
        <v>#N/A</v>
      </c>
      <c r="BH71" s="104" t="e">
        <f ca="true">+IF(AND(ISNUMBER(OFFSET('Hygiene Data'!$E$10,0,10*ROW('Hygiene Data'!E65))),'Data Summary'!DW71="Yes"),OFFSET('Hygiene Data'!$E$10,0,10*ROW('Hygiene Data'!E65)),NA())</f>
        <v>#N/A</v>
      </c>
      <c r="BI71" s="104" t="e">
        <f ca="true">+IF(AND(ISNUMBER(OFFSET('Hygiene Data'!$F$6,0,10*ROW('Hygiene Data'!F65))),'Data Summary'!DX71="Yes"),OFFSET('Hygiene Data'!$F$6,0,10*ROW('Hygiene Data'!F65)),NA())</f>
        <v>#N/A</v>
      </c>
      <c r="BJ71" s="104" t="e">
        <f ca="true">+IF(AND(ISNUMBER(OFFSET('Hygiene Data'!$F$8,0,10*ROW('Hygiene Data'!F65))),'Data Summary'!DY71="Yes"),OFFSET('Hygiene Data'!$F$8,0,10*ROW('Hygiene Data'!F65)),NA())</f>
        <v>#N/A</v>
      </c>
      <c r="BK71" s="104" t="e">
        <f ca="true">+IF(AND(ISNUMBER(OFFSET('Hygiene Data'!$F$10,0,10*ROW('Hygiene Data'!F65))),'Data Summary'!DZ71="Yes"),OFFSET('Hygiene Data'!$F$10,0,10*ROW('Hygiene Data'!F65)),NA())</f>
        <v>#N/A</v>
      </c>
      <c r="BL71" s="104" t="e">
        <f ca="true">+IF(AND(ISNUMBER(OFFSET('Hygiene Data'!$G$6,0,10*ROW('Hygiene Data'!G65))),'Data Summary'!EA71="Yes"),OFFSET('Hygiene Data'!$G$6,0,10*ROW('Hygiene Data'!G65)),NA())</f>
        <v>#N/A</v>
      </c>
      <c r="BM71" s="104" t="e">
        <f ca="true">+IF(AND(ISNUMBER(OFFSET('Hygiene Data'!$G$8,0,10*ROW('Hygiene Data'!G65))),'Data Summary'!EB71="Yes"),OFFSET('Hygiene Data'!$G$8,0,10*ROW('Hygiene Data'!G65)),NA())</f>
        <v>#N/A</v>
      </c>
      <c r="BN71" s="104" t="e">
        <f ca="true">+IF(AND(ISNUMBER(OFFSET('Hygiene Data'!$G$10,0,10*ROW('Hygiene Data'!G65))),'Data Summary'!EC71="Yes"),OFFSET('Hygiene Data'!$G$10,0,10*ROW('Hygiene Data'!G65)),NA())</f>
        <v>#N/A</v>
      </c>
      <c r="BO71" s="104" t="e">
        <f ca="true">+IF(AND(ISNUMBER(OFFSET('Hygiene Data'!$H$6,0,10*ROW('Hygiene Data'!H65))),'Data Summary'!ED71="Yes"),OFFSET('Hygiene Data'!$H$6,0,10*ROW('Hygiene Data'!H65)),NA())</f>
        <v>#N/A</v>
      </c>
      <c r="BP71" s="104" t="e">
        <f ca="true">+IF(AND(ISNUMBER(OFFSET('Hygiene Data'!$H$8,0,10*ROW('Hygiene Data'!H65))),'Data Summary'!EE71="Yes"),OFFSET('Hygiene Data'!$H$8,0,10*ROW('Hygiene Data'!H65)),NA())</f>
        <v>#N/A</v>
      </c>
      <c r="BQ71" s="104" t="e">
        <f ca="true">+IF(AND(ISNUMBER(OFFSET('Hygiene Data'!$H$10,0,10*ROW('Hygiene Data'!H65))),'Data Summary'!EF71="Yes"),OFFSET('Hygiene Data'!$H$10,0,10*ROW('Hygiene Data'!H65)),NA())</f>
        <v>#N/A</v>
      </c>
    </row>
    <row r="72" x14ac:dyDescent="0.2">
      <c r="A72" s="52" t="e">
        <f ca="true">+IF(OFFSET('Water Data'!$B$1,0,10*ROW('Water Data'!B66))="",NA(),OFFSET('Water Data'!$B$1,0,10*ROW('Water Data'!B66)))</f>
        <v>#N/A</v>
      </c>
      <c r="B72" s="52" t="e">
        <f ca="true">+IF(OFFSET('Water Data'!$A$3,0,10*ROW('Water Data'!A69))="",NA(),OFFSET('Water Data'!$A$3,0,10*ROW('Water Data'!A69)))</f>
        <v>#N/A</v>
      </c>
      <c r="C72" s="52" t="e">
        <f ca="true">+IF(OFFSET('Water Data'!$C$3,0,10*ROW('Water Data'!C69))="",NA(),OFFSET('Water Data'!$C$3,0,10*ROW('Water Data'!C69)))</f>
        <v>#N/A</v>
      </c>
      <c r="D72" s="53" t="e">
        <f ca="true">+IF(AND(ISNUMBER(OFFSET('Water Data'!$C$5,0,10*ROW('Water Data'!C66))),'Data Summary'!BS72="Yes"),100-OFFSET('Water Data'!$C$5,0,10*ROW('Water Data'!C66)),NA())</f>
        <v>#N/A</v>
      </c>
      <c r="E72" s="53" t="e">
        <f ca="true">+IF(AND(ISNUMBER(OFFSET('Water Data'!$C$7,0,10*ROW('Water Data'!C66))),'Data Summary'!BT72="Yes"),OFFSET('Water Data'!$C$7,0,10*ROW('Water Data'!C66)),NA())</f>
        <v>#N/A</v>
      </c>
      <c r="F72" s="53" t="e">
        <f ca="true">+IF(AND(ISNUMBER(OFFSET('Water Data'!$C$10,0,10*ROW('Water Data'!C66))),'Data Summary'!BU72="Yes"),OFFSET('Water Data'!$C$10,0,10*ROW('Water Data'!C66)),NA())</f>
        <v>#N/A</v>
      </c>
      <c r="G72" s="53" t="e">
        <f ca="true">+IF(AND(ISNUMBER(OFFSET('Water Data'!$D$5,0,10*ROW('Water Data'!D66))),'Data Summary'!BV72="Yes"),100-OFFSET('Water Data'!$D$5,0,10*ROW('Water Data'!D66)),NA())</f>
        <v>#N/A</v>
      </c>
      <c r="H72" s="53" t="e">
        <f ca="true">+IF(AND(ISNUMBER(OFFSET('Water Data'!$D$7,0,10*ROW('Water Data'!D66))),'Data Summary'!BW72="Yes"),OFFSET('Water Data'!$D$7,0,10*ROW('Water Data'!D66)),NA())</f>
        <v>#N/A</v>
      </c>
      <c r="I72" s="53" t="e">
        <f ca="true">+IF(AND(ISNUMBER(OFFSET('Water Data'!$D$10,0,10*ROW('Water Data'!D66))),'Data Summary'!BX72="Yes"),OFFSET('Water Data'!$D$10,0,10*ROW('Water Data'!D66)),NA())</f>
        <v>#N/A</v>
      </c>
      <c r="J72" s="53" t="e">
        <f ca="true">+IF(AND(ISNUMBER(OFFSET('Water Data'!$E$5,0,10*ROW('Water Data'!E66))),'Data Summary'!BY72="Yes"),100-OFFSET('Water Data'!$E$5,0,10*ROW('Water Data'!E66)),NA())</f>
        <v>#N/A</v>
      </c>
      <c r="K72" s="53" t="e">
        <f ca="true">+IF(AND(ISNUMBER(OFFSET('Water Data'!$E$7,0,10*ROW('Water Data'!E66))),'Data Summary'!BZ72="Yes"),OFFSET('Water Data'!$E$7,0,10*ROW('Water Data'!E66)),NA())</f>
        <v>#N/A</v>
      </c>
      <c r="L72" s="53" t="e">
        <f ca="true">+IF(AND(ISNUMBER(OFFSET('Water Data'!$E$10,0,10*ROW('Water Data'!E66))),'Data Summary'!CA72="Yes"),OFFSET('Water Data'!$E$10,0,10*ROW('Water Data'!E66)),NA())</f>
        <v>#N/A</v>
      </c>
      <c r="M72" s="53" t="e">
        <f ca="true">+IF(AND(ISNUMBER(OFFSET('Water Data'!$F$5,0,10*ROW('Water Data'!F66))),'Data Summary'!CB72="Yes"),100-OFFSET('Water Data'!$F$5,0,10*ROW('Water Data'!F66)),NA())</f>
        <v>#N/A</v>
      </c>
      <c r="N72" s="53" t="e">
        <f ca="true">+IF(AND(ISNUMBER(OFFSET('Water Data'!$F$7,0,10*ROW('Water Data'!F66))),'Data Summary'!CC72="Yes"),OFFSET('Water Data'!$F$7,0,10*ROW('Water Data'!F66)),NA())</f>
        <v>#N/A</v>
      </c>
      <c r="O72" s="53" t="e">
        <f ca="true">+IF(AND(ISNUMBER(OFFSET('Water Data'!$F$10,0,10*ROW('Water Data'!F66))),'Data Summary'!CD72="Yes"),OFFSET('Water Data'!$F$10,0,10*ROW('Water Data'!F66)),NA())</f>
        <v>#N/A</v>
      </c>
      <c r="P72" s="53" t="e">
        <f ca="true">+IF(AND(ISNUMBER(OFFSET('Water Data'!$G$5,0,10*ROW('Water Data'!G66))),'Data Summary'!CE72="Yes"),100-OFFSET('Water Data'!$G$5,0,10*ROW('Water Data'!G66)),NA())</f>
        <v>#N/A</v>
      </c>
      <c r="Q72" s="53" t="e">
        <f ca="true">+IF(AND(ISNUMBER(OFFSET('Water Data'!$G$7,0,10*ROW('Water Data'!G66))),'Data Summary'!CF72="Yes"),OFFSET('Water Data'!$G$7,0,10*ROW('Water Data'!G66)),NA())</f>
        <v>#N/A</v>
      </c>
      <c r="R72" s="53" t="e">
        <f ca="true">+IF(AND(ISNUMBER(OFFSET('Water Data'!$G$10,0,10*ROW('Water Data'!G66))),'Data Summary'!CG72="Yes"),OFFSET('Water Data'!$G$10,0,10*ROW('Water Data'!G66)),NA())</f>
        <v>#N/A</v>
      </c>
      <c r="S72" s="53" t="e">
        <f ca="true">+IF(AND(ISNUMBER(OFFSET('Water Data'!$H$5,0,10*ROW('Water Data'!H66))),'Data Summary'!CH72="Yes"),100-OFFSET('Water Data'!$H$5,0,10*ROW('Water Data'!H66)),NA())</f>
        <v>#N/A</v>
      </c>
      <c r="T72" s="53" t="e">
        <f ca="true">+IF(AND(ISNUMBER(OFFSET('Water Data'!$H$7,0,10*ROW('Water Data'!H66))),'Data Summary'!CI72="Yes"),OFFSET('Water Data'!$H$7,0,10*ROW('Water Data'!H66)),NA())</f>
        <v>#N/A</v>
      </c>
      <c r="U72" s="53" t="e">
        <f ca="true">+IF(AND(ISNUMBER(OFFSET('Water Data'!$H$10,0,10*ROW('Water Data'!H66))),'Data Summary'!CJ72="Yes"),OFFSET('Water Data'!$H$10,0,10*ROW('Water Data'!H66)),NA())</f>
        <v>#N/A</v>
      </c>
      <c r="V72" s="99" t="e">
        <f ca="true">+IF(AND(ISNUMBER(OFFSET('Sanitation Data'!$C$5,0,10*ROW('Sanitation Data'!C66))),'Data Summary'!CK72="Yes"),100-OFFSET('Sanitation Data'!$C$5,0,10*ROW('Sanitation Data'!C66)),NA())</f>
        <v>#N/A</v>
      </c>
      <c r="W72" s="99" t="e">
        <f ca="true">+IF(AND(ISNUMBER(OFFSET('Sanitation Data'!$C$7,0,10*ROW('Sanitation Data'!C66))),'Data Summary'!CL72="Yes"),OFFSET('Sanitation Data'!$C$7,0,10*ROW('Sanitation Data'!C66)),NA())</f>
        <v>#N/A</v>
      </c>
      <c r="X72" s="99" t="e">
        <f ca="true">+IF(AND(ISNUMBER(OFFSET('Sanitation Data'!$C$11,0,10*ROW('Sanitation Data'!C66))),'Data Summary'!CM72="Yes"),OFFSET('Sanitation Data'!$C$11,0,10*ROW('Sanitation Data'!C66)),NA())</f>
        <v>#N/A</v>
      </c>
      <c r="Y72" s="99" t="e">
        <f ca="true">+IF(AND(ISNUMBER(OFFSET('Sanitation Data'!$C$12,0,10*ROW('Sanitation Data'!C66))),'Data Summary'!CN72="Yes"),OFFSET('Sanitation Data'!$C$12,0,10*ROW('Sanitation Data'!C66)),NA())</f>
        <v>#N/A</v>
      </c>
      <c r="Z72" s="99" t="e">
        <f ca="true">+IF(AND(ISNUMBER(OFFSET('Sanitation Data'!$C$13,0,10*ROW('Sanitation Data'!C66))),'Data Summary'!CO72="Yes"),OFFSET('Sanitation Data'!$C$13,0,10*ROW('Sanitation Data'!C66)),NA())</f>
        <v>#N/A</v>
      </c>
      <c r="AA72" s="99" t="e">
        <f ca="true">+IF(AND(ISNUMBER(OFFSET('Sanitation Data'!$D$5,0,10*ROW('Sanitation Data'!D66))),'Data Summary'!CP72="Yes"),100-OFFSET('Sanitation Data'!$D$5,0,10*ROW('Sanitation Data'!D66)),NA())</f>
        <v>#N/A</v>
      </c>
      <c r="AB72" s="99" t="e">
        <f ca="true">+IF(AND(ISNUMBER(OFFSET('Sanitation Data'!$D$7,0,10*ROW('Sanitation Data'!D66))),'Data Summary'!CQ72="Yes"),OFFSET('Sanitation Data'!$D$7,0,10*ROW('Sanitation Data'!D66)),NA())</f>
        <v>#N/A</v>
      </c>
      <c r="AC72" s="99" t="e">
        <f ca="true">+IF(AND(ISNUMBER(OFFSET('Sanitation Data'!$D$11,0,10*ROW('Sanitation Data'!D66))),'Data Summary'!CR72="Yes"),OFFSET('Sanitation Data'!$D$11,0,10*ROW('Sanitation Data'!D66)),NA())</f>
        <v>#N/A</v>
      </c>
      <c r="AD72" s="99" t="e">
        <f ca="true">+IF(AND(ISNUMBER(OFFSET('Sanitation Data'!$D$12,0,10*ROW('Sanitation Data'!D66))),'Data Summary'!CS72="Yes"),OFFSET('Sanitation Data'!$D$12,0,10*ROW('Sanitation Data'!D66)),NA())</f>
        <v>#N/A</v>
      </c>
      <c r="AE72" s="99" t="e">
        <f ca="true">+IF(AND(ISNUMBER(OFFSET('Sanitation Data'!$D$13,0,10*ROW('Sanitation Data'!D66))),'Data Summary'!CT72="Yes"),OFFSET('Sanitation Data'!$D$13,0,10*ROW('Sanitation Data'!D66)),NA())</f>
        <v>#N/A</v>
      </c>
      <c r="AF72" s="99" t="e">
        <f ca="true">+IF(AND(ISNUMBER(OFFSET('Sanitation Data'!$E$5,0,10*ROW('Sanitation Data'!E66))),'Data Summary'!CU72="Yes"),100-OFFSET('Sanitation Data'!$E$5,0,10*ROW('Sanitation Data'!E66)),NA())</f>
        <v>#N/A</v>
      </c>
      <c r="AG72" s="99" t="e">
        <f ca="true">+IF(AND(ISNUMBER(OFFSET('Sanitation Data'!$E$7,0,10*ROW('Sanitation Data'!E66))),'Data Summary'!CV72="Yes"),OFFSET('Sanitation Data'!$E$7,0,10*ROW('Sanitation Data'!E66)),NA())</f>
        <v>#N/A</v>
      </c>
      <c r="AH72" s="99" t="e">
        <f ca="true">+IF(AND(ISNUMBER(OFFSET('Sanitation Data'!$E$11,0,10*ROW('Sanitation Data'!E66))),'Data Summary'!CW72="Yes"),OFFSET('Sanitation Data'!$E$11,0,10*ROW('Sanitation Data'!E66)),NA())</f>
        <v>#N/A</v>
      </c>
      <c r="AI72" s="99" t="e">
        <f ca="true">+IF(AND(ISNUMBER(OFFSET('Sanitation Data'!$E$12,0,10*ROW('Sanitation Data'!E66))),'Data Summary'!CX72="Yes"),OFFSET('Sanitation Data'!$E$12,0,10*ROW('Sanitation Data'!E66)),NA())</f>
        <v>#N/A</v>
      </c>
      <c r="AJ72" s="99" t="e">
        <f ca="true">+IF(AND(ISNUMBER(OFFSET('Sanitation Data'!$E$13,0,10*ROW('Sanitation Data'!E66))),'Data Summary'!CY72="Yes"),OFFSET('Sanitation Data'!$E$13,0,10*ROW('Sanitation Data'!E66)),NA())</f>
        <v>#N/A</v>
      </c>
      <c r="AK72" s="99" t="e">
        <f ca="true">+IF(AND(ISNUMBER(OFFSET('Sanitation Data'!$F$5,0,10*ROW('Sanitation Data'!F66))),'Data Summary'!CZ72="Yes"),100-OFFSET('Sanitation Data'!$F$5,0,10*ROW('Sanitation Data'!F66)),NA())</f>
        <v>#N/A</v>
      </c>
      <c r="AL72" s="99" t="e">
        <f ca="true">+IF(AND(ISNUMBER(OFFSET('Sanitation Data'!$F$7,0,10*ROW('Sanitation Data'!F66))),'Data Summary'!DA72="Yes"),OFFSET('Sanitation Data'!$F$7,0,10*ROW('Sanitation Data'!F66)),NA())</f>
        <v>#N/A</v>
      </c>
      <c r="AM72" s="99" t="e">
        <f ca="true">+IF(AND(ISNUMBER(OFFSET('Sanitation Data'!$F$11,0,10*ROW('Sanitation Data'!F66))),'Data Summary'!DB72="Yes"),OFFSET('Sanitation Data'!$F$11,0,10*ROW('Sanitation Data'!F66)),NA())</f>
        <v>#N/A</v>
      </c>
      <c r="AN72" s="99" t="e">
        <f ca="true">+IF(AND(ISNUMBER(OFFSET('Sanitation Data'!$F$12,0,10*ROW('Sanitation Data'!F66))),'Data Summary'!DC72="Yes"),OFFSET('Sanitation Data'!$F$12,0,10*ROW('Sanitation Data'!F66)),NA())</f>
        <v>#N/A</v>
      </c>
      <c r="AO72" s="99" t="e">
        <f ca="true">+IF(AND(ISNUMBER(OFFSET('Sanitation Data'!$F$13,0,10*ROW('Sanitation Data'!F66))),'Data Summary'!DD72="Yes"),OFFSET('Sanitation Data'!$F$13,0,10*ROW('Sanitation Data'!F66)),NA())</f>
        <v>#N/A</v>
      </c>
      <c r="AP72" s="99" t="e">
        <f ca="true">+IF(AND(ISNUMBER(OFFSET('Sanitation Data'!$G$5,0,10*ROW('Sanitation Data'!G66))),'Data Summary'!DE72="Yes"),100-OFFSET('Sanitation Data'!$G$5,0,10*ROW('Sanitation Data'!G66)),NA())</f>
        <v>#N/A</v>
      </c>
      <c r="AQ72" s="99" t="e">
        <f ca="true">+IF(AND(ISNUMBER(OFFSET('Sanitation Data'!$G$7,0,10*ROW('Sanitation Data'!G66))),'Data Summary'!DF72="Yes"),OFFSET('Sanitation Data'!$G$7,0,10*ROW('Sanitation Data'!G66)),NA())</f>
        <v>#N/A</v>
      </c>
      <c r="AR72" s="99" t="e">
        <f ca="true">+IF(AND(ISNUMBER(OFFSET('Sanitation Data'!$G$11,0,10*ROW('Sanitation Data'!G66))),'Data Summary'!DG72="Yes"),OFFSET('Sanitation Data'!$G$11,0,10*ROW('Sanitation Data'!G66)),NA())</f>
        <v>#N/A</v>
      </c>
      <c r="AS72" s="99" t="e">
        <f ca="true">+IF(AND(ISNUMBER(OFFSET('Sanitation Data'!$G$12,0,10*ROW('Sanitation Data'!G66))),'Data Summary'!DH72="Yes"),OFFSET('Sanitation Data'!$G$12,0,10*ROW('Sanitation Data'!G66)),NA())</f>
        <v>#N/A</v>
      </c>
      <c r="AT72" s="99" t="e">
        <f ca="true">+IF(AND(ISNUMBER(OFFSET('Sanitation Data'!$G$13,0,10*ROW('Sanitation Data'!G66))),'Data Summary'!DI72="Yes"),OFFSET('Sanitation Data'!$G$13,0,10*ROW('Sanitation Data'!G66)),NA())</f>
        <v>#N/A</v>
      </c>
      <c r="AU72" s="99" t="e">
        <f ca="true">+IF(AND(ISNUMBER(OFFSET('Sanitation Data'!$H$5,0,10*ROW('Sanitation Data'!H66))),'Data Summary'!DJ72="Yes"),100-OFFSET('Sanitation Data'!$H$5,0,10*ROW('Sanitation Data'!H66)),NA())</f>
        <v>#N/A</v>
      </c>
      <c r="AV72" s="99" t="e">
        <f ca="true">+IF(AND(ISNUMBER(OFFSET('Sanitation Data'!$H$7,0,10*ROW('Sanitation Data'!H66))),'Data Summary'!DK72="Yes"),OFFSET('Sanitation Data'!$H$7,0,10*ROW('Sanitation Data'!H66)),NA())</f>
        <v>#N/A</v>
      </c>
      <c r="AW72" s="99" t="e">
        <f ca="true">+IF(AND(ISNUMBER(OFFSET('Sanitation Data'!$H$11,0,10*ROW('Sanitation Data'!H66))),'Data Summary'!DL72="Yes"),OFFSET('Sanitation Data'!$H$11,0,10*ROW('Sanitation Data'!H66)),NA())</f>
        <v>#N/A</v>
      </c>
      <c r="AX72" s="99" t="e">
        <f ca="true">+IF(AND(ISNUMBER(OFFSET('Sanitation Data'!$H$12,0,10*ROW('Sanitation Data'!H66))),'Data Summary'!DM72="Yes"),OFFSET('Sanitation Data'!$H$12,0,10*ROW('Sanitation Data'!H66)),NA())</f>
        <v>#N/A</v>
      </c>
      <c r="AY72" s="99" t="e">
        <f ca="true">+IF(AND(ISNUMBER(OFFSET('Sanitation Data'!$H$13,0,10*ROW('Sanitation Data'!H66))),'Data Summary'!DN72="Yes"),OFFSET('Sanitation Data'!$H$13,0,10*ROW('Sanitation Data'!H66)),NA())</f>
        <v>#N/A</v>
      </c>
      <c r="AZ72" s="104" t="e">
        <f ca="true">+IF(AND(ISNUMBER(OFFSET('Hygiene Data'!$C$6,0,10*ROW('Hygiene Data'!C66))),'Data Summary'!DO72="Yes"),OFFSET('Hygiene Data'!$C$6,0,10*ROW('Hygiene Data'!C66)),NA())</f>
        <v>#N/A</v>
      </c>
      <c r="BA72" s="104" t="e">
        <f ca="true">+IF(AND(ISNUMBER(OFFSET('Hygiene Data'!$C$8,0,10*ROW('Hygiene Data'!C66))),'Data Summary'!DP72="Yes"),OFFSET('Hygiene Data'!$C$8,0,10*ROW('Hygiene Data'!C66)),NA())</f>
        <v>#N/A</v>
      </c>
      <c r="BB72" s="104" t="e">
        <f ca="true">+IF(AND(ISNUMBER(OFFSET('Hygiene Data'!$C$10,0,10*ROW('Hygiene Data'!C66))),'Data Summary'!DQ72="Yes"),OFFSET('Hygiene Data'!$C$10,0,10*ROW('Hygiene Data'!C66)),NA())</f>
        <v>#N/A</v>
      </c>
      <c r="BC72" s="104" t="e">
        <f ca="true">+IF(AND(ISNUMBER(OFFSET('Hygiene Data'!$D$6,0,10*ROW('Hygiene Data'!D66))),'Data Summary'!DR72="Yes"),OFFSET('Hygiene Data'!$D$6,0,10*ROW('Hygiene Data'!D66)),NA())</f>
        <v>#N/A</v>
      </c>
      <c r="BD72" s="104" t="e">
        <f ca="true">+IF(AND(ISNUMBER(OFFSET('Hygiene Data'!$D$8,0,10*ROW('Hygiene Data'!D66))),'Data Summary'!DS72="Yes"),OFFSET('Hygiene Data'!$D$8,0,10*ROW('Hygiene Data'!D66)),NA())</f>
        <v>#N/A</v>
      </c>
      <c r="BE72" s="104" t="e">
        <f ca="true">+IF(AND(ISNUMBER(OFFSET('Hygiene Data'!$D$10,0,10*ROW('Hygiene Data'!D66))),'Data Summary'!DT72="Yes"),OFFSET('Hygiene Data'!$D$10,0,10*ROW('Hygiene Data'!D66)),NA())</f>
        <v>#N/A</v>
      </c>
      <c r="BF72" s="104" t="e">
        <f ca="true">+IF(AND(ISNUMBER(OFFSET('Hygiene Data'!$E$6,0,10*ROW('Hygiene Data'!E66))),'Data Summary'!DU72="Yes"),OFFSET('Hygiene Data'!$E$6,0,10*ROW('Hygiene Data'!E66)),NA())</f>
        <v>#N/A</v>
      </c>
      <c r="BG72" s="104" t="e">
        <f ca="true">+IF(AND(ISNUMBER(OFFSET('Hygiene Data'!$E$8,0,10*ROW('Hygiene Data'!E66))),'Data Summary'!DV72="Yes"),OFFSET('Hygiene Data'!$E$8,0,10*ROW('Hygiene Data'!E66)),NA())</f>
        <v>#N/A</v>
      </c>
      <c r="BH72" s="104" t="e">
        <f ca="true">+IF(AND(ISNUMBER(OFFSET('Hygiene Data'!$E$10,0,10*ROW('Hygiene Data'!E66))),'Data Summary'!DW72="Yes"),OFFSET('Hygiene Data'!$E$10,0,10*ROW('Hygiene Data'!E66)),NA())</f>
        <v>#N/A</v>
      </c>
      <c r="BI72" s="104" t="e">
        <f ca="true">+IF(AND(ISNUMBER(OFFSET('Hygiene Data'!$F$6,0,10*ROW('Hygiene Data'!F66))),'Data Summary'!DX72="Yes"),OFFSET('Hygiene Data'!$F$6,0,10*ROW('Hygiene Data'!F66)),NA())</f>
        <v>#N/A</v>
      </c>
      <c r="BJ72" s="104" t="e">
        <f ca="true">+IF(AND(ISNUMBER(OFFSET('Hygiene Data'!$F$8,0,10*ROW('Hygiene Data'!F66))),'Data Summary'!DY72="Yes"),OFFSET('Hygiene Data'!$F$8,0,10*ROW('Hygiene Data'!F66)),NA())</f>
        <v>#N/A</v>
      </c>
      <c r="BK72" s="104" t="e">
        <f ca="true">+IF(AND(ISNUMBER(OFFSET('Hygiene Data'!$F$10,0,10*ROW('Hygiene Data'!F66))),'Data Summary'!DZ72="Yes"),OFFSET('Hygiene Data'!$F$10,0,10*ROW('Hygiene Data'!F66)),NA())</f>
        <v>#N/A</v>
      </c>
      <c r="BL72" s="104" t="e">
        <f ca="true">+IF(AND(ISNUMBER(OFFSET('Hygiene Data'!$G$6,0,10*ROW('Hygiene Data'!G66))),'Data Summary'!EA72="Yes"),OFFSET('Hygiene Data'!$G$6,0,10*ROW('Hygiene Data'!G66)),NA())</f>
        <v>#N/A</v>
      </c>
      <c r="BM72" s="104" t="e">
        <f ca="true">+IF(AND(ISNUMBER(OFFSET('Hygiene Data'!$G$8,0,10*ROW('Hygiene Data'!G66))),'Data Summary'!EB72="Yes"),OFFSET('Hygiene Data'!$G$8,0,10*ROW('Hygiene Data'!G66)),NA())</f>
        <v>#N/A</v>
      </c>
      <c r="BN72" s="104" t="e">
        <f ca="true">+IF(AND(ISNUMBER(OFFSET('Hygiene Data'!$G$10,0,10*ROW('Hygiene Data'!G66))),'Data Summary'!EC72="Yes"),OFFSET('Hygiene Data'!$G$10,0,10*ROW('Hygiene Data'!G66)),NA())</f>
        <v>#N/A</v>
      </c>
      <c r="BO72" s="104" t="e">
        <f ca="true">+IF(AND(ISNUMBER(OFFSET('Hygiene Data'!$H$6,0,10*ROW('Hygiene Data'!H66))),'Data Summary'!ED72="Yes"),OFFSET('Hygiene Data'!$H$6,0,10*ROW('Hygiene Data'!H66)),NA())</f>
        <v>#N/A</v>
      </c>
      <c r="BP72" s="104" t="e">
        <f ca="true">+IF(AND(ISNUMBER(OFFSET('Hygiene Data'!$H$8,0,10*ROW('Hygiene Data'!H66))),'Data Summary'!EE72="Yes"),OFFSET('Hygiene Data'!$H$8,0,10*ROW('Hygiene Data'!H66)),NA())</f>
        <v>#N/A</v>
      </c>
      <c r="BQ72" s="104" t="e">
        <f ca="true">+IF(AND(ISNUMBER(OFFSET('Hygiene Data'!$H$10,0,10*ROW('Hygiene Data'!H66))),'Data Summary'!EF72="Yes"),OFFSET('Hygiene Data'!$H$10,0,10*ROW('Hygiene Data'!H66)),NA())</f>
        <v>#N/A</v>
      </c>
    </row>
    <row r="73" x14ac:dyDescent="0.2">
      <c r="A73" s="52" t="e">
        <f ca="true">+IF(OFFSET('Water Data'!$B$1,0,10*ROW('Water Data'!B67))="",NA(),OFFSET('Water Data'!$B$1,0,10*ROW('Water Data'!B67)))</f>
        <v>#N/A</v>
      </c>
      <c r="B73" s="52" t="e">
        <f ca="true">+IF(OFFSET('Water Data'!$A$3,0,10*ROW('Water Data'!A70))="",NA(),OFFSET('Water Data'!$A$3,0,10*ROW('Water Data'!A70)))</f>
        <v>#N/A</v>
      </c>
      <c r="C73" s="52" t="e">
        <f ca="true">+IF(OFFSET('Water Data'!$C$3,0,10*ROW('Water Data'!C70))="",NA(),OFFSET('Water Data'!$C$3,0,10*ROW('Water Data'!C70)))</f>
        <v>#N/A</v>
      </c>
      <c r="D73" s="53" t="e">
        <f ca="true">+IF(AND(ISNUMBER(OFFSET('Water Data'!$C$5,0,10*ROW('Water Data'!C67))),'Data Summary'!BS73="Yes"),100-OFFSET('Water Data'!$C$5,0,10*ROW('Water Data'!C67)),NA())</f>
        <v>#N/A</v>
      </c>
      <c r="E73" s="53" t="e">
        <f ca="true">+IF(AND(ISNUMBER(OFFSET('Water Data'!$C$7,0,10*ROW('Water Data'!C67))),'Data Summary'!BT73="Yes"),OFFSET('Water Data'!$C$7,0,10*ROW('Water Data'!C67)),NA())</f>
        <v>#N/A</v>
      </c>
      <c r="F73" s="53" t="e">
        <f ca="true">+IF(AND(ISNUMBER(OFFSET('Water Data'!$C$10,0,10*ROW('Water Data'!C67))),'Data Summary'!BU73="Yes"),OFFSET('Water Data'!$C$10,0,10*ROW('Water Data'!C67)),NA())</f>
        <v>#N/A</v>
      </c>
      <c r="G73" s="53" t="e">
        <f ca="true">+IF(AND(ISNUMBER(OFFSET('Water Data'!$D$5,0,10*ROW('Water Data'!D67))),'Data Summary'!BV73="Yes"),100-OFFSET('Water Data'!$D$5,0,10*ROW('Water Data'!D67)),NA())</f>
        <v>#N/A</v>
      </c>
      <c r="H73" s="53" t="e">
        <f ca="true">+IF(AND(ISNUMBER(OFFSET('Water Data'!$D$7,0,10*ROW('Water Data'!D67))),'Data Summary'!BW73="Yes"),OFFSET('Water Data'!$D$7,0,10*ROW('Water Data'!D67)),NA())</f>
        <v>#N/A</v>
      </c>
      <c r="I73" s="53" t="e">
        <f ca="true">+IF(AND(ISNUMBER(OFFSET('Water Data'!$D$10,0,10*ROW('Water Data'!D67))),'Data Summary'!BX73="Yes"),OFFSET('Water Data'!$D$10,0,10*ROW('Water Data'!D67)),NA())</f>
        <v>#N/A</v>
      </c>
      <c r="J73" s="53" t="e">
        <f ca="true">+IF(AND(ISNUMBER(OFFSET('Water Data'!$E$5,0,10*ROW('Water Data'!E67))),'Data Summary'!BY73="Yes"),100-OFFSET('Water Data'!$E$5,0,10*ROW('Water Data'!E67)),NA())</f>
        <v>#N/A</v>
      </c>
      <c r="K73" s="53" t="e">
        <f ca="true">+IF(AND(ISNUMBER(OFFSET('Water Data'!$E$7,0,10*ROW('Water Data'!E67))),'Data Summary'!BZ73="Yes"),OFFSET('Water Data'!$E$7,0,10*ROW('Water Data'!E67)),NA())</f>
        <v>#N/A</v>
      </c>
      <c r="L73" s="53" t="e">
        <f ca="true">+IF(AND(ISNUMBER(OFFSET('Water Data'!$E$10,0,10*ROW('Water Data'!E67))),'Data Summary'!CA73="Yes"),OFFSET('Water Data'!$E$10,0,10*ROW('Water Data'!E67)),NA())</f>
        <v>#N/A</v>
      </c>
      <c r="M73" s="53" t="e">
        <f ca="true">+IF(AND(ISNUMBER(OFFSET('Water Data'!$F$5,0,10*ROW('Water Data'!F67))),'Data Summary'!CB73="Yes"),100-OFFSET('Water Data'!$F$5,0,10*ROW('Water Data'!F67)),NA())</f>
        <v>#N/A</v>
      </c>
      <c r="N73" s="53" t="e">
        <f ca="true">+IF(AND(ISNUMBER(OFFSET('Water Data'!$F$7,0,10*ROW('Water Data'!F67))),'Data Summary'!CC73="Yes"),OFFSET('Water Data'!$F$7,0,10*ROW('Water Data'!F67)),NA())</f>
        <v>#N/A</v>
      </c>
      <c r="O73" s="53" t="e">
        <f ca="true">+IF(AND(ISNUMBER(OFFSET('Water Data'!$F$10,0,10*ROW('Water Data'!F67))),'Data Summary'!CD73="Yes"),OFFSET('Water Data'!$F$10,0,10*ROW('Water Data'!F67)),NA())</f>
        <v>#N/A</v>
      </c>
      <c r="P73" s="53" t="e">
        <f ca="true">+IF(AND(ISNUMBER(OFFSET('Water Data'!$G$5,0,10*ROW('Water Data'!G67))),'Data Summary'!CE73="Yes"),100-OFFSET('Water Data'!$G$5,0,10*ROW('Water Data'!G67)),NA())</f>
        <v>#N/A</v>
      </c>
      <c r="Q73" s="53" t="e">
        <f ca="true">+IF(AND(ISNUMBER(OFFSET('Water Data'!$G$7,0,10*ROW('Water Data'!G67))),'Data Summary'!CF73="Yes"),OFFSET('Water Data'!$G$7,0,10*ROW('Water Data'!G67)),NA())</f>
        <v>#N/A</v>
      </c>
      <c r="R73" s="53" t="e">
        <f ca="true">+IF(AND(ISNUMBER(OFFSET('Water Data'!$G$10,0,10*ROW('Water Data'!G67))),'Data Summary'!CG73="Yes"),OFFSET('Water Data'!$G$10,0,10*ROW('Water Data'!G67)),NA())</f>
        <v>#N/A</v>
      </c>
      <c r="S73" s="53" t="e">
        <f ca="true">+IF(AND(ISNUMBER(OFFSET('Water Data'!$H$5,0,10*ROW('Water Data'!H67))),'Data Summary'!CH73="Yes"),100-OFFSET('Water Data'!$H$5,0,10*ROW('Water Data'!H67)),NA())</f>
        <v>#N/A</v>
      </c>
      <c r="T73" s="53" t="e">
        <f ca="true">+IF(AND(ISNUMBER(OFFSET('Water Data'!$H$7,0,10*ROW('Water Data'!H67))),'Data Summary'!CI73="Yes"),OFFSET('Water Data'!$H$7,0,10*ROW('Water Data'!H67)),NA())</f>
        <v>#N/A</v>
      </c>
      <c r="U73" s="53" t="e">
        <f ca="true">+IF(AND(ISNUMBER(OFFSET('Water Data'!$H$10,0,10*ROW('Water Data'!H67))),'Data Summary'!CJ73="Yes"),OFFSET('Water Data'!$H$10,0,10*ROW('Water Data'!H67)),NA())</f>
        <v>#N/A</v>
      </c>
      <c r="V73" s="99" t="e">
        <f ca="true">+IF(AND(ISNUMBER(OFFSET('Sanitation Data'!$C$5,0,10*ROW('Sanitation Data'!C67))),'Data Summary'!CK73="Yes"),100-OFFSET('Sanitation Data'!$C$5,0,10*ROW('Sanitation Data'!C67)),NA())</f>
        <v>#N/A</v>
      </c>
      <c r="W73" s="99" t="e">
        <f ca="true">+IF(AND(ISNUMBER(OFFSET('Sanitation Data'!$C$7,0,10*ROW('Sanitation Data'!C67))),'Data Summary'!CL73="Yes"),OFFSET('Sanitation Data'!$C$7,0,10*ROW('Sanitation Data'!C67)),NA())</f>
        <v>#N/A</v>
      </c>
      <c r="X73" s="99" t="e">
        <f ca="true">+IF(AND(ISNUMBER(OFFSET('Sanitation Data'!$C$11,0,10*ROW('Sanitation Data'!C67))),'Data Summary'!CM73="Yes"),OFFSET('Sanitation Data'!$C$11,0,10*ROW('Sanitation Data'!C67)),NA())</f>
        <v>#N/A</v>
      </c>
      <c r="Y73" s="99" t="e">
        <f ca="true">+IF(AND(ISNUMBER(OFFSET('Sanitation Data'!$C$12,0,10*ROW('Sanitation Data'!C67))),'Data Summary'!CN73="Yes"),OFFSET('Sanitation Data'!$C$12,0,10*ROW('Sanitation Data'!C67)),NA())</f>
        <v>#N/A</v>
      </c>
      <c r="Z73" s="99" t="e">
        <f ca="true">+IF(AND(ISNUMBER(OFFSET('Sanitation Data'!$C$13,0,10*ROW('Sanitation Data'!C67))),'Data Summary'!CO73="Yes"),OFFSET('Sanitation Data'!$C$13,0,10*ROW('Sanitation Data'!C67)),NA())</f>
        <v>#N/A</v>
      </c>
      <c r="AA73" s="99" t="e">
        <f ca="true">+IF(AND(ISNUMBER(OFFSET('Sanitation Data'!$D$5,0,10*ROW('Sanitation Data'!D67))),'Data Summary'!CP73="Yes"),100-OFFSET('Sanitation Data'!$D$5,0,10*ROW('Sanitation Data'!D67)),NA())</f>
        <v>#N/A</v>
      </c>
      <c r="AB73" s="99" t="e">
        <f ca="true">+IF(AND(ISNUMBER(OFFSET('Sanitation Data'!$D$7,0,10*ROW('Sanitation Data'!D67))),'Data Summary'!CQ73="Yes"),OFFSET('Sanitation Data'!$D$7,0,10*ROW('Sanitation Data'!D67)),NA())</f>
        <v>#N/A</v>
      </c>
      <c r="AC73" s="99" t="e">
        <f ca="true">+IF(AND(ISNUMBER(OFFSET('Sanitation Data'!$D$11,0,10*ROW('Sanitation Data'!D67))),'Data Summary'!CR73="Yes"),OFFSET('Sanitation Data'!$D$11,0,10*ROW('Sanitation Data'!D67)),NA())</f>
        <v>#N/A</v>
      </c>
      <c r="AD73" s="99" t="e">
        <f ca="true">+IF(AND(ISNUMBER(OFFSET('Sanitation Data'!$D$12,0,10*ROW('Sanitation Data'!D67))),'Data Summary'!CS73="Yes"),OFFSET('Sanitation Data'!$D$12,0,10*ROW('Sanitation Data'!D67)),NA())</f>
        <v>#N/A</v>
      </c>
      <c r="AE73" s="99" t="e">
        <f ca="true">+IF(AND(ISNUMBER(OFFSET('Sanitation Data'!$D$13,0,10*ROW('Sanitation Data'!D67))),'Data Summary'!CT73="Yes"),OFFSET('Sanitation Data'!$D$13,0,10*ROW('Sanitation Data'!D67)),NA())</f>
        <v>#N/A</v>
      </c>
      <c r="AF73" s="99" t="e">
        <f ca="true">+IF(AND(ISNUMBER(OFFSET('Sanitation Data'!$E$5,0,10*ROW('Sanitation Data'!E67))),'Data Summary'!CU73="Yes"),100-OFFSET('Sanitation Data'!$E$5,0,10*ROW('Sanitation Data'!E67)),NA())</f>
        <v>#N/A</v>
      </c>
      <c r="AG73" s="99" t="e">
        <f ca="true">+IF(AND(ISNUMBER(OFFSET('Sanitation Data'!$E$7,0,10*ROW('Sanitation Data'!E67))),'Data Summary'!CV73="Yes"),OFFSET('Sanitation Data'!$E$7,0,10*ROW('Sanitation Data'!E67)),NA())</f>
        <v>#N/A</v>
      </c>
      <c r="AH73" s="99" t="e">
        <f ca="true">+IF(AND(ISNUMBER(OFFSET('Sanitation Data'!$E$11,0,10*ROW('Sanitation Data'!E67))),'Data Summary'!CW73="Yes"),OFFSET('Sanitation Data'!$E$11,0,10*ROW('Sanitation Data'!E67)),NA())</f>
        <v>#N/A</v>
      </c>
      <c r="AI73" s="99" t="e">
        <f ca="true">+IF(AND(ISNUMBER(OFFSET('Sanitation Data'!$E$12,0,10*ROW('Sanitation Data'!E67))),'Data Summary'!CX73="Yes"),OFFSET('Sanitation Data'!$E$12,0,10*ROW('Sanitation Data'!E67)),NA())</f>
        <v>#N/A</v>
      </c>
      <c r="AJ73" s="99" t="e">
        <f ca="true">+IF(AND(ISNUMBER(OFFSET('Sanitation Data'!$E$13,0,10*ROW('Sanitation Data'!E67))),'Data Summary'!CY73="Yes"),OFFSET('Sanitation Data'!$E$13,0,10*ROW('Sanitation Data'!E67)),NA())</f>
        <v>#N/A</v>
      </c>
      <c r="AK73" s="99" t="e">
        <f ca="true">+IF(AND(ISNUMBER(OFFSET('Sanitation Data'!$F$5,0,10*ROW('Sanitation Data'!F67))),'Data Summary'!CZ73="Yes"),100-OFFSET('Sanitation Data'!$F$5,0,10*ROW('Sanitation Data'!F67)),NA())</f>
        <v>#N/A</v>
      </c>
      <c r="AL73" s="99" t="e">
        <f ca="true">+IF(AND(ISNUMBER(OFFSET('Sanitation Data'!$F$7,0,10*ROW('Sanitation Data'!F67))),'Data Summary'!DA73="Yes"),OFFSET('Sanitation Data'!$F$7,0,10*ROW('Sanitation Data'!F67)),NA())</f>
        <v>#N/A</v>
      </c>
      <c r="AM73" s="99" t="e">
        <f ca="true">+IF(AND(ISNUMBER(OFFSET('Sanitation Data'!$F$11,0,10*ROW('Sanitation Data'!F67))),'Data Summary'!DB73="Yes"),OFFSET('Sanitation Data'!$F$11,0,10*ROW('Sanitation Data'!F67)),NA())</f>
        <v>#N/A</v>
      </c>
      <c r="AN73" s="99" t="e">
        <f ca="true">+IF(AND(ISNUMBER(OFFSET('Sanitation Data'!$F$12,0,10*ROW('Sanitation Data'!F67))),'Data Summary'!DC73="Yes"),OFFSET('Sanitation Data'!$F$12,0,10*ROW('Sanitation Data'!F67)),NA())</f>
        <v>#N/A</v>
      </c>
      <c r="AO73" s="99" t="e">
        <f ca="true">+IF(AND(ISNUMBER(OFFSET('Sanitation Data'!$F$13,0,10*ROW('Sanitation Data'!F67))),'Data Summary'!DD73="Yes"),OFFSET('Sanitation Data'!$F$13,0,10*ROW('Sanitation Data'!F67)),NA())</f>
        <v>#N/A</v>
      </c>
      <c r="AP73" s="99" t="e">
        <f ca="true">+IF(AND(ISNUMBER(OFFSET('Sanitation Data'!$G$5,0,10*ROW('Sanitation Data'!G67))),'Data Summary'!DE73="Yes"),100-OFFSET('Sanitation Data'!$G$5,0,10*ROW('Sanitation Data'!G67)),NA())</f>
        <v>#N/A</v>
      </c>
      <c r="AQ73" s="99" t="e">
        <f ca="true">+IF(AND(ISNUMBER(OFFSET('Sanitation Data'!$G$7,0,10*ROW('Sanitation Data'!G67))),'Data Summary'!DF73="Yes"),OFFSET('Sanitation Data'!$G$7,0,10*ROW('Sanitation Data'!G67)),NA())</f>
        <v>#N/A</v>
      </c>
      <c r="AR73" s="99" t="e">
        <f ca="true">+IF(AND(ISNUMBER(OFFSET('Sanitation Data'!$G$11,0,10*ROW('Sanitation Data'!G67))),'Data Summary'!DG73="Yes"),OFFSET('Sanitation Data'!$G$11,0,10*ROW('Sanitation Data'!G67)),NA())</f>
        <v>#N/A</v>
      </c>
      <c r="AS73" s="99" t="e">
        <f ca="true">+IF(AND(ISNUMBER(OFFSET('Sanitation Data'!$G$12,0,10*ROW('Sanitation Data'!G67))),'Data Summary'!DH73="Yes"),OFFSET('Sanitation Data'!$G$12,0,10*ROW('Sanitation Data'!G67)),NA())</f>
        <v>#N/A</v>
      </c>
      <c r="AT73" s="99" t="e">
        <f ca="true">+IF(AND(ISNUMBER(OFFSET('Sanitation Data'!$G$13,0,10*ROW('Sanitation Data'!G67))),'Data Summary'!DI73="Yes"),OFFSET('Sanitation Data'!$G$13,0,10*ROW('Sanitation Data'!G67)),NA())</f>
        <v>#N/A</v>
      </c>
      <c r="AU73" s="99" t="e">
        <f ca="true">+IF(AND(ISNUMBER(OFFSET('Sanitation Data'!$H$5,0,10*ROW('Sanitation Data'!H67))),'Data Summary'!DJ73="Yes"),100-OFFSET('Sanitation Data'!$H$5,0,10*ROW('Sanitation Data'!H67)),NA())</f>
        <v>#N/A</v>
      </c>
      <c r="AV73" s="99" t="e">
        <f ca="true">+IF(AND(ISNUMBER(OFFSET('Sanitation Data'!$H$7,0,10*ROW('Sanitation Data'!H67))),'Data Summary'!DK73="Yes"),OFFSET('Sanitation Data'!$H$7,0,10*ROW('Sanitation Data'!H67)),NA())</f>
        <v>#N/A</v>
      </c>
      <c r="AW73" s="99" t="e">
        <f ca="true">+IF(AND(ISNUMBER(OFFSET('Sanitation Data'!$H$11,0,10*ROW('Sanitation Data'!H67))),'Data Summary'!DL73="Yes"),OFFSET('Sanitation Data'!$H$11,0,10*ROW('Sanitation Data'!H67)),NA())</f>
        <v>#N/A</v>
      </c>
      <c r="AX73" s="99" t="e">
        <f ca="true">+IF(AND(ISNUMBER(OFFSET('Sanitation Data'!$H$12,0,10*ROW('Sanitation Data'!H67))),'Data Summary'!DM73="Yes"),OFFSET('Sanitation Data'!$H$12,0,10*ROW('Sanitation Data'!H67)),NA())</f>
        <v>#N/A</v>
      </c>
      <c r="AY73" s="99" t="e">
        <f ca="true">+IF(AND(ISNUMBER(OFFSET('Sanitation Data'!$H$13,0,10*ROW('Sanitation Data'!H67))),'Data Summary'!DN73="Yes"),OFFSET('Sanitation Data'!$H$13,0,10*ROW('Sanitation Data'!H67)),NA())</f>
        <v>#N/A</v>
      </c>
      <c r="AZ73" s="104" t="e">
        <f ca="true">+IF(AND(ISNUMBER(OFFSET('Hygiene Data'!$C$6,0,10*ROW('Hygiene Data'!C67))),'Data Summary'!DO73="Yes"),OFFSET('Hygiene Data'!$C$6,0,10*ROW('Hygiene Data'!C67)),NA())</f>
        <v>#N/A</v>
      </c>
      <c r="BA73" s="104" t="e">
        <f ca="true">+IF(AND(ISNUMBER(OFFSET('Hygiene Data'!$C$8,0,10*ROW('Hygiene Data'!C67))),'Data Summary'!DP73="Yes"),OFFSET('Hygiene Data'!$C$8,0,10*ROW('Hygiene Data'!C67)),NA())</f>
        <v>#N/A</v>
      </c>
      <c r="BB73" s="104" t="e">
        <f ca="true">+IF(AND(ISNUMBER(OFFSET('Hygiene Data'!$C$10,0,10*ROW('Hygiene Data'!C67))),'Data Summary'!DQ73="Yes"),OFFSET('Hygiene Data'!$C$10,0,10*ROW('Hygiene Data'!C67)),NA())</f>
        <v>#N/A</v>
      </c>
      <c r="BC73" s="104" t="e">
        <f ca="true">+IF(AND(ISNUMBER(OFFSET('Hygiene Data'!$D$6,0,10*ROW('Hygiene Data'!D67))),'Data Summary'!DR73="Yes"),OFFSET('Hygiene Data'!$D$6,0,10*ROW('Hygiene Data'!D67)),NA())</f>
        <v>#N/A</v>
      </c>
      <c r="BD73" s="104" t="e">
        <f ca="true">+IF(AND(ISNUMBER(OFFSET('Hygiene Data'!$D$8,0,10*ROW('Hygiene Data'!D67))),'Data Summary'!DS73="Yes"),OFFSET('Hygiene Data'!$D$8,0,10*ROW('Hygiene Data'!D67)),NA())</f>
        <v>#N/A</v>
      </c>
      <c r="BE73" s="104" t="e">
        <f ca="true">+IF(AND(ISNUMBER(OFFSET('Hygiene Data'!$D$10,0,10*ROW('Hygiene Data'!D67))),'Data Summary'!DT73="Yes"),OFFSET('Hygiene Data'!$D$10,0,10*ROW('Hygiene Data'!D67)),NA())</f>
        <v>#N/A</v>
      </c>
      <c r="BF73" s="104" t="e">
        <f ca="true">+IF(AND(ISNUMBER(OFFSET('Hygiene Data'!$E$6,0,10*ROW('Hygiene Data'!E67))),'Data Summary'!DU73="Yes"),OFFSET('Hygiene Data'!$E$6,0,10*ROW('Hygiene Data'!E67)),NA())</f>
        <v>#N/A</v>
      </c>
      <c r="BG73" s="104" t="e">
        <f ca="true">+IF(AND(ISNUMBER(OFFSET('Hygiene Data'!$E$8,0,10*ROW('Hygiene Data'!E67))),'Data Summary'!DV73="Yes"),OFFSET('Hygiene Data'!$E$8,0,10*ROW('Hygiene Data'!E67)),NA())</f>
        <v>#N/A</v>
      </c>
      <c r="BH73" s="104" t="e">
        <f ca="true">+IF(AND(ISNUMBER(OFFSET('Hygiene Data'!$E$10,0,10*ROW('Hygiene Data'!E67))),'Data Summary'!DW73="Yes"),OFFSET('Hygiene Data'!$E$10,0,10*ROW('Hygiene Data'!E67)),NA())</f>
        <v>#N/A</v>
      </c>
      <c r="BI73" s="104" t="e">
        <f ca="true">+IF(AND(ISNUMBER(OFFSET('Hygiene Data'!$F$6,0,10*ROW('Hygiene Data'!F67))),'Data Summary'!DX73="Yes"),OFFSET('Hygiene Data'!$F$6,0,10*ROW('Hygiene Data'!F67)),NA())</f>
        <v>#N/A</v>
      </c>
      <c r="BJ73" s="104" t="e">
        <f ca="true">+IF(AND(ISNUMBER(OFFSET('Hygiene Data'!$F$8,0,10*ROW('Hygiene Data'!F67))),'Data Summary'!DY73="Yes"),OFFSET('Hygiene Data'!$F$8,0,10*ROW('Hygiene Data'!F67)),NA())</f>
        <v>#N/A</v>
      </c>
      <c r="BK73" s="104" t="e">
        <f ca="true">+IF(AND(ISNUMBER(OFFSET('Hygiene Data'!$F$10,0,10*ROW('Hygiene Data'!F67))),'Data Summary'!DZ73="Yes"),OFFSET('Hygiene Data'!$F$10,0,10*ROW('Hygiene Data'!F67)),NA())</f>
        <v>#N/A</v>
      </c>
      <c r="BL73" s="104" t="e">
        <f ca="true">+IF(AND(ISNUMBER(OFFSET('Hygiene Data'!$G$6,0,10*ROW('Hygiene Data'!G67))),'Data Summary'!EA73="Yes"),OFFSET('Hygiene Data'!$G$6,0,10*ROW('Hygiene Data'!G67)),NA())</f>
        <v>#N/A</v>
      </c>
      <c r="BM73" s="104" t="e">
        <f ca="true">+IF(AND(ISNUMBER(OFFSET('Hygiene Data'!$G$8,0,10*ROW('Hygiene Data'!G67))),'Data Summary'!EB73="Yes"),OFFSET('Hygiene Data'!$G$8,0,10*ROW('Hygiene Data'!G67)),NA())</f>
        <v>#N/A</v>
      </c>
      <c r="BN73" s="104" t="e">
        <f ca="true">+IF(AND(ISNUMBER(OFFSET('Hygiene Data'!$G$10,0,10*ROW('Hygiene Data'!G67))),'Data Summary'!EC73="Yes"),OFFSET('Hygiene Data'!$G$10,0,10*ROW('Hygiene Data'!G67)),NA())</f>
        <v>#N/A</v>
      </c>
      <c r="BO73" s="104" t="e">
        <f ca="true">+IF(AND(ISNUMBER(OFFSET('Hygiene Data'!$H$6,0,10*ROW('Hygiene Data'!H67))),'Data Summary'!ED73="Yes"),OFFSET('Hygiene Data'!$H$6,0,10*ROW('Hygiene Data'!H67)),NA())</f>
        <v>#N/A</v>
      </c>
      <c r="BP73" s="104" t="e">
        <f ca="true">+IF(AND(ISNUMBER(OFFSET('Hygiene Data'!$H$8,0,10*ROW('Hygiene Data'!H67))),'Data Summary'!EE73="Yes"),OFFSET('Hygiene Data'!$H$8,0,10*ROW('Hygiene Data'!H67)),NA())</f>
        <v>#N/A</v>
      </c>
      <c r="BQ73" s="104" t="e">
        <f ca="true">+IF(AND(ISNUMBER(OFFSET('Hygiene Data'!$H$10,0,10*ROW('Hygiene Data'!H67))),'Data Summary'!EF73="Yes"),OFFSET('Hygiene Data'!$H$10,0,10*ROW('Hygiene Data'!H67)),NA())</f>
        <v>#N/A</v>
      </c>
    </row>
    <row r="74" x14ac:dyDescent="0.2">
      <c r="A74" s="52" t="e">
        <f ca="true">+IF(OFFSET('Water Data'!$B$1,0,10*ROW('Water Data'!B68))="",NA(),OFFSET('Water Data'!$B$1,0,10*ROW('Water Data'!B68)))</f>
        <v>#N/A</v>
      </c>
      <c r="B74" s="52" t="e">
        <f ca="true">+IF(OFFSET('Water Data'!$A$3,0,10*ROW('Water Data'!A71))="",NA(),OFFSET('Water Data'!$A$3,0,10*ROW('Water Data'!A71)))</f>
        <v>#N/A</v>
      </c>
      <c r="C74" s="52" t="e">
        <f ca="true">+IF(OFFSET('Water Data'!$C$3,0,10*ROW('Water Data'!C71))="",NA(),OFFSET('Water Data'!$C$3,0,10*ROW('Water Data'!C71)))</f>
        <v>#N/A</v>
      </c>
      <c r="D74" s="53" t="e">
        <f ca="true">+IF(AND(ISNUMBER(OFFSET('Water Data'!$C$5,0,10*ROW('Water Data'!C68))),'Data Summary'!BS74="Yes"),100-OFFSET('Water Data'!$C$5,0,10*ROW('Water Data'!C68)),NA())</f>
        <v>#N/A</v>
      </c>
      <c r="E74" s="53" t="e">
        <f ca="true">+IF(AND(ISNUMBER(OFFSET('Water Data'!$C$7,0,10*ROW('Water Data'!C68))),'Data Summary'!BT74="Yes"),OFFSET('Water Data'!$C$7,0,10*ROW('Water Data'!C68)),NA())</f>
        <v>#N/A</v>
      </c>
      <c r="F74" s="53" t="e">
        <f ca="true">+IF(AND(ISNUMBER(OFFSET('Water Data'!$C$10,0,10*ROW('Water Data'!C68))),'Data Summary'!BU74="Yes"),OFFSET('Water Data'!$C$10,0,10*ROW('Water Data'!C68)),NA())</f>
        <v>#N/A</v>
      </c>
      <c r="G74" s="53" t="e">
        <f ca="true">+IF(AND(ISNUMBER(OFFSET('Water Data'!$D$5,0,10*ROW('Water Data'!D68))),'Data Summary'!BV74="Yes"),100-OFFSET('Water Data'!$D$5,0,10*ROW('Water Data'!D68)),NA())</f>
        <v>#N/A</v>
      </c>
      <c r="H74" s="53" t="e">
        <f ca="true">+IF(AND(ISNUMBER(OFFSET('Water Data'!$D$7,0,10*ROW('Water Data'!D68))),'Data Summary'!BW74="Yes"),OFFSET('Water Data'!$D$7,0,10*ROW('Water Data'!D68)),NA())</f>
        <v>#N/A</v>
      </c>
      <c r="I74" s="53" t="e">
        <f ca="true">+IF(AND(ISNUMBER(OFFSET('Water Data'!$D$10,0,10*ROW('Water Data'!D68))),'Data Summary'!BX74="Yes"),OFFSET('Water Data'!$D$10,0,10*ROW('Water Data'!D68)),NA())</f>
        <v>#N/A</v>
      </c>
      <c r="J74" s="53" t="e">
        <f ca="true">+IF(AND(ISNUMBER(OFFSET('Water Data'!$E$5,0,10*ROW('Water Data'!E68))),'Data Summary'!BY74="Yes"),100-OFFSET('Water Data'!$E$5,0,10*ROW('Water Data'!E68)),NA())</f>
        <v>#N/A</v>
      </c>
      <c r="K74" s="53" t="e">
        <f ca="true">+IF(AND(ISNUMBER(OFFSET('Water Data'!$E$7,0,10*ROW('Water Data'!E68))),'Data Summary'!BZ74="Yes"),OFFSET('Water Data'!$E$7,0,10*ROW('Water Data'!E68)),NA())</f>
        <v>#N/A</v>
      </c>
      <c r="L74" s="53" t="e">
        <f ca="true">+IF(AND(ISNUMBER(OFFSET('Water Data'!$E$10,0,10*ROW('Water Data'!E68))),'Data Summary'!CA74="Yes"),OFFSET('Water Data'!$E$10,0,10*ROW('Water Data'!E68)),NA())</f>
        <v>#N/A</v>
      </c>
      <c r="M74" s="53" t="e">
        <f ca="true">+IF(AND(ISNUMBER(OFFSET('Water Data'!$F$5,0,10*ROW('Water Data'!F68))),'Data Summary'!CB74="Yes"),100-OFFSET('Water Data'!$F$5,0,10*ROW('Water Data'!F68)),NA())</f>
        <v>#N/A</v>
      </c>
      <c r="N74" s="53" t="e">
        <f ca="true">+IF(AND(ISNUMBER(OFFSET('Water Data'!$F$7,0,10*ROW('Water Data'!F68))),'Data Summary'!CC74="Yes"),OFFSET('Water Data'!$F$7,0,10*ROW('Water Data'!F68)),NA())</f>
        <v>#N/A</v>
      </c>
      <c r="O74" s="53" t="e">
        <f ca="true">+IF(AND(ISNUMBER(OFFSET('Water Data'!$F$10,0,10*ROW('Water Data'!F68))),'Data Summary'!CD74="Yes"),OFFSET('Water Data'!$F$10,0,10*ROW('Water Data'!F68)),NA())</f>
        <v>#N/A</v>
      </c>
      <c r="P74" s="53" t="e">
        <f ca="true">+IF(AND(ISNUMBER(OFFSET('Water Data'!$G$5,0,10*ROW('Water Data'!G68))),'Data Summary'!CE74="Yes"),100-OFFSET('Water Data'!$G$5,0,10*ROW('Water Data'!G68)),NA())</f>
        <v>#N/A</v>
      </c>
      <c r="Q74" s="53" t="e">
        <f ca="true">+IF(AND(ISNUMBER(OFFSET('Water Data'!$G$7,0,10*ROW('Water Data'!G68))),'Data Summary'!CF74="Yes"),OFFSET('Water Data'!$G$7,0,10*ROW('Water Data'!G68)),NA())</f>
        <v>#N/A</v>
      </c>
      <c r="R74" s="53" t="e">
        <f ca="true">+IF(AND(ISNUMBER(OFFSET('Water Data'!$G$10,0,10*ROW('Water Data'!G68))),'Data Summary'!CG74="Yes"),OFFSET('Water Data'!$G$10,0,10*ROW('Water Data'!G68)),NA())</f>
        <v>#N/A</v>
      </c>
      <c r="S74" s="53" t="e">
        <f ca="true">+IF(AND(ISNUMBER(OFFSET('Water Data'!$H$5,0,10*ROW('Water Data'!H68))),'Data Summary'!CH74="Yes"),100-OFFSET('Water Data'!$H$5,0,10*ROW('Water Data'!H68)),NA())</f>
        <v>#N/A</v>
      </c>
      <c r="T74" s="53" t="e">
        <f ca="true">+IF(AND(ISNUMBER(OFFSET('Water Data'!$H$7,0,10*ROW('Water Data'!H68))),'Data Summary'!CI74="Yes"),OFFSET('Water Data'!$H$7,0,10*ROW('Water Data'!H68)),NA())</f>
        <v>#N/A</v>
      </c>
      <c r="U74" s="53" t="e">
        <f ca="true">+IF(AND(ISNUMBER(OFFSET('Water Data'!$H$10,0,10*ROW('Water Data'!H68))),'Data Summary'!CJ74="Yes"),OFFSET('Water Data'!$H$10,0,10*ROW('Water Data'!H68)),NA())</f>
        <v>#N/A</v>
      </c>
      <c r="V74" s="99" t="e">
        <f ca="true">+IF(AND(ISNUMBER(OFFSET('Sanitation Data'!$C$5,0,10*ROW('Sanitation Data'!C68))),'Data Summary'!CK74="Yes"),100-OFFSET('Sanitation Data'!$C$5,0,10*ROW('Sanitation Data'!C68)),NA())</f>
        <v>#N/A</v>
      </c>
      <c r="W74" s="99" t="e">
        <f ca="true">+IF(AND(ISNUMBER(OFFSET('Sanitation Data'!$C$7,0,10*ROW('Sanitation Data'!C68))),'Data Summary'!CL74="Yes"),OFFSET('Sanitation Data'!$C$7,0,10*ROW('Sanitation Data'!C68)),NA())</f>
        <v>#N/A</v>
      </c>
      <c r="X74" s="99" t="e">
        <f ca="true">+IF(AND(ISNUMBER(OFFSET('Sanitation Data'!$C$11,0,10*ROW('Sanitation Data'!C68))),'Data Summary'!CM74="Yes"),OFFSET('Sanitation Data'!$C$11,0,10*ROW('Sanitation Data'!C68)),NA())</f>
        <v>#N/A</v>
      </c>
      <c r="Y74" s="99" t="e">
        <f ca="true">+IF(AND(ISNUMBER(OFFSET('Sanitation Data'!$C$12,0,10*ROW('Sanitation Data'!C68))),'Data Summary'!CN74="Yes"),OFFSET('Sanitation Data'!$C$12,0,10*ROW('Sanitation Data'!C68)),NA())</f>
        <v>#N/A</v>
      </c>
      <c r="Z74" s="99" t="e">
        <f ca="true">+IF(AND(ISNUMBER(OFFSET('Sanitation Data'!$C$13,0,10*ROW('Sanitation Data'!C68))),'Data Summary'!CO74="Yes"),OFFSET('Sanitation Data'!$C$13,0,10*ROW('Sanitation Data'!C68)),NA())</f>
        <v>#N/A</v>
      </c>
      <c r="AA74" s="99" t="e">
        <f ca="true">+IF(AND(ISNUMBER(OFFSET('Sanitation Data'!$D$5,0,10*ROW('Sanitation Data'!D68))),'Data Summary'!CP74="Yes"),100-OFFSET('Sanitation Data'!$D$5,0,10*ROW('Sanitation Data'!D68)),NA())</f>
        <v>#N/A</v>
      </c>
      <c r="AB74" s="99" t="e">
        <f ca="true">+IF(AND(ISNUMBER(OFFSET('Sanitation Data'!$D$7,0,10*ROW('Sanitation Data'!D68))),'Data Summary'!CQ74="Yes"),OFFSET('Sanitation Data'!$D$7,0,10*ROW('Sanitation Data'!D68)),NA())</f>
        <v>#N/A</v>
      </c>
      <c r="AC74" s="99" t="e">
        <f ca="true">+IF(AND(ISNUMBER(OFFSET('Sanitation Data'!$D$11,0,10*ROW('Sanitation Data'!D68))),'Data Summary'!CR74="Yes"),OFFSET('Sanitation Data'!$D$11,0,10*ROW('Sanitation Data'!D68)),NA())</f>
        <v>#N/A</v>
      </c>
      <c r="AD74" s="99" t="e">
        <f ca="true">+IF(AND(ISNUMBER(OFFSET('Sanitation Data'!$D$12,0,10*ROW('Sanitation Data'!D68))),'Data Summary'!CS74="Yes"),OFFSET('Sanitation Data'!$D$12,0,10*ROW('Sanitation Data'!D68)),NA())</f>
        <v>#N/A</v>
      </c>
      <c r="AE74" s="99" t="e">
        <f ca="true">+IF(AND(ISNUMBER(OFFSET('Sanitation Data'!$D$13,0,10*ROW('Sanitation Data'!D68))),'Data Summary'!CT74="Yes"),OFFSET('Sanitation Data'!$D$13,0,10*ROW('Sanitation Data'!D68)),NA())</f>
        <v>#N/A</v>
      </c>
      <c r="AF74" s="99" t="e">
        <f ca="true">+IF(AND(ISNUMBER(OFFSET('Sanitation Data'!$E$5,0,10*ROW('Sanitation Data'!E68))),'Data Summary'!CU74="Yes"),100-OFFSET('Sanitation Data'!$E$5,0,10*ROW('Sanitation Data'!E68)),NA())</f>
        <v>#N/A</v>
      </c>
      <c r="AG74" s="99" t="e">
        <f ca="true">+IF(AND(ISNUMBER(OFFSET('Sanitation Data'!$E$7,0,10*ROW('Sanitation Data'!E68))),'Data Summary'!CV74="Yes"),OFFSET('Sanitation Data'!$E$7,0,10*ROW('Sanitation Data'!E68)),NA())</f>
        <v>#N/A</v>
      </c>
      <c r="AH74" s="99" t="e">
        <f ca="true">+IF(AND(ISNUMBER(OFFSET('Sanitation Data'!$E$11,0,10*ROW('Sanitation Data'!E68))),'Data Summary'!CW74="Yes"),OFFSET('Sanitation Data'!$E$11,0,10*ROW('Sanitation Data'!E68)),NA())</f>
        <v>#N/A</v>
      </c>
      <c r="AI74" s="99" t="e">
        <f ca="true">+IF(AND(ISNUMBER(OFFSET('Sanitation Data'!$E$12,0,10*ROW('Sanitation Data'!E68))),'Data Summary'!CX74="Yes"),OFFSET('Sanitation Data'!$E$12,0,10*ROW('Sanitation Data'!E68)),NA())</f>
        <v>#N/A</v>
      </c>
      <c r="AJ74" s="99" t="e">
        <f ca="true">+IF(AND(ISNUMBER(OFFSET('Sanitation Data'!$E$13,0,10*ROW('Sanitation Data'!E68))),'Data Summary'!CY74="Yes"),OFFSET('Sanitation Data'!$E$13,0,10*ROW('Sanitation Data'!E68)),NA())</f>
        <v>#N/A</v>
      </c>
      <c r="AK74" s="99" t="e">
        <f ca="true">+IF(AND(ISNUMBER(OFFSET('Sanitation Data'!$F$5,0,10*ROW('Sanitation Data'!F68))),'Data Summary'!CZ74="Yes"),100-OFFSET('Sanitation Data'!$F$5,0,10*ROW('Sanitation Data'!F68)),NA())</f>
        <v>#N/A</v>
      </c>
      <c r="AL74" s="99" t="e">
        <f ca="true">+IF(AND(ISNUMBER(OFFSET('Sanitation Data'!$F$7,0,10*ROW('Sanitation Data'!F68))),'Data Summary'!DA74="Yes"),OFFSET('Sanitation Data'!$F$7,0,10*ROW('Sanitation Data'!F68)),NA())</f>
        <v>#N/A</v>
      </c>
      <c r="AM74" s="99" t="e">
        <f ca="true">+IF(AND(ISNUMBER(OFFSET('Sanitation Data'!$F$11,0,10*ROW('Sanitation Data'!F68))),'Data Summary'!DB74="Yes"),OFFSET('Sanitation Data'!$F$11,0,10*ROW('Sanitation Data'!F68)),NA())</f>
        <v>#N/A</v>
      </c>
      <c r="AN74" s="99" t="e">
        <f ca="true">+IF(AND(ISNUMBER(OFFSET('Sanitation Data'!$F$12,0,10*ROW('Sanitation Data'!F68))),'Data Summary'!DC74="Yes"),OFFSET('Sanitation Data'!$F$12,0,10*ROW('Sanitation Data'!F68)),NA())</f>
        <v>#N/A</v>
      </c>
      <c r="AO74" s="99" t="e">
        <f ca="true">+IF(AND(ISNUMBER(OFFSET('Sanitation Data'!$F$13,0,10*ROW('Sanitation Data'!F68))),'Data Summary'!DD74="Yes"),OFFSET('Sanitation Data'!$F$13,0,10*ROW('Sanitation Data'!F68)),NA())</f>
        <v>#N/A</v>
      </c>
      <c r="AP74" s="99" t="e">
        <f ca="true">+IF(AND(ISNUMBER(OFFSET('Sanitation Data'!$G$5,0,10*ROW('Sanitation Data'!G68))),'Data Summary'!DE74="Yes"),100-OFFSET('Sanitation Data'!$G$5,0,10*ROW('Sanitation Data'!G68)),NA())</f>
        <v>#N/A</v>
      </c>
      <c r="AQ74" s="99" t="e">
        <f ca="true">+IF(AND(ISNUMBER(OFFSET('Sanitation Data'!$G$7,0,10*ROW('Sanitation Data'!G68))),'Data Summary'!DF74="Yes"),OFFSET('Sanitation Data'!$G$7,0,10*ROW('Sanitation Data'!G68)),NA())</f>
        <v>#N/A</v>
      </c>
      <c r="AR74" s="99" t="e">
        <f ca="true">+IF(AND(ISNUMBER(OFFSET('Sanitation Data'!$G$11,0,10*ROW('Sanitation Data'!G68))),'Data Summary'!DG74="Yes"),OFFSET('Sanitation Data'!$G$11,0,10*ROW('Sanitation Data'!G68)),NA())</f>
        <v>#N/A</v>
      </c>
      <c r="AS74" s="99" t="e">
        <f ca="true">+IF(AND(ISNUMBER(OFFSET('Sanitation Data'!$G$12,0,10*ROW('Sanitation Data'!G68))),'Data Summary'!DH74="Yes"),OFFSET('Sanitation Data'!$G$12,0,10*ROW('Sanitation Data'!G68)),NA())</f>
        <v>#N/A</v>
      </c>
      <c r="AT74" s="99" t="e">
        <f ca="true">+IF(AND(ISNUMBER(OFFSET('Sanitation Data'!$G$13,0,10*ROW('Sanitation Data'!G68))),'Data Summary'!DI74="Yes"),OFFSET('Sanitation Data'!$G$13,0,10*ROW('Sanitation Data'!G68)),NA())</f>
        <v>#N/A</v>
      </c>
      <c r="AU74" s="99" t="e">
        <f ca="true">+IF(AND(ISNUMBER(OFFSET('Sanitation Data'!$H$5,0,10*ROW('Sanitation Data'!H68))),'Data Summary'!DJ74="Yes"),100-OFFSET('Sanitation Data'!$H$5,0,10*ROW('Sanitation Data'!H68)),NA())</f>
        <v>#N/A</v>
      </c>
      <c r="AV74" s="99" t="e">
        <f ca="true">+IF(AND(ISNUMBER(OFFSET('Sanitation Data'!$H$7,0,10*ROW('Sanitation Data'!H68))),'Data Summary'!DK74="Yes"),OFFSET('Sanitation Data'!$H$7,0,10*ROW('Sanitation Data'!H68)),NA())</f>
        <v>#N/A</v>
      </c>
      <c r="AW74" s="99" t="e">
        <f ca="true">+IF(AND(ISNUMBER(OFFSET('Sanitation Data'!$H$11,0,10*ROW('Sanitation Data'!H68))),'Data Summary'!DL74="Yes"),OFFSET('Sanitation Data'!$H$11,0,10*ROW('Sanitation Data'!H68)),NA())</f>
        <v>#N/A</v>
      </c>
      <c r="AX74" s="99" t="e">
        <f ca="true">+IF(AND(ISNUMBER(OFFSET('Sanitation Data'!$H$12,0,10*ROW('Sanitation Data'!H68))),'Data Summary'!DM74="Yes"),OFFSET('Sanitation Data'!$H$12,0,10*ROW('Sanitation Data'!H68)),NA())</f>
        <v>#N/A</v>
      </c>
      <c r="AY74" s="99" t="e">
        <f ca="true">+IF(AND(ISNUMBER(OFFSET('Sanitation Data'!$H$13,0,10*ROW('Sanitation Data'!H68))),'Data Summary'!DN74="Yes"),OFFSET('Sanitation Data'!$H$13,0,10*ROW('Sanitation Data'!H68)),NA())</f>
        <v>#N/A</v>
      </c>
      <c r="AZ74" s="104" t="e">
        <f ca="true">+IF(AND(ISNUMBER(OFFSET('Hygiene Data'!$C$6,0,10*ROW('Hygiene Data'!C68))),'Data Summary'!DO74="Yes"),OFFSET('Hygiene Data'!$C$6,0,10*ROW('Hygiene Data'!C68)),NA())</f>
        <v>#N/A</v>
      </c>
      <c r="BA74" s="104" t="e">
        <f ca="true">+IF(AND(ISNUMBER(OFFSET('Hygiene Data'!$C$8,0,10*ROW('Hygiene Data'!C68))),'Data Summary'!DP74="Yes"),OFFSET('Hygiene Data'!$C$8,0,10*ROW('Hygiene Data'!C68)),NA())</f>
        <v>#N/A</v>
      </c>
      <c r="BB74" s="104" t="e">
        <f ca="true">+IF(AND(ISNUMBER(OFFSET('Hygiene Data'!$C$10,0,10*ROW('Hygiene Data'!C68))),'Data Summary'!DQ74="Yes"),OFFSET('Hygiene Data'!$C$10,0,10*ROW('Hygiene Data'!C68)),NA())</f>
        <v>#N/A</v>
      </c>
      <c r="BC74" s="104" t="e">
        <f ca="true">+IF(AND(ISNUMBER(OFFSET('Hygiene Data'!$D$6,0,10*ROW('Hygiene Data'!D68))),'Data Summary'!DR74="Yes"),OFFSET('Hygiene Data'!$D$6,0,10*ROW('Hygiene Data'!D68)),NA())</f>
        <v>#N/A</v>
      </c>
      <c r="BD74" s="104" t="e">
        <f ca="true">+IF(AND(ISNUMBER(OFFSET('Hygiene Data'!$D$8,0,10*ROW('Hygiene Data'!D68))),'Data Summary'!DS74="Yes"),OFFSET('Hygiene Data'!$D$8,0,10*ROW('Hygiene Data'!D68)),NA())</f>
        <v>#N/A</v>
      </c>
      <c r="BE74" s="104" t="e">
        <f ca="true">+IF(AND(ISNUMBER(OFFSET('Hygiene Data'!$D$10,0,10*ROW('Hygiene Data'!D68))),'Data Summary'!DT74="Yes"),OFFSET('Hygiene Data'!$D$10,0,10*ROW('Hygiene Data'!D68)),NA())</f>
        <v>#N/A</v>
      </c>
      <c r="BF74" s="104" t="e">
        <f ca="true">+IF(AND(ISNUMBER(OFFSET('Hygiene Data'!$E$6,0,10*ROW('Hygiene Data'!E68))),'Data Summary'!DU74="Yes"),OFFSET('Hygiene Data'!$E$6,0,10*ROW('Hygiene Data'!E68)),NA())</f>
        <v>#N/A</v>
      </c>
      <c r="BG74" s="104" t="e">
        <f ca="true">+IF(AND(ISNUMBER(OFFSET('Hygiene Data'!$E$8,0,10*ROW('Hygiene Data'!E68))),'Data Summary'!DV74="Yes"),OFFSET('Hygiene Data'!$E$8,0,10*ROW('Hygiene Data'!E68)),NA())</f>
        <v>#N/A</v>
      </c>
      <c r="BH74" s="104" t="e">
        <f ca="true">+IF(AND(ISNUMBER(OFFSET('Hygiene Data'!$E$10,0,10*ROW('Hygiene Data'!E68))),'Data Summary'!DW74="Yes"),OFFSET('Hygiene Data'!$E$10,0,10*ROW('Hygiene Data'!E68)),NA())</f>
        <v>#N/A</v>
      </c>
      <c r="BI74" s="104" t="e">
        <f ca="true">+IF(AND(ISNUMBER(OFFSET('Hygiene Data'!$F$6,0,10*ROW('Hygiene Data'!F68))),'Data Summary'!DX74="Yes"),OFFSET('Hygiene Data'!$F$6,0,10*ROW('Hygiene Data'!F68)),NA())</f>
        <v>#N/A</v>
      </c>
      <c r="BJ74" s="104" t="e">
        <f ca="true">+IF(AND(ISNUMBER(OFFSET('Hygiene Data'!$F$8,0,10*ROW('Hygiene Data'!F68))),'Data Summary'!DY74="Yes"),OFFSET('Hygiene Data'!$F$8,0,10*ROW('Hygiene Data'!F68)),NA())</f>
        <v>#N/A</v>
      </c>
      <c r="BK74" s="104" t="e">
        <f ca="true">+IF(AND(ISNUMBER(OFFSET('Hygiene Data'!$F$10,0,10*ROW('Hygiene Data'!F68))),'Data Summary'!DZ74="Yes"),OFFSET('Hygiene Data'!$F$10,0,10*ROW('Hygiene Data'!F68)),NA())</f>
        <v>#N/A</v>
      </c>
      <c r="BL74" s="104" t="e">
        <f ca="true">+IF(AND(ISNUMBER(OFFSET('Hygiene Data'!$G$6,0,10*ROW('Hygiene Data'!G68))),'Data Summary'!EA74="Yes"),OFFSET('Hygiene Data'!$G$6,0,10*ROW('Hygiene Data'!G68)),NA())</f>
        <v>#N/A</v>
      </c>
      <c r="BM74" s="104" t="e">
        <f ca="true">+IF(AND(ISNUMBER(OFFSET('Hygiene Data'!$G$8,0,10*ROW('Hygiene Data'!G68))),'Data Summary'!EB74="Yes"),OFFSET('Hygiene Data'!$G$8,0,10*ROW('Hygiene Data'!G68)),NA())</f>
        <v>#N/A</v>
      </c>
      <c r="BN74" s="104" t="e">
        <f ca="true">+IF(AND(ISNUMBER(OFFSET('Hygiene Data'!$G$10,0,10*ROW('Hygiene Data'!G68))),'Data Summary'!EC74="Yes"),OFFSET('Hygiene Data'!$G$10,0,10*ROW('Hygiene Data'!G68)),NA())</f>
        <v>#N/A</v>
      </c>
      <c r="BO74" s="104" t="e">
        <f ca="true">+IF(AND(ISNUMBER(OFFSET('Hygiene Data'!$H$6,0,10*ROW('Hygiene Data'!H68))),'Data Summary'!ED74="Yes"),OFFSET('Hygiene Data'!$H$6,0,10*ROW('Hygiene Data'!H68)),NA())</f>
        <v>#N/A</v>
      </c>
      <c r="BP74" s="104" t="e">
        <f ca="true">+IF(AND(ISNUMBER(OFFSET('Hygiene Data'!$H$8,0,10*ROW('Hygiene Data'!H68))),'Data Summary'!EE74="Yes"),OFFSET('Hygiene Data'!$H$8,0,10*ROW('Hygiene Data'!H68)),NA())</f>
        <v>#N/A</v>
      </c>
      <c r="BQ74" s="104" t="e">
        <f ca="true">+IF(AND(ISNUMBER(OFFSET('Hygiene Data'!$H$10,0,10*ROW('Hygiene Data'!H68))),'Data Summary'!EF74="Yes"),OFFSET('Hygiene Data'!$H$10,0,10*ROW('Hygiene Data'!H68)),NA())</f>
        <v>#N/A</v>
      </c>
    </row>
    <row r="75" x14ac:dyDescent="0.2">
      <c r="A75" s="52" t="e">
        <f ca="true">+IF(OFFSET('Water Data'!$B$1,0,10*ROW('Water Data'!B69))="",NA(),OFFSET('Water Data'!$B$1,0,10*ROW('Water Data'!B69)))</f>
        <v>#N/A</v>
      </c>
      <c r="B75" s="52" t="e">
        <f ca="true">+IF(OFFSET('Water Data'!$A$3,0,10*ROW('Water Data'!A72))="",NA(),OFFSET('Water Data'!$A$3,0,10*ROW('Water Data'!A72)))</f>
        <v>#N/A</v>
      </c>
      <c r="C75" s="52" t="e">
        <f ca="true">+IF(OFFSET('Water Data'!$C$3,0,10*ROW('Water Data'!C72))="",NA(),OFFSET('Water Data'!$C$3,0,10*ROW('Water Data'!C72)))</f>
        <v>#N/A</v>
      </c>
      <c r="D75" s="53" t="e">
        <f ca="true">+IF(AND(ISNUMBER(OFFSET('Water Data'!$C$5,0,10*ROW('Water Data'!C69))),'Data Summary'!BS75="Yes"),100-OFFSET('Water Data'!$C$5,0,10*ROW('Water Data'!C69)),NA())</f>
        <v>#N/A</v>
      </c>
      <c r="E75" s="53" t="e">
        <f ca="true">+IF(AND(ISNUMBER(OFFSET('Water Data'!$C$7,0,10*ROW('Water Data'!C69))),'Data Summary'!BT75="Yes"),OFFSET('Water Data'!$C$7,0,10*ROW('Water Data'!C69)),NA())</f>
        <v>#N/A</v>
      </c>
      <c r="F75" s="53" t="e">
        <f ca="true">+IF(AND(ISNUMBER(OFFSET('Water Data'!$C$10,0,10*ROW('Water Data'!C69))),'Data Summary'!BU75="Yes"),OFFSET('Water Data'!$C$10,0,10*ROW('Water Data'!C69)),NA())</f>
        <v>#N/A</v>
      </c>
      <c r="G75" s="53" t="e">
        <f ca="true">+IF(AND(ISNUMBER(OFFSET('Water Data'!$D$5,0,10*ROW('Water Data'!D69))),'Data Summary'!BV75="Yes"),100-OFFSET('Water Data'!$D$5,0,10*ROW('Water Data'!D69)),NA())</f>
        <v>#N/A</v>
      </c>
      <c r="H75" s="53" t="e">
        <f ca="true">+IF(AND(ISNUMBER(OFFSET('Water Data'!$D$7,0,10*ROW('Water Data'!D69))),'Data Summary'!BW75="Yes"),OFFSET('Water Data'!$D$7,0,10*ROW('Water Data'!D69)),NA())</f>
        <v>#N/A</v>
      </c>
      <c r="I75" s="53" t="e">
        <f ca="true">+IF(AND(ISNUMBER(OFFSET('Water Data'!$D$10,0,10*ROW('Water Data'!D69))),'Data Summary'!BX75="Yes"),OFFSET('Water Data'!$D$10,0,10*ROW('Water Data'!D69)),NA())</f>
        <v>#N/A</v>
      </c>
      <c r="J75" s="53" t="e">
        <f ca="true">+IF(AND(ISNUMBER(OFFSET('Water Data'!$E$5,0,10*ROW('Water Data'!E69))),'Data Summary'!BY75="Yes"),100-OFFSET('Water Data'!$E$5,0,10*ROW('Water Data'!E69)),NA())</f>
        <v>#N/A</v>
      </c>
      <c r="K75" s="53" t="e">
        <f ca="true">+IF(AND(ISNUMBER(OFFSET('Water Data'!$E$7,0,10*ROW('Water Data'!E69))),'Data Summary'!BZ75="Yes"),OFFSET('Water Data'!$E$7,0,10*ROW('Water Data'!E69)),NA())</f>
        <v>#N/A</v>
      </c>
      <c r="L75" s="53" t="e">
        <f ca="true">+IF(AND(ISNUMBER(OFFSET('Water Data'!$E$10,0,10*ROW('Water Data'!E69))),'Data Summary'!CA75="Yes"),OFFSET('Water Data'!$E$10,0,10*ROW('Water Data'!E69)),NA())</f>
        <v>#N/A</v>
      </c>
      <c r="M75" s="53" t="e">
        <f ca="true">+IF(AND(ISNUMBER(OFFSET('Water Data'!$F$5,0,10*ROW('Water Data'!F69))),'Data Summary'!CB75="Yes"),100-OFFSET('Water Data'!$F$5,0,10*ROW('Water Data'!F69)),NA())</f>
        <v>#N/A</v>
      </c>
      <c r="N75" s="53" t="e">
        <f ca="true">+IF(AND(ISNUMBER(OFFSET('Water Data'!$F$7,0,10*ROW('Water Data'!F69))),'Data Summary'!CC75="Yes"),OFFSET('Water Data'!$F$7,0,10*ROW('Water Data'!F69)),NA())</f>
        <v>#N/A</v>
      </c>
      <c r="O75" s="53" t="e">
        <f ca="true">+IF(AND(ISNUMBER(OFFSET('Water Data'!$F$10,0,10*ROW('Water Data'!F69))),'Data Summary'!CD75="Yes"),OFFSET('Water Data'!$F$10,0,10*ROW('Water Data'!F69)),NA())</f>
        <v>#N/A</v>
      </c>
      <c r="P75" s="53" t="e">
        <f ca="true">+IF(AND(ISNUMBER(OFFSET('Water Data'!$G$5,0,10*ROW('Water Data'!G69))),'Data Summary'!CE75="Yes"),100-OFFSET('Water Data'!$G$5,0,10*ROW('Water Data'!G69)),NA())</f>
        <v>#N/A</v>
      </c>
      <c r="Q75" s="53" t="e">
        <f ca="true">+IF(AND(ISNUMBER(OFFSET('Water Data'!$G$7,0,10*ROW('Water Data'!G69))),'Data Summary'!CF75="Yes"),OFFSET('Water Data'!$G$7,0,10*ROW('Water Data'!G69)),NA())</f>
        <v>#N/A</v>
      </c>
      <c r="R75" s="53" t="e">
        <f ca="true">+IF(AND(ISNUMBER(OFFSET('Water Data'!$G$10,0,10*ROW('Water Data'!G69))),'Data Summary'!CG75="Yes"),OFFSET('Water Data'!$G$10,0,10*ROW('Water Data'!G69)),NA())</f>
        <v>#N/A</v>
      </c>
      <c r="S75" s="53" t="e">
        <f ca="true">+IF(AND(ISNUMBER(OFFSET('Water Data'!$H$5,0,10*ROW('Water Data'!H69))),'Data Summary'!CH75="Yes"),100-OFFSET('Water Data'!$H$5,0,10*ROW('Water Data'!H69)),NA())</f>
        <v>#N/A</v>
      </c>
      <c r="T75" s="53" t="e">
        <f ca="true">+IF(AND(ISNUMBER(OFFSET('Water Data'!$H$7,0,10*ROW('Water Data'!H69))),'Data Summary'!CI75="Yes"),OFFSET('Water Data'!$H$7,0,10*ROW('Water Data'!H69)),NA())</f>
        <v>#N/A</v>
      </c>
      <c r="U75" s="53" t="e">
        <f ca="true">+IF(AND(ISNUMBER(OFFSET('Water Data'!$H$10,0,10*ROW('Water Data'!H69))),'Data Summary'!CJ75="Yes"),OFFSET('Water Data'!$H$10,0,10*ROW('Water Data'!H69)),NA())</f>
        <v>#N/A</v>
      </c>
      <c r="V75" s="99" t="e">
        <f ca="true">+IF(AND(ISNUMBER(OFFSET('Sanitation Data'!$C$5,0,10*ROW('Sanitation Data'!C69))),'Data Summary'!CK75="Yes"),100-OFFSET('Sanitation Data'!$C$5,0,10*ROW('Sanitation Data'!C69)),NA())</f>
        <v>#N/A</v>
      </c>
      <c r="W75" s="99" t="e">
        <f ca="true">+IF(AND(ISNUMBER(OFFSET('Sanitation Data'!$C$7,0,10*ROW('Sanitation Data'!C69))),'Data Summary'!CL75="Yes"),OFFSET('Sanitation Data'!$C$7,0,10*ROW('Sanitation Data'!C69)),NA())</f>
        <v>#N/A</v>
      </c>
      <c r="X75" s="99" t="e">
        <f ca="true">+IF(AND(ISNUMBER(OFFSET('Sanitation Data'!$C$11,0,10*ROW('Sanitation Data'!C69))),'Data Summary'!CM75="Yes"),OFFSET('Sanitation Data'!$C$11,0,10*ROW('Sanitation Data'!C69)),NA())</f>
        <v>#N/A</v>
      </c>
      <c r="Y75" s="99" t="e">
        <f ca="true">+IF(AND(ISNUMBER(OFFSET('Sanitation Data'!$C$12,0,10*ROW('Sanitation Data'!C69))),'Data Summary'!CN75="Yes"),OFFSET('Sanitation Data'!$C$12,0,10*ROW('Sanitation Data'!C69)),NA())</f>
        <v>#N/A</v>
      </c>
      <c r="Z75" s="99" t="e">
        <f ca="true">+IF(AND(ISNUMBER(OFFSET('Sanitation Data'!$C$13,0,10*ROW('Sanitation Data'!C69))),'Data Summary'!CO75="Yes"),OFFSET('Sanitation Data'!$C$13,0,10*ROW('Sanitation Data'!C69)),NA())</f>
        <v>#N/A</v>
      </c>
      <c r="AA75" s="99" t="e">
        <f ca="true">+IF(AND(ISNUMBER(OFFSET('Sanitation Data'!$D$5,0,10*ROW('Sanitation Data'!D69))),'Data Summary'!CP75="Yes"),100-OFFSET('Sanitation Data'!$D$5,0,10*ROW('Sanitation Data'!D69)),NA())</f>
        <v>#N/A</v>
      </c>
      <c r="AB75" s="99" t="e">
        <f ca="true">+IF(AND(ISNUMBER(OFFSET('Sanitation Data'!$D$7,0,10*ROW('Sanitation Data'!D69))),'Data Summary'!CQ75="Yes"),OFFSET('Sanitation Data'!$D$7,0,10*ROW('Sanitation Data'!D69)),NA())</f>
        <v>#N/A</v>
      </c>
      <c r="AC75" s="99" t="e">
        <f ca="true">+IF(AND(ISNUMBER(OFFSET('Sanitation Data'!$D$11,0,10*ROW('Sanitation Data'!D69))),'Data Summary'!CR75="Yes"),OFFSET('Sanitation Data'!$D$11,0,10*ROW('Sanitation Data'!D69)),NA())</f>
        <v>#N/A</v>
      </c>
      <c r="AD75" s="99" t="e">
        <f ca="true">+IF(AND(ISNUMBER(OFFSET('Sanitation Data'!$D$12,0,10*ROW('Sanitation Data'!D69))),'Data Summary'!CS75="Yes"),OFFSET('Sanitation Data'!$D$12,0,10*ROW('Sanitation Data'!D69)),NA())</f>
        <v>#N/A</v>
      </c>
      <c r="AE75" s="99" t="e">
        <f ca="true">+IF(AND(ISNUMBER(OFFSET('Sanitation Data'!$D$13,0,10*ROW('Sanitation Data'!D69))),'Data Summary'!CT75="Yes"),OFFSET('Sanitation Data'!$D$13,0,10*ROW('Sanitation Data'!D69)),NA())</f>
        <v>#N/A</v>
      </c>
      <c r="AF75" s="99" t="e">
        <f ca="true">+IF(AND(ISNUMBER(OFFSET('Sanitation Data'!$E$5,0,10*ROW('Sanitation Data'!E69))),'Data Summary'!CU75="Yes"),100-OFFSET('Sanitation Data'!$E$5,0,10*ROW('Sanitation Data'!E69)),NA())</f>
        <v>#N/A</v>
      </c>
      <c r="AG75" s="99" t="e">
        <f ca="true">+IF(AND(ISNUMBER(OFFSET('Sanitation Data'!$E$7,0,10*ROW('Sanitation Data'!E69))),'Data Summary'!CV75="Yes"),OFFSET('Sanitation Data'!$E$7,0,10*ROW('Sanitation Data'!E69)),NA())</f>
        <v>#N/A</v>
      </c>
      <c r="AH75" s="99" t="e">
        <f ca="true">+IF(AND(ISNUMBER(OFFSET('Sanitation Data'!$E$11,0,10*ROW('Sanitation Data'!E69))),'Data Summary'!CW75="Yes"),OFFSET('Sanitation Data'!$E$11,0,10*ROW('Sanitation Data'!E69)),NA())</f>
        <v>#N/A</v>
      </c>
      <c r="AI75" s="99" t="e">
        <f ca="true">+IF(AND(ISNUMBER(OFFSET('Sanitation Data'!$E$12,0,10*ROW('Sanitation Data'!E69))),'Data Summary'!CX75="Yes"),OFFSET('Sanitation Data'!$E$12,0,10*ROW('Sanitation Data'!E69)),NA())</f>
        <v>#N/A</v>
      </c>
      <c r="AJ75" s="99" t="e">
        <f ca="true">+IF(AND(ISNUMBER(OFFSET('Sanitation Data'!$E$13,0,10*ROW('Sanitation Data'!E69))),'Data Summary'!CY75="Yes"),OFFSET('Sanitation Data'!$E$13,0,10*ROW('Sanitation Data'!E69)),NA())</f>
        <v>#N/A</v>
      </c>
      <c r="AK75" s="99" t="e">
        <f ca="true">+IF(AND(ISNUMBER(OFFSET('Sanitation Data'!$F$5,0,10*ROW('Sanitation Data'!F69))),'Data Summary'!CZ75="Yes"),100-OFFSET('Sanitation Data'!$F$5,0,10*ROW('Sanitation Data'!F69)),NA())</f>
        <v>#N/A</v>
      </c>
      <c r="AL75" s="99" t="e">
        <f ca="true">+IF(AND(ISNUMBER(OFFSET('Sanitation Data'!$F$7,0,10*ROW('Sanitation Data'!F69))),'Data Summary'!DA75="Yes"),OFFSET('Sanitation Data'!$F$7,0,10*ROW('Sanitation Data'!F69)),NA())</f>
        <v>#N/A</v>
      </c>
      <c r="AM75" s="99" t="e">
        <f ca="true">+IF(AND(ISNUMBER(OFFSET('Sanitation Data'!$F$11,0,10*ROW('Sanitation Data'!F69))),'Data Summary'!DB75="Yes"),OFFSET('Sanitation Data'!$F$11,0,10*ROW('Sanitation Data'!F69)),NA())</f>
        <v>#N/A</v>
      </c>
      <c r="AN75" s="99" t="e">
        <f ca="true">+IF(AND(ISNUMBER(OFFSET('Sanitation Data'!$F$12,0,10*ROW('Sanitation Data'!F69))),'Data Summary'!DC75="Yes"),OFFSET('Sanitation Data'!$F$12,0,10*ROW('Sanitation Data'!F69)),NA())</f>
        <v>#N/A</v>
      </c>
      <c r="AO75" s="99" t="e">
        <f ca="true">+IF(AND(ISNUMBER(OFFSET('Sanitation Data'!$F$13,0,10*ROW('Sanitation Data'!F69))),'Data Summary'!DD75="Yes"),OFFSET('Sanitation Data'!$F$13,0,10*ROW('Sanitation Data'!F69)),NA())</f>
        <v>#N/A</v>
      </c>
      <c r="AP75" s="99" t="e">
        <f ca="true">+IF(AND(ISNUMBER(OFFSET('Sanitation Data'!$G$5,0,10*ROW('Sanitation Data'!G69))),'Data Summary'!DE75="Yes"),100-OFFSET('Sanitation Data'!$G$5,0,10*ROW('Sanitation Data'!G69)),NA())</f>
        <v>#N/A</v>
      </c>
      <c r="AQ75" s="99" t="e">
        <f ca="true">+IF(AND(ISNUMBER(OFFSET('Sanitation Data'!$G$7,0,10*ROW('Sanitation Data'!G69))),'Data Summary'!DF75="Yes"),OFFSET('Sanitation Data'!$G$7,0,10*ROW('Sanitation Data'!G69)),NA())</f>
        <v>#N/A</v>
      </c>
      <c r="AR75" s="99" t="e">
        <f ca="true">+IF(AND(ISNUMBER(OFFSET('Sanitation Data'!$G$11,0,10*ROW('Sanitation Data'!G69))),'Data Summary'!DG75="Yes"),OFFSET('Sanitation Data'!$G$11,0,10*ROW('Sanitation Data'!G69)),NA())</f>
        <v>#N/A</v>
      </c>
      <c r="AS75" s="99" t="e">
        <f ca="true">+IF(AND(ISNUMBER(OFFSET('Sanitation Data'!$G$12,0,10*ROW('Sanitation Data'!G69))),'Data Summary'!DH75="Yes"),OFFSET('Sanitation Data'!$G$12,0,10*ROW('Sanitation Data'!G69)),NA())</f>
        <v>#N/A</v>
      </c>
      <c r="AT75" s="99" t="e">
        <f ca="true">+IF(AND(ISNUMBER(OFFSET('Sanitation Data'!$G$13,0,10*ROW('Sanitation Data'!G69))),'Data Summary'!DI75="Yes"),OFFSET('Sanitation Data'!$G$13,0,10*ROW('Sanitation Data'!G69)),NA())</f>
        <v>#N/A</v>
      </c>
      <c r="AU75" s="99" t="e">
        <f ca="true">+IF(AND(ISNUMBER(OFFSET('Sanitation Data'!$H$5,0,10*ROW('Sanitation Data'!H69))),'Data Summary'!DJ75="Yes"),100-OFFSET('Sanitation Data'!$H$5,0,10*ROW('Sanitation Data'!H69)),NA())</f>
        <v>#N/A</v>
      </c>
      <c r="AV75" s="99" t="e">
        <f ca="true">+IF(AND(ISNUMBER(OFFSET('Sanitation Data'!$H$7,0,10*ROW('Sanitation Data'!H69))),'Data Summary'!DK75="Yes"),OFFSET('Sanitation Data'!$H$7,0,10*ROW('Sanitation Data'!H69)),NA())</f>
        <v>#N/A</v>
      </c>
      <c r="AW75" s="99" t="e">
        <f ca="true">+IF(AND(ISNUMBER(OFFSET('Sanitation Data'!$H$11,0,10*ROW('Sanitation Data'!H69))),'Data Summary'!DL75="Yes"),OFFSET('Sanitation Data'!$H$11,0,10*ROW('Sanitation Data'!H69)),NA())</f>
        <v>#N/A</v>
      </c>
      <c r="AX75" s="99" t="e">
        <f ca="true">+IF(AND(ISNUMBER(OFFSET('Sanitation Data'!$H$12,0,10*ROW('Sanitation Data'!H69))),'Data Summary'!DM75="Yes"),OFFSET('Sanitation Data'!$H$12,0,10*ROW('Sanitation Data'!H69)),NA())</f>
        <v>#N/A</v>
      </c>
      <c r="AY75" s="99" t="e">
        <f ca="true">+IF(AND(ISNUMBER(OFFSET('Sanitation Data'!$H$13,0,10*ROW('Sanitation Data'!H69))),'Data Summary'!DN75="Yes"),OFFSET('Sanitation Data'!$H$13,0,10*ROW('Sanitation Data'!H69)),NA())</f>
        <v>#N/A</v>
      </c>
      <c r="AZ75" s="104" t="e">
        <f ca="true">+IF(AND(ISNUMBER(OFFSET('Hygiene Data'!$C$6,0,10*ROW('Hygiene Data'!C69))),'Data Summary'!DO75="Yes"),OFFSET('Hygiene Data'!$C$6,0,10*ROW('Hygiene Data'!C69)),NA())</f>
        <v>#N/A</v>
      </c>
      <c r="BA75" s="104" t="e">
        <f ca="true">+IF(AND(ISNUMBER(OFFSET('Hygiene Data'!$C$8,0,10*ROW('Hygiene Data'!C69))),'Data Summary'!DP75="Yes"),OFFSET('Hygiene Data'!$C$8,0,10*ROW('Hygiene Data'!C69)),NA())</f>
        <v>#N/A</v>
      </c>
      <c r="BB75" s="104" t="e">
        <f ca="true">+IF(AND(ISNUMBER(OFFSET('Hygiene Data'!$C$10,0,10*ROW('Hygiene Data'!C69))),'Data Summary'!DQ75="Yes"),OFFSET('Hygiene Data'!$C$10,0,10*ROW('Hygiene Data'!C69)),NA())</f>
        <v>#N/A</v>
      </c>
      <c r="BC75" s="104" t="e">
        <f ca="true">+IF(AND(ISNUMBER(OFFSET('Hygiene Data'!$D$6,0,10*ROW('Hygiene Data'!D69))),'Data Summary'!DR75="Yes"),OFFSET('Hygiene Data'!$D$6,0,10*ROW('Hygiene Data'!D69)),NA())</f>
        <v>#N/A</v>
      </c>
      <c r="BD75" s="104" t="e">
        <f ca="true">+IF(AND(ISNUMBER(OFFSET('Hygiene Data'!$D$8,0,10*ROW('Hygiene Data'!D69))),'Data Summary'!DS75="Yes"),OFFSET('Hygiene Data'!$D$8,0,10*ROW('Hygiene Data'!D69)),NA())</f>
        <v>#N/A</v>
      </c>
      <c r="BE75" s="104" t="e">
        <f ca="true">+IF(AND(ISNUMBER(OFFSET('Hygiene Data'!$D$10,0,10*ROW('Hygiene Data'!D69))),'Data Summary'!DT75="Yes"),OFFSET('Hygiene Data'!$D$10,0,10*ROW('Hygiene Data'!D69)),NA())</f>
        <v>#N/A</v>
      </c>
      <c r="BF75" s="104" t="e">
        <f ca="true">+IF(AND(ISNUMBER(OFFSET('Hygiene Data'!$E$6,0,10*ROW('Hygiene Data'!E69))),'Data Summary'!DU75="Yes"),OFFSET('Hygiene Data'!$E$6,0,10*ROW('Hygiene Data'!E69)),NA())</f>
        <v>#N/A</v>
      </c>
      <c r="BG75" s="104" t="e">
        <f ca="true">+IF(AND(ISNUMBER(OFFSET('Hygiene Data'!$E$8,0,10*ROW('Hygiene Data'!E69))),'Data Summary'!DV75="Yes"),OFFSET('Hygiene Data'!$E$8,0,10*ROW('Hygiene Data'!E69)),NA())</f>
        <v>#N/A</v>
      </c>
      <c r="BH75" s="104" t="e">
        <f ca="true">+IF(AND(ISNUMBER(OFFSET('Hygiene Data'!$E$10,0,10*ROW('Hygiene Data'!E69))),'Data Summary'!DW75="Yes"),OFFSET('Hygiene Data'!$E$10,0,10*ROW('Hygiene Data'!E69)),NA())</f>
        <v>#N/A</v>
      </c>
      <c r="BI75" s="104" t="e">
        <f ca="true">+IF(AND(ISNUMBER(OFFSET('Hygiene Data'!$F$6,0,10*ROW('Hygiene Data'!F69))),'Data Summary'!DX75="Yes"),OFFSET('Hygiene Data'!$F$6,0,10*ROW('Hygiene Data'!F69)),NA())</f>
        <v>#N/A</v>
      </c>
      <c r="BJ75" s="104" t="e">
        <f ca="true">+IF(AND(ISNUMBER(OFFSET('Hygiene Data'!$F$8,0,10*ROW('Hygiene Data'!F69))),'Data Summary'!DY75="Yes"),OFFSET('Hygiene Data'!$F$8,0,10*ROW('Hygiene Data'!F69)),NA())</f>
        <v>#N/A</v>
      </c>
      <c r="BK75" s="104" t="e">
        <f ca="true">+IF(AND(ISNUMBER(OFFSET('Hygiene Data'!$F$10,0,10*ROW('Hygiene Data'!F69))),'Data Summary'!DZ75="Yes"),OFFSET('Hygiene Data'!$F$10,0,10*ROW('Hygiene Data'!F69)),NA())</f>
        <v>#N/A</v>
      </c>
      <c r="BL75" s="104" t="e">
        <f ca="true">+IF(AND(ISNUMBER(OFFSET('Hygiene Data'!$G$6,0,10*ROW('Hygiene Data'!G69))),'Data Summary'!EA75="Yes"),OFFSET('Hygiene Data'!$G$6,0,10*ROW('Hygiene Data'!G69)),NA())</f>
        <v>#N/A</v>
      </c>
      <c r="BM75" s="104" t="e">
        <f ca="true">+IF(AND(ISNUMBER(OFFSET('Hygiene Data'!$G$8,0,10*ROW('Hygiene Data'!G69))),'Data Summary'!EB75="Yes"),OFFSET('Hygiene Data'!$G$8,0,10*ROW('Hygiene Data'!G69)),NA())</f>
        <v>#N/A</v>
      </c>
      <c r="BN75" s="104" t="e">
        <f ca="true">+IF(AND(ISNUMBER(OFFSET('Hygiene Data'!$G$10,0,10*ROW('Hygiene Data'!G69))),'Data Summary'!EC75="Yes"),OFFSET('Hygiene Data'!$G$10,0,10*ROW('Hygiene Data'!G69)),NA())</f>
        <v>#N/A</v>
      </c>
      <c r="BO75" s="104" t="e">
        <f ca="true">+IF(AND(ISNUMBER(OFFSET('Hygiene Data'!$H$6,0,10*ROW('Hygiene Data'!H69))),'Data Summary'!ED75="Yes"),OFFSET('Hygiene Data'!$H$6,0,10*ROW('Hygiene Data'!H69)),NA())</f>
        <v>#N/A</v>
      </c>
      <c r="BP75" s="104" t="e">
        <f ca="true">+IF(AND(ISNUMBER(OFFSET('Hygiene Data'!$H$8,0,10*ROW('Hygiene Data'!H69))),'Data Summary'!EE75="Yes"),OFFSET('Hygiene Data'!$H$8,0,10*ROW('Hygiene Data'!H69)),NA())</f>
        <v>#N/A</v>
      </c>
      <c r="BQ75" s="104" t="e">
        <f ca="true">+IF(AND(ISNUMBER(OFFSET('Hygiene Data'!$H$10,0,10*ROW('Hygiene Data'!H69))),'Data Summary'!EF75="Yes"),OFFSET('Hygiene Data'!$H$10,0,10*ROW('Hygiene Data'!H69)),NA())</f>
        <v>#N/A</v>
      </c>
    </row>
    <row r="76" x14ac:dyDescent="0.2">
      <c r="A76" s="52" t="e">
        <f ca="true">+IF(OFFSET('Water Data'!$B$1,0,10*ROW('Water Data'!B70))="",NA(),OFFSET('Water Data'!$B$1,0,10*ROW('Water Data'!B70)))</f>
        <v>#N/A</v>
      </c>
      <c r="B76" s="52" t="e">
        <f ca="true">+IF(OFFSET('Water Data'!$A$3,0,10*ROW('Water Data'!A73))="",NA(),OFFSET('Water Data'!$A$3,0,10*ROW('Water Data'!A73)))</f>
        <v>#N/A</v>
      </c>
      <c r="C76" s="52" t="e">
        <f ca="true">+IF(OFFSET('Water Data'!$C$3,0,10*ROW('Water Data'!C73))="",NA(),OFFSET('Water Data'!$C$3,0,10*ROW('Water Data'!C73)))</f>
        <v>#N/A</v>
      </c>
      <c r="D76" s="53" t="e">
        <f ca="true">+IF(AND(ISNUMBER(OFFSET('Water Data'!$C$5,0,10*ROW('Water Data'!C70))),'Data Summary'!BS76="Yes"),100-OFFSET('Water Data'!$C$5,0,10*ROW('Water Data'!C70)),NA())</f>
        <v>#N/A</v>
      </c>
      <c r="E76" s="53" t="e">
        <f ca="true">+IF(AND(ISNUMBER(OFFSET('Water Data'!$C$7,0,10*ROW('Water Data'!C70))),'Data Summary'!BT76="Yes"),OFFSET('Water Data'!$C$7,0,10*ROW('Water Data'!C70)),NA())</f>
        <v>#N/A</v>
      </c>
      <c r="F76" s="53" t="e">
        <f ca="true">+IF(AND(ISNUMBER(OFFSET('Water Data'!$C$10,0,10*ROW('Water Data'!C70))),'Data Summary'!BU76="Yes"),OFFSET('Water Data'!$C$10,0,10*ROW('Water Data'!C70)),NA())</f>
        <v>#N/A</v>
      </c>
      <c r="G76" s="53" t="e">
        <f ca="true">+IF(AND(ISNUMBER(OFFSET('Water Data'!$D$5,0,10*ROW('Water Data'!D70))),'Data Summary'!BV76="Yes"),100-OFFSET('Water Data'!$D$5,0,10*ROW('Water Data'!D70)),NA())</f>
        <v>#N/A</v>
      </c>
      <c r="H76" s="53" t="e">
        <f ca="true">+IF(AND(ISNUMBER(OFFSET('Water Data'!$D$7,0,10*ROW('Water Data'!D70))),'Data Summary'!BW76="Yes"),OFFSET('Water Data'!$D$7,0,10*ROW('Water Data'!D70)),NA())</f>
        <v>#N/A</v>
      </c>
      <c r="I76" s="53" t="e">
        <f ca="true">+IF(AND(ISNUMBER(OFFSET('Water Data'!$D$10,0,10*ROW('Water Data'!D70))),'Data Summary'!BX76="Yes"),OFFSET('Water Data'!$D$10,0,10*ROW('Water Data'!D70)),NA())</f>
        <v>#N/A</v>
      </c>
      <c r="J76" s="53" t="e">
        <f ca="true">+IF(AND(ISNUMBER(OFFSET('Water Data'!$E$5,0,10*ROW('Water Data'!E70))),'Data Summary'!BY76="Yes"),100-OFFSET('Water Data'!$E$5,0,10*ROW('Water Data'!E70)),NA())</f>
        <v>#N/A</v>
      </c>
      <c r="K76" s="53" t="e">
        <f ca="true">+IF(AND(ISNUMBER(OFFSET('Water Data'!$E$7,0,10*ROW('Water Data'!E70))),'Data Summary'!BZ76="Yes"),OFFSET('Water Data'!$E$7,0,10*ROW('Water Data'!E70)),NA())</f>
        <v>#N/A</v>
      </c>
      <c r="L76" s="53" t="e">
        <f ca="true">+IF(AND(ISNUMBER(OFFSET('Water Data'!$E$10,0,10*ROW('Water Data'!E70))),'Data Summary'!CA76="Yes"),OFFSET('Water Data'!$E$10,0,10*ROW('Water Data'!E70)),NA())</f>
        <v>#N/A</v>
      </c>
      <c r="M76" s="53" t="e">
        <f ca="true">+IF(AND(ISNUMBER(OFFSET('Water Data'!$F$5,0,10*ROW('Water Data'!F70))),'Data Summary'!CB76="Yes"),100-OFFSET('Water Data'!$F$5,0,10*ROW('Water Data'!F70)),NA())</f>
        <v>#N/A</v>
      </c>
      <c r="N76" s="53" t="e">
        <f ca="true">+IF(AND(ISNUMBER(OFFSET('Water Data'!$F$7,0,10*ROW('Water Data'!F70))),'Data Summary'!CC76="Yes"),OFFSET('Water Data'!$F$7,0,10*ROW('Water Data'!F70)),NA())</f>
        <v>#N/A</v>
      </c>
      <c r="O76" s="53" t="e">
        <f ca="true">+IF(AND(ISNUMBER(OFFSET('Water Data'!$F$10,0,10*ROW('Water Data'!F70))),'Data Summary'!CD76="Yes"),OFFSET('Water Data'!$F$10,0,10*ROW('Water Data'!F70)),NA())</f>
        <v>#N/A</v>
      </c>
      <c r="P76" s="53" t="e">
        <f ca="true">+IF(AND(ISNUMBER(OFFSET('Water Data'!$G$5,0,10*ROW('Water Data'!G70))),'Data Summary'!CE76="Yes"),100-OFFSET('Water Data'!$G$5,0,10*ROW('Water Data'!G70)),NA())</f>
        <v>#N/A</v>
      </c>
      <c r="Q76" s="53" t="e">
        <f ca="true">+IF(AND(ISNUMBER(OFFSET('Water Data'!$G$7,0,10*ROW('Water Data'!G70))),'Data Summary'!CF76="Yes"),OFFSET('Water Data'!$G$7,0,10*ROW('Water Data'!G70)),NA())</f>
        <v>#N/A</v>
      </c>
      <c r="R76" s="53" t="e">
        <f ca="true">+IF(AND(ISNUMBER(OFFSET('Water Data'!$G$10,0,10*ROW('Water Data'!G70))),'Data Summary'!CG76="Yes"),OFFSET('Water Data'!$G$10,0,10*ROW('Water Data'!G70)),NA())</f>
        <v>#N/A</v>
      </c>
      <c r="S76" s="53" t="e">
        <f ca="true">+IF(AND(ISNUMBER(OFFSET('Water Data'!$H$5,0,10*ROW('Water Data'!H70))),'Data Summary'!CH76="Yes"),100-OFFSET('Water Data'!$H$5,0,10*ROW('Water Data'!H70)),NA())</f>
        <v>#N/A</v>
      </c>
      <c r="T76" s="53" t="e">
        <f ca="true">+IF(AND(ISNUMBER(OFFSET('Water Data'!$H$7,0,10*ROW('Water Data'!H70))),'Data Summary'!CI76="Yes"),OFFSET('Water Data'!$H$7,0,10*ROW('Water Data'!H70)),NA())</f>
        <v>#N/A</v>
      </c>
      <c r="U76" s="53" t="e">
        <f ca="true">+IF(AND(ISNUMBER(OFFSET('Water Data'!$H$10,0,10*ROW('Water Data'!H70))),'Data Summary'!CJ76="Yes"),OFFSET('Water Data'!$H$10,0,10*ROW('Water Data'!H70)),NA())</f>
        <v>#N/A</v>
      </c>
      <c r="V76" s="99" t="e">
        <f ca="true">+IF(AND(ISNUMBER(OFFSET('Sanitation Data'!$C$5,0,10*ROW('Sanitation Data'!C70))),'Data Summary'!CK76="Yes"),100-OFFSET('Sanitation Data'!$C$5,0,10*ROW('Sanitation Data'!C70)),NA())</f>
        <v>#N/A</v>
      </c>
      <c r="W76" s="99" t="e">
        <f ca="true">+IF(AND(ISNUMBER(OFFSET('Sanitation Data'!$C$7,0,10*ROW('Sanitation Data'!C70))),'Data Summary'!CL76="Yes"),OFFSET('Sanitation Data'!$C$7,0,10*ROW('Sanitation Data'!C70)),NA())</f>
        <v>#N/A</v>
      </c>
      <c r="X76" s="99" t="e">
        <f ca="true">+IF(AND(ISNUMBER(OFFSET('Sanitation Data'!$C$11,0,10*ROW('Sanitation Data'!C70))),'Data Summary'!CM76="Yes"),OFFSET('Sanitation Data'!$C$11,0,10*ROW('Sanitation Data'!C70)),NA())</f>
        <v>#N/A</v>
      </c>
      <c r="Y76" s="99" t="e">
        <f ca="true">+IF(AND(ISNUMBER(OFFSET('Sanitation Data'!$C$12,0,10*ROW('Sanitation Data'!C70))),'Data Summary'!CN76="Yes"),OFFSET('Sanitation Data'!$C$12,0,10*ROW('Sanitation Data'!C70)),NA())</f>
        <v>#N/A</v>
      </c>
      <c r="Z76" s="99" t="e">
        <f ca="true">+IF(AND(ISNUMBER(OFFSET('Sanitation Data'!$C$13,0,10*ROW('Sanitation Data'!C70))),'Data Summary'!CO76="Yes"),OFFSET('Sanitation Data'!$C$13,0,10*ROW('Sanitation Data'!C70)),NA())</f>
        <v>#N/A</v>
      </c>
      <c r="AA76" s="99" t="e">
        <f ca="true">+IF(AND(ISNUMBER(OFFSET('Sanitation Data'!$D$5,0,10*ROW('Sanitation Data'!D70))),'Data Summary'!CP76="Yes"),100-OFFSET('Sanitation Data'!$D$5,0,10*ROW('Sanitation Data'!D70)),NA())</f>
        <v>#N/A</v>
      </c>
      <c r="AB76" s="99" t="e">
        <f ca="true">+IF(AND(ISNUMBER(OFFSET('Sanitation Data'!$D$7,0,10*ROW('Sanitation Data'!D70))),'Data Summary'!CQ76="Yes"),OFFSET('Sanitation Data'!$D$7,0,10*ROW('Sanitation Data'!D70)),NA())</f>
        <v>#N/A</v>
      </c>
      <c r="AC76" s="99" t="e">
        <f ca="true">+IF(AND(ISNUMBER(OFFSET('Sanitation Data'!$D$11,0,10*ROW('Sanitation Data'!D70))),'Data Summary'!CR76="Yes"),OFFSET('Sanitation Data'!$D$11,0,10*ROW('Sanitation Data'!D70)),NA())</f>
        <v>#N/A</v>
      </c>
      <c r="AD76" s="99" t="e">
        <f ca="true">+IF(AND(ISNUMBER(OFFSET('Sanitation Data'!$D$12,0,10*ROW('Sanitation Data'!D70))),'Data Summary'!CS76="Yes"),OFFSET('Sanitation Data'!$D$12,0,10*ROW('Sanitation Data'!D70)),NA())</f>
        <v>#N/A</v>
      </c>
      <c r="AE76" s="99" t="e">
        <f ca="true">+IF(AND(ISNUMBER(OFFSET('Sanitation Data'!$D$13,0,10*ROW('Sanitation Data'!D70))),'Data Summary'!CT76="Yes"),OFFSET('Sanitation Data'!$D$13,0,10*ROW('Sanitation Data'!D70)),NA())</f>
        <v>#N/A</v>
      </c>
      <c r="AF76" s="99" t="e">
        <f ca="true">+IF(AND(ISNUMBER(OFFSET('Sanitation Data'!$E$5,0,10*ROW('Sanitation Data'!E70))),'Data Summary'!CU76="Yes"),100-OFFSET('Sanitation Data'!$E$5,0,10*ROW('Sanitation Data'!E70)),NA())</f>
        <v>#N/A</v>
      </c>
      <c r="AG76" s="99" t="e">
        <f ca="true">+IF(AND(ISNUMBER(OFFSET('Sanitation Data'!$E$7,0,10*ROW('Sanitation Data'!E70))),'Data Summary'!CV76="Yes"),OFFSET('Sanitation Data'!$E$7,0,10*ROW('Sanitation Data'!E70)),NA())</f>
        <v>#N/A</v>
      </c>
      <c r="AH76" s="99" t="e">
        <f ca="true">+IF(AND(ISNUMBER(OFFSET('Sanitation Data'!$E$11,0,10*ROW('Sanitation Data'!E70))),'Data Summary'!CW76="Yes"),OFFSET('Sanitation Data'!$E$11,0,10*ROW('Sanitation Data'!E70)),NA())</f>
        <v>#N/A</v>
      </c>
      <c r="AI76" s="99" t="e">
        <f ca="true">+IF(AND(ISNUMBER(OFFSET('Sanitation Data'!$E$12,0,10*ROW('Sanitation Data'!E70))),'Data Summary'!CX76="Yes"),OFFSET('Sanitation Data'!$E$12,0,10*ROW('Sanitation Data'!E70)),NA())</f>
        <v>#N/A</v>
      </c>
      <c r="AJ76" s="99" t="e">
        <f ca="true">+IF(AND(ISNUMBER(OFFSET('Sanitation Data'!$E$13,0,10*ROW('Sanitation Data'!E70))),'Data Summary'!CY76="Yes"),OFFSET('Sanitation Data'!$E$13,0,10*ROW('Sanitation Data'!E70)),NA())</f>
        <v>#N/A</v>
      </c>
      <c r="AK76" s="99" t="e">
        <f ca="true">+IF(AND(ISNUMBER(OFFSET('Sanitation Data'!$F$5,0,10*ROW('Sanitation Data'!F70))),'Data Summary'!CZ76="Yes"),100-OFFSET('Sanitation Data'!$F$5,0,10*ROW('Sanitation Data'!F70)),NA())</f>
        <v>#N/A</v>
      </c>
      <c r="AL76" s="99" t="e">
        <f ca="true">+IF(AND(ISNUMBER(OFFSET('Sanitation Data'!$F$7,0,10*ROW('Sanitation Data'!F70))),'Data Summary'!DA76="Yes"),OFFSET('Sanitation Data'!$F$7,0,10*ROW('Sanitation Data'!F70)),NA())</f>
        <v>#N/A</v>
      </c>
      <c r="AM76" s="99" t="e">
        <f ca="true">+IF(AND(ISNUMBER(OFFSET('Sanitation Data'!$F$11,0,10*ROW('Sanitation Data'!F70))),'Data Summary'!DB76="Yes"),OFFSET('Sanitation Data'!$F$11,0,10*ROW('Sanitation Data'!F70)),NA())</f>
        <v>#N/A</v>
      </c>
      <c r="AN76" s="99" t="e">
        <f ca="true">+IF(AND(ISNUMBER(OFFSET('Sanitation Data'!$F$12,0,10*ROW('Sanitation Data'!F70))),'Data Summary'!DC76="Yes"),OFFSET('Sanitation Data'!$F$12,0,10*ROW('Sanitation Data'!F70)),NA())</f>
        <v>#N/A</v>
      </c>
      <c r="AO76" s="99" t="e">
        <f ca="true">+IF(AND(ISNUMBER(OFFSET('Sanitation Data'!$F$13,0,10*ROW('Sanitation Data'!F70))),'Data Summary'!DD76="Yes"),OFFSET('Sanitation Data'!$F$13,0,10*ROW('Sanitation Data'!F70)),NA())</f>
        <v>#N/A</v>
      </c>
      <c r="AP76" s="99" t="e">
        <f ca="true">+IF(AND(ISNUMBER(OFFSET('Sanitation Data'!$G$5,0,10*ROW('Sanitation Data'!G70))),'Data Summary'!DE76="Yes"),100-OFFSET('Sanitation Data'!$G$5,0,10*ROW('Sanitation Data'!G70)),NA())</f>
        <v>#N/A</v>
      </c>
      <c r="AQ76" s="99" t="e">
        <f ca="true">+IF(AND(ISNUMBER(OFFSET('Sanitation Data'!$G$7,0,10*ROW('Sanitation Data'!G70))),'Data Summary'!DF76="Yes"),OFFSET('Sanitation Data'!$G$7,0,10*ROW('Sanitation Data'!G70)),NA())</f>
        <v>#N/A</v>
      </c>
      <c r="AR76" s="99" t="e">
        <f ca="true">+IF(AND(ISNUMBER(OFFSET('Sanitation Data'!$G$11,0,10*ROW('Sanitation Data'!G70))),'Data Summary'!DG76="Yes"),OFFSET('Sanitation Data'!$G$11,0,10*ROW('Sanitation Data'!G70)),NA())</f>
        <v>#N/A</v>
      </c>
      <c r="AS76" s="99" t="e">
        <f ca="true">+IF(AND(ISNUMBER(OFFSET('Sanitation Data'!$G$12,0,10*ROW('Sanitation Data'!G70))),'Data Summary'!DH76="Yes"),OFFSET('Sanitation Data'!$G$12,0,10*ROW('Sanitation Data'!G70)),NA())</f>
        <v>#N/A</v>
      </c>
      <c r="AT76" s="99" t="e">
        <f ca="true">+IF(AND(ISNUMBER(OFFSET('Sanitation Data'!$G$13,0,10*ROW('Sanitation Data'!G70))),'Data Summary'!DI76="Yes"),OFFSET('Sanitation Data'!$G$13,0,10*ROW('Sanitation Data'!G70)),NA())</f>
        <v>#N/A</v>
      </c>
      <c r="AU76" s="99" t="e">
        <f ca="true">+IF(AND(ISNUMBER(OFFSET('Sanitation Data'!$H$5,0,10*ROW('Sanitation Data'!H70))),'Data Summary'!DJ76="Yes"),100-OFFSET('Sanitation Data'!$H$5,0,10*ROW('Sanitation Data'!H70)),NA())</f>
        <v>#N/A</v>
      </c>
      <c r="AV76" s="99" t="e">
        <f ca="true">+IF(AND(ISNUMBER(OFFSET('Sanitation Data'!$H$7,0,10*ROW('Sanitation Data'!H70))),'Data Summary'!DK76="Yes"),OFFSET('Sanitation Data'!$H$7,0,10*ROW('Sanitation Data'!H70)),NA())</f>
        <v>#N/A</v>
      </c>
      <c r="AW76" s="99" t="e">
        <f ca="true">+IF(AND(ISNUMBER(OFFSET('Sanitation Data'!$H$11,0,10*ROW('Sanitation Data'!H70))),'Data Summary'!DL76="Yes"),OFFSET('Sanitation Data'!$H$11,0,10*ROW('Sanitation Data'!H70)),NA())</f>
        <v>#N/A</v>
      </c>
      <c r="AX76" s="99" t="e">
        <f ca="true">+IF(AND(ISNUMBER(OFFSET('Sanitation Data'!$H$12,0,10*ROW('Sanitation Data'!H70))),'Data Summary'!DM76="Yes"),OFFSET('Sanitation Data'!$H$12,0,10*ROW('Sanitation Data'!H70)),NA())</f>
        <v>#N/A</v>
      </c>
      <c r="AY76" s="99" t="e">
        <f ca="true">+IF(AND(ISNUMBER(OFFSET('Sanitation Data'!$H$13,0,10*ROW('Sanitation Data'!H70))),'Data Summary'!DN76="Yes"),OFFSET('Sanitation Data'!$H$13,0,10*ROW('Sanitation Data'!H70)),NA())</f>
        <v>#N/A</v>
      </c>
      <c r="AZ76" s="104" t="e">
        <f ca="true">+IF(AND(ISNUMBER(OFFSET('Hygiene Data'!$C$6,0,10*ROW('Hygiene Data'!C70))),'Data Summary'!DO76="Yes"),OFFSET('Hygiene Data'!$C$6,0,10*ROW('Hygiene Data'!C70)),NA())</f>
        <v>#N/A</v>
      </c>
      <c r="BA76" s="104" t="e">
        <f ca="true">+IF(AND(ISNUMBER(OFFSET('Hygiene Data'!$C$8,0,10*ROW('Hygiene Data'!C70))),'Data Summary'!DP76="Yes"),OFFSET('Hygiene Data'!$C$8,0,10*ROW('Hygiene Data'!C70)),NA())</f>
        <v>#N/A</v>
      </c>
      <c r="BB76" s="104" t="e">
        <f ca="true">+IF(AND(ISNUMBER(OFFSET('Hygiene Data'!$C$10,0,10*ROW('Hygiene Data'!C70))),'Data Summary'!DQ76="Yes"),OFFSET('Hygiene Data'!$C$10,0,10*ROW('Hygiene Data'!C70)),NA())</f>
        <v>#N/A</v>
      </c>
      <c r="BC76" s="104" t="e">
        <f ca="true">+IF(AND(ISNUMBER(OFFSET('Hygiene Data'!$D$6,0,10*ROW('Hygiene Data'!D70))),'Data Summary'!DR76="Yes"),OFFSET('Hygiene Data'!$D$6,0,10*ROW('Hygiene Data'!D70)),NA())</f>
        <v>#N/A</v>
      </c>
      <c r="BD76" s="104" t="e">
        <f ca="true">+IF(AND(ISNUMBER(OFFSET('Hygiene Data'!$D$8,0,10*ROW('Hygiene Data'!D70))),'Data Summary'!DS76="Yes"),OFFSET('Hygiene Data'!$D$8,0,10*ROW('Hygiene Data'!D70)),NA())</f>
        <v>#N/A</v>
      </c>
      <c r="BE76" s="104" t="e">
        <f ca="true">+IF(AND(ISNUMBER(OFFSET('Hygiene Data'!$D$10,0,10*ROW('Hygiene Data'!D70))),'Data Summary'!DT76="Yes"),OFFSET('Hygiene Data'!$D$10,0,10*ROW('Hygiene Data'!D70)),NA())</f>
        <v>#N/A</v>
      </c>
      <c r="BF76" s="104" t="e">
        <f ca="true">+IF(AND(ISNUMBER(OFFSET('Hygiene Data'!$E$6,0,10*ROW('Hygiene Data'!E70))),'Data Summary'!DU76="Yes"),OFFSET('Hygiene Data'!$E$6,0,10*ROW('Hygiene Data'!E70)),NA())</f>
        <v>#N/A</v>
      </c>
      <c r="BG76" s="104" t="e">
        <f ca="true">+IF(AND(ISNUMBER(OFFSET('Hygiene Data'!$E$8,0,10*ROW('Hygiene Data'!E70))),'Data Summary'!DV76="Yes"),OFFSET('Hygiene Data'!$E$8,0,10*ROW('Hygiene Data'!E70)),NA())</f>
        <v>#N/A</v>
      </c>
      <c r="BH76" s="104" t="e">
        <f ca="true">+IF(AND(ISNUMBER(OFFSET('Hygiene Data'!$E$10,0,10*ROW('Hygiene Data'!E70))),'Data Summary'!DW76="Yes"),OFFSET('Hygiene Data'!$E$10,0,10*ROW('Hygiene Data'!E70)),NA())</f>
        <v>#N/A</v>
      </c>
      <c r="BI76" s="104" t="e">
        <f ca="true">+IF(AND(ISNUMBER(OFFSET('Hygiene Data'!$F$6,0,10*ROW('Hygiene Data'!F70))),'Data Summary'!DX76="Yes"),OFFSET('Hygiene Data'!$F$6,0,10*ROW('Hygiene Data'!F70)),NA())</f>
        <v>#N/A</v>
      </c>
      <c r="BJ76" s="104" t="e">
        <f ca="true">+IF(AND(ISNUMBER(OFFSET('Hygiene Data'!$F$8,0,10*ROW('Hygiene Data'!F70))),'Data Summary'!DY76="Yes"),OFFSET('Hygiene Data'!$F$8,0,10*ROW('Hygiene Data'!F70)),NA())</f>
        <v>#N/A</v>
      </c>
      <c r="BK76" s="104" t="e">
        <f ca="true">+IF(AND(ISNUMBER(OFFSET('Hygiene Data'!$F$10,0,10*ROW('Hygiene Data'!F70))),'Data Summary'!DZ76="Yes"),OFFSET('Hygiene Data'!$F$10,0,10*ROW('Hygiene Data'!F70)),NA())</f>
        <v>#N/A</v>
      </c>
      <c r="BL76" s="104" t="e">
        <f ca="true">+IF(AND(ISNUMBER(OFFSET('Hygiene Data'!$G$6,0,10*ROW('Hygiene Data'!G70))),'Data Summary'!EA76="Yes"),OFFSET('Hygiene Data'!$G$6,0,10*ROW('Hygiene Data'!G70)),NA())</f>
        <v>#N/A</v>
      </c>
      <c r="BM76" s="104" t="e">
        <f ca="true">+IF(AND(ISNUMBER(OFFSET('Hygiene Data'!$G$8,0,10*ROW('Hygiene Data'!G70))),'Data Summary'!EB76="Yes"),OFFSET('Hygiene Data'!$G$8,0,10*ROW('Hygiene Data'!G70)),NA())</f>
        <v>#N/A</v>
      </c>
      <c r="BN76" s="104" t="e">
        <f ca="true">+IF(AND(ISNUMBER(OFFSET('Hygiene Data'!$G$10,0,10*ROW('Hygiene Data'!G70))),'Data Summary'!EC76="Yes"),OFFSET('Hygiene Data'!$G$10,0,10*ROW('Hygiene Data'!G70)),NA())</f>
        <v>#N/A</v>
      </c>
      <c r="BO76" s="104" t="e">
        <f ca="true">+IF(AND(ISNUMBER(OFFSET('Hygiene Data'!$H$6,0,10*ROW('Hygiene Data'!H70))),'Data Summary'!ED76="Yes"),OFFSET('Hygiene Data'!$H$6,0,10*ROW('Hygiene Data'!H70)),NA())</f>
        <v>#N/A</v>
      </c>
      <c r="BP76" s="104" t="e">
        <f ca="true">+IF(AND(ISNUMBER(OFFSET('Hygiene Data'!$H$8,0,10*ROW('Hygiene Data'!H70))),'Data Summary'!EE76="Yes"),OFFSET('Hygiene Data'!$H$8,0,10*ROW('Hygiene Data'!H70)),NA())</f>
        <v>#N/A</v>
      </c>
      <c r="BQ76" s="104" t="e">
        <f ca="true">+IF(AND(ISNUMBER(OFFSET('Hygiene Data'!$H$10,0,10*ROW('Hygiene Data'!H70))),'Data Summary'!EF76="Yes"),OFFSET('Hygiene Data'!$H$10,0,10*ROW('Hygiene Data'!H70)),NA())</f>
        <v>#N/A</v>
      </c>
    </row>
    <row r="77" x14ac:dyDescent="0.2">
      <c r="A77" s="52" t="e">
        <f ca="true">+IF(OFFSET('Water Data'!$B$1,0,10*ROW('Water Data'!B71))="",NA(),OFFSET('Water Data'!$B$1,0,10*ROW('Water Data'!B71)))</f>
        <v>#N/A</v>
      </c>
      <c r="B77" s="52" t="e">
        <f ca="true">+IF(OFFSET('Water Data'!$A$3,0,10*ROW('Water Data'!A74))="",NA(),OFFSET('Water Data'!$A$3,0,10*ROW('Water Data'!A74)))</f>
        <v>#N/A</v>
      </c>
      <c r="C77" s="52" t="e">
        <f ca="true">+IF(OFFSET('Water Data'!$C$3,0,10*ROW('Water Data'!C74))="",NA(),OFFSET('Water Data'!$C$3,0,10*ROW('Water Data'!C74)))</f>
        <v>#N/A</v>
      </c>
      <c r="D77" s="53" t="e">
        <f ca="true">+IF(AND(ISNUMBER(OFFSET('Water Data'!$C$5,0,10*ROW('Water Data'!C71))),'Data Summary'!BS77="Yes"),100-OFFSET('Water Data'!$C$5,0,10*ROW('Water Data'!C71)),NA())</f>
        <v>#N/A</v>
      </c>
      <c r="E77" s="53" t="e">
        <f ca="true">+IF(AND(ISNUMBER(OFFSET('Water Data'!$C$7,0,10*ROW('Water Data'!C71))),'Data Summary'!BT77="Yes"),OFFSET('Water Data'!$C$7,0,10*ROW('Water Data'!C71)),NA())</f>
        <v>#N/A</v>
      </c>
      <c r="F77" s="53" t="e">
        <f ca="true">+IF(AND(ISNUMBER(OFFSET('Water Data'!$C$10,0,10*ROW('Water Data'!C71))),'Data Summary'!BU77="Yes"),OFFSET('Water Data'!$C$10,0,10*ROW('Water Data'!C71)),NA())</f>
        <v>#N/A</v>
      </c>
      <c r="G77" s="53" t="e">
        <f ca="true">+IF(AND(ISNUMBER(OFFSET('Water Data'!$D$5,0,10*ROW('Water Data'!D71))),'Data Summary'!BV77="Yes"),100-OFFSET('Water Data'!$D$5,0,10*ROW('Water Data'!D71)),NA())</f>
        <v>#N/A</v>
      </c>
      <c r="H77" s="53" t="e">
        <f ca="true">+IF(AND(ISNUMBER(OFFSET('Water Data'!$D$7,0,10*ROW('Water Data'!D71))),'Data Summary'!BW77="Yes"),OFFSET('Water Data'!$D$7,0,10*ROW('Water Data'!D71)),NA())</f>
        <v>#N/A</v>
      </c>
      <c r="I77" s="53" t="e">
        <f ca="true">+IF(AND(ISNUMBER(OFFSET('Water Data'!$D$10,0,10*ROW('Water Data'!D71))),'Data Summary'!BX77="Yes"),OFFSET('Water Data'!$D$10,0,10*ROW('Water Data'!D71)),NA())</f>
        <v>#N/A</v>
      </c>
      <c r="J77" s="53" t="e">
        <f ca="true">+IF(AND(ISNUMBER(OFFSET('Water Data'!$E$5,0,10*ROW('Water Data'!E71))),'Data Summary'!BY77="Yes"),100-OFFSET('Water Data'!$E$5,0,10*ROW('Water Data'!E71)),NA())</f>
        <v>#N/A</v>
      </c>
      <c r="K77" s="53" t="e">
        <f ca="true">+IF(AND(ISNUMBER(OFFSET('Water Data'!$E$7,0,10*ROW('Water Data'!E71))),'Data Summary'!BZ77="Yes"),OFFSET('Water Data'!$E$7,0,10*ROW('Water Data'!E71)),NA())</f>
        <v>#N/A</v>
      </c>
      <c r="L77" s="53" t="e">
        <f ca="true">+IF(AND(ISNUMBER(OFFSET('Water Data'!$E$10,0,10*ROW('Water Data'!E71))),'Data Summary'!CA77="Yes"),OFFSET('Water Data'!$E$10,0,10*ROW('Water Data'!E71)),NA())</f>
        <v>#N/A</v>
      </c>
      <c r="M77" s="53" t="e">
        <f ca="true">+IF(AND(ISNUMBER(OFFSET('Water Data'!$F$5,0,10*ROW('Water Data'!F71))),'Data Summary'!CB77="Yes"),100-OFFSET('Water Data'!$F$5,0,10*ROW('Water Data'!F71)),NA())</f>
        <v>#N/A</v>
      </c>
      <c r="N77" s="53" t="e">
        <f ca="true">+IF(AND(ISNUMBER(OFFSET('Water Data'!$F$7,0,10*ROW('Water Data'!F71))),'Data Summary'!CC77="Yes"),OFFSET('Water Data'!$F$7,0,10*ROW('Water Data'!F71)),NA())</f>
        <v>#N/A</v>
      </c>
      <c r="O77" s="53" t="e">
        <f ca="true">+IF(AND(ISNUMBER(OFFSET('Water Data'!$F$10,0,10*ROW('Water Data'!F71))),'Data Summary'!CD77="Yes"),OFFSET('Water Data'!$F$10,0,10*ROW('Water Data'!F71)),NA())</f>
        <v>#N/A</v>
      </c>
      <c r="P77" s="53" t="e">
        <f ca="true">+IF(AND(ISNUMBER(OFFSET('Water Data'!$G$5,0,10*ROW('Water Data'!G71))),'Data Summary'!CE77="Yes"),100-OFFSET('Water Data'!$G$5,0,10*ROW('Water Data'!G71)),NA())</f>
        <v>#N/A</v>
      </c>
      <c r="Q77" s="53" t="e">
        <f ca="true">+IF(AND(ISNUMBER(OFFSET('Water Data'!$G$7,0,10*ROW('Water Data'!G71))),'Data Summary'!CF77="Yes"),OFFSET('Water Data'!$G$7,0,10*ROW('Water Data'!G71)),NA())</f>
        <v>#N/A</v>
      </c>
      <c r="R77" s="53" t="e">
        <f ca="true">+IF(AND(ISNUMBER(OFFSET('Water Data'!$G$10,0,10*ROW('Water Data'!G71))),'Data Summary'!CG77="Yes"),OFFSET('Water Data'!$G$10,0,10*ROW('Water Data'!G71)),NA())</f>
        <v>#N/A</v>
      </c>
      <c r="S77" s="53" t="e">
        <f ca="true">+IF(AND(ISNUMBER(OFFSET('Water Data'!$H$5,0,10*ROW('Water Data'!H71))),'Data Summary'!CH77="Yes"),100-OFFSET('Water Data'!$H$5,0,10*ROW('Water Data'!H71)),NA())</f>
        <v>#N/A</v>
      </c>
      <c r="T77" s="53" t="e">
        <f ca="true">+IF(AND(ISNUMBER(OFFSET('Water Data'!$H$7,0,10*ROW('Water Data'!H71))),'Data Summary'!CI77="Yes"),OFFSET('Water Data'!$H$7,0,10*ROW('Water Data'!H71)),NA())</f>
        <v>#N/A</v>
      </c>
      <c r="U77" s="53" t="e">
        <f ca="true">+IF(AND(ISNUMBER(OFFSET('Water Data'!$H$10,0,10*ROW('Water Data'!H71))),'Data Summary'!CJ77="Yes"),OFFSET('Water Data'!$H$10,0,10*ROW('Water Data'!H71)),NA())</f>
        <v>#N/A</v>
      </c>
      <c r="V77" s="99" t="e">
        <f ca="true">+IF(AND(ISNUMBER(OFFSET('Sanitation Data'!$C$5,0,10*ROW('Sanitation Data'!C71))),'Data Summary'!CK77="Yes"),100-OFFSET('Sanitation Data'!$C$5,0,10*ROW('Sanitation Data'!C71)),NA())</f>
        <v>#N/A</v>
      </c>
      <c r="W77" s="99" t="e">
        <f ca="true">+IF(AND(ISNUMBER(OFFSET('Sanitation Data'!$C$7,0,10*ROW('Sanitation Data'!C71))),'Data Summary'!CL77="Yes"),OFFSET('Sanitation Data'!$C$7,0,10*ROW('Sanitation Data'!C71)),NA())</f>
        <v>#N/A</v>
      </c>
      <c r="X77" s="99" t="e">
        <f ca="true">+IF(AND(ISNUMBER(OFFSET('Sanitation Data'!$C$11,0,10*ROW('Sanitation Data'!C71))),'Data Summary'!CM77="Yes"),OFFSET('Sanitation Data'!$C$11,0,10*ROW('Sanitation Data'!C71)),NA())</f>
        <v>#N/A</v>
      </c>
      <c r="Y77" s="99" t="e">
        <f ca="true">+IF(AND(ISNUMBER(OFFSET('Sanitation Data'!$C$12,0,10*ROW('Sanitation Data'!C71))),'Data Summary'!CN77="Yes"),OFFSET('Sanitation Data'!$C$12,0,10*ROW('Sanitation Data'!C71)),NA())</f>
        <v>#N/A</v>
      </c>
      <c r="Z77" s="99" t="e">
        <f ca="true">+IF(AND(ISNUMBER(OFFSET('Sanitation Data'!$C$13,0,10*ROW('Sanitation Data'!C71))),'Data Summary'!CO77="Yes"),OFFSET('Sanitation Data'!$C$13,0,10*ROW('Sanitation Data'!C71)),NA())</f>
        <v>#N/A</v>
      </c>
      <c r="AA77" s="99" t="e">
        <f ca="true">+IF(AND(ISNUMBER(OFFSET('Sanitation Data'!$D$5,0,10*ROW('Sanitation Data'!D71))),'Data Summary'!CP77="Yes"),100-OFFSET('Sanitation Data'!$D$5,0,10*ROW('Sanitation Data'!D71)),NA())</f>
        <v>#N/A</v>
      </c>
      <c r="AB77" s="99" t="e">
        <f ca="true">+IF(AND(ISNUMBER(OFFSET('Sanitation Data'!$D$7,0,10*ROW('Sanitation Data'!D71))),'Data Summary'!CQ77="Yes"),OFFSET('Sanitation Data'!$D$7,0,10*ROW('Sanitation Data'!D71)),NA())</f>
        <v>#N/A</v>
      </c>
      <c r="AC77" s="99" t="e">
        <f ca="true">+IF(AND(ISNUMBER(OFFSET('Sanitation Data'!$D$11,0,10*ROW('Sanitation Data'!D71))),'Data Summary'!CR77="Yes"),OFFSET('Sanitation Data'!$D$11,0,10*ROW('Sanitation Data'!D71)),NA())</f>
        <v>#N/A</v>
      </c>
      <c r="AD77" s="99" t="e">
        <f ca="true">+IF(AND(ISNUMBER(OFFSET('Sanitation Data'!$D$12,0,10*ROW('Sanitation Data'!D71))),'Data Summary'!CS77="Yes"),OFFSET('Sanitation Data'!$D$12,0,10*ROW('Sanitation Data'!D71)),NA())</f>
        <v>#N/A</v>
      </c>
      <c r="AE77" s="99" t="e">
        <f ca="true">+IF(AND(ISNUMBER(OFFSET('Sanitation Data'!$D$13,0,10*ROW('Sanitation Data'!D71))),'Data Summary'!CT77="Yes"),OFFSET('Sanitation Data'!$D$13,0,10*ROW('Sanitation Data'!D71)),NA())</f>
        <v>#N/A</v>
      </c>
      <c r="AF77" s="99" t="e">
        <f ca="true">+IF(AND(ISNUMBER(OFFSET('Sanitation Data'!$E$5,0,10*ROW('Sanitation Data'!E71))),'Data Summary'!CU77="Yes"),100-OFFSET('Sanitation Data'!$E$5,0,10*ROW('Sanitation Data'!E71)),NA())</f>
        <v>#N/A</v>
      </c>
      <c r="AG77" s="99" t="e">
        <f ca="true">+IF(AND(ISNUMBER(OFFSET('Sanitation Data'!$E$7,0,10*ROW('Sanitation Data'!E71))),'Data Summary'!CV77="Yes"),OFFSET('Sanitation Data'!$E$7,0,10*ROW('Sanitation Data'!E71)),NA())</f>
        <v>#N/A</v>
      </c>
      <c r="AH77" s="99" t="e">
        <f ca="true">+IF(AND(ISNUMBER(OFFSET('Sanitation Data'!$E$11,0,10*ROW('Sanitation Data'!E71))),'Data Summary'!CW77="Yes"),OFFSET('Sanitation Data'!$E$11,0,10*ROW('Sanitation Data'!E71)),NA())</f>
        <v>#N/A</v>
      </c>
      <c r="AI77" s="99" t="e">
        <f ca="true">+IF(AND(ISNUMBER(OFFSET('Sanitation Data'!$E$12,0,10*ROW('Sanitation Data'!E71))),'Data Summary'!CX77="Yes"),OFFSET('Sanitation Data'!$E$12,0,10*ROW('Sanitation Data'!E71)),NA())</f>
        <v>#N/A</v>
      </c>
      <c r="AJ77" s="99" t="e">
        <f ca="true">+IF(AND(ISNUMBER(OFFSET('Sanitation Data'!$E$13,0,10*ROW('Sanitation Data'!E71))),'Data Summary'!CY77="Yes"),OFFSET('Sanitation Data'!$E$13,0,10*ROW('Sanitation Data'!E71)),NA())</f>
        <v>#N/A</v>
      </c>
      <c r="AK77" s="99" t="e">
        <f ca="true">+IF(AND(ISNUMBER(OFFSET('Sanitation Data'!$F$5,0,10*ROW('Sanitation Data'!F71))),'Data Summary'!CZ77="Yes"),100-OFFSET('Sanitation Data'!$F$5,0,10*ROW('Sanitation Data'!F71)),NA())</f>
        <v>#N/A</v>
      </c>
      <c r="AL77" s="99" t="e">
        <f ca="true">+IF(AND(ISNUMBER(OFFSET('Sanitation Data'!$F$7,0,10*ROW('Sanitation Data'!F71))),'Data Summary'!DA77="Yes"),OFFSET('Sanitation Data'!$F$7,0,10*ROW('Sanitation Data'!F71)),NA())</f>
        <v>#N/A</v>
      </c>
      <c r="AM77" s="99" t="e">
        <f ca="true">+IF(AND(ISNUMBER(OFFSET('Sanitation Data'!$F$11,0,10*ROW('Sanitation Data'!F71))),'Data Summary'!DB77="Yes"),OFFSET('Sanitation Data'!$F$11,0,10*ROW('Sanitation Data'!F71)),NA())</f>
        <v>#N/A</v>
      </c>
      <c r="AN77" s="99" t="e">
        <f ca="true">+IF(AND(ISNUMBER(OFFSET('Sanitation Data'!$F$12,0,10*ROW('Sanitation Data'!F71))),'Data Summary'!DC77="Yes"),OFFSET('Sanitation Data'!$F$12,0,10*ROW('Sanitation Data'!F71)),NA())</f>
        <v>#N/A</v>
      </c>
      <c r="AO77" s="99" t="e">
        <f ca="true">+IF(AND(ISNUMBER(OFFSET('Sanitation Data'!$F$13,0,10*ROW('Sanitation Data'!F71))),'Data Summary'!DD77="Yes"),OFFSET('Sanitation Data'!$F$13,0,10*ROW('Sanitation Data'!F71)),NA())</f>
        <v>#N/A</v>
      </c>
      <c r="AP77" s="99" t="e">
        <f ca="true">+IF(AND(ISNUMBER(OFFSET('Sanitation Data'!$G$5,0,10*ROW('Sanitation Data'!G71))),'Data Summary'!DE77="Yes"),100-OFFSET('Sanitation Data'!$G$5,0,10*ROW('Sanitation Data'!G71)),NA())</f>
        <v>#N/A</v>
      </c>
      <c r="AQ77" s="99" t="e">
        <f ca="true">+IF(AND(ISNUMBER(OFFSET('Sanitation Data'!$G$7,0,10*ROW('Sanitation Data'!G71))),'Data Summary'!DF77="Yes"),OFFSET('Sanitation Data'!$G$7,0,10*ROW('Sanitation Data'!G71)),NA())</f>
        <v>#N/A</v>
      </c>
      <c r="AR77" s="99" t="e">
        <f ca="true">+IF(AND(ISNUMBER(OFFSET('Sanitation Data'!$G$11,0,10*ROW('Sanitation Data'!G71))),'Data Summary'!DG77="Yes"),OFFSET('Sanitation Data'!$G$11,0,10*ROW('Sanitation Data'!G71)),NA())</f>
        <v>#N/A</v>
      </c>
      <c r="AS77" s="99" t="e">
        <f ca="true">+IF(AND(ISNUMBER(OFFSET('Sanitation Data'!$G$12,0,10*ROW('Sanitation Data'!G71))),'Data Summary'!DH77="Yes"),OFFSET('Sanitation Data'!$G$12,0,10*ROW('Sanitation Data'!G71)),NA())</f>
        <v>#N/A</v>
      </c>
      <c r="AT77" s="99" t="e">
        <f ca="true">+IF(AND(ISNUMBER(OFFSET('Sanitation Data'!$G$13,0,10*ROW('Sanitation Data'!G71))),'Data Summary'!DI77="Yes"),OFFSET('Sanitation Data'!$G$13,0,10*ROW('Sanitation Data'!G71)),NA())</f>
        <v>#N/A</v>
      </c>
      <c r="AU77" s="99" t="e">
        <f ca="true">+IF(AND(ISNUMBER(OFFSET('Sanitation Data'!$H$5,0,10*ROW('Sanitation Data'!H71))),'Data Summary'!DJ77="Yes"),100-OFFSET('Sanitation Data'!$H$5,0,10*ROW('Sanitation Data'!H71)),NA())</f>
        <v>#N/A</v>
      </c>
      <c r="AV77" s="99" t="e">
        <f ca="true">+IF(AND(ISNUMBER(OFFSET('Sanitation Data'!$H$7,0,10*ROW('Sanitation Data'!H71))),'Data Summary'!DK77="Yes"),OFFSET('Sanitation Data'!$H$7,0,10*ROW('Sanitation Data'!H71)),NA())</f>
        <v>#N/A</v>
      </c>
      <c r="AW77" s="99" t="e">
        <f ca="true">+IF(AND(ISNUMBER(OFFSET('Sanitation Data'!$H$11,0,10*ROW('Sanitation Data'!H71))),'Data Summary'!DL77="Yes"),OFFSET('Sanitation Data'!$H$11,0,10*ROW('Sanitation Data'!H71)),NA())</f>
        <v>#N/A</v>
      </c>
      <c r="AX77" s="99" t="e">
        <f ca="true">+IF(AND(ISNUMBER(OFFSET('Sanitation Data'!$H$12,0,10*ROW('Sanitation Data'!H71))),'Data Summary'!DM77="Yes"),OFFSET('Sanitation Data'!$H$12,0,10*ROW('Sanitation Data'!H71)),NA())</f>
        <v>#N/A</v>
      </c>
      <c r="AY77" s="99" t="e">
        <f ca="true">+IF(AND(ISNUMBER(OFFSET('Sanitation Data'!$H$13,0,10*ROW('Sanitation Data'!H71))),'Data Summary'!DN77="Yes"),OFFSET('Sanitation Data'!$H$13,0,10*ROW('Sanitation Data'!H71)),NA())</f>
        <v>#N/A</v>
      </c>
      <c r="AZ77" s="104" t="e">
        <f ca="true">+IF(AND(ISNUMBER(OFFSET('Hygiene Data'!$C$6,0,10*ROW('Hygiene Data'!C71))),'Data Summary'!DO77="Yes"),OFFSET('Hygiene Data'!$C$6,0,10*ROW('Hygiene Data'!C71)),NA())</f>
        <v>#N/A</v>
      </c>
      <c r="BA77" s="104" t="e">
        <f ca="true">+IF(AND(ISNUMBER(OFFSET('Hygiene Data'!$C$8,0,10*ROW('Hygiene Data'!C71))),'Data Summary'!DP77="Yes"),OFFSET('Hygiene Data'!$C$8,0,10*ROW('Hygiene Data'!C71)),NA())</f>
        <v>#N/A</v>
      </c>
      <c r="BB77" s="104" t="e">
        <f ca="true">+IF(AND(ISNUMBER(OFFSET('Hygiene Data'!$C$10,0,10*ROW('Hygiene Data'!C71))),'Data Summary'!DQ77="Yes"),OFFSET('Hygiene Data'!$C$10,0,10*ROW('Hygiene Data'!C71)),NA())</f>
        <v>#N/A</v>
      </c>
      <c r="BC77" s="104" t="e">
        <f ca="true">+IF(AND(ISNUMBER(OFFSET('Hygiene Data'!$D$6,0,10*ROW('Hygiene Data'!D71))),'Data Summary'!DR77="Yes"),OFFSET('Hygiene Data'!$D$6,0,10*ROW('Hygiene Data'!D71)),NA())</f>
        <v>#N/A</v>
      </c>
      <c r="BD77" s="104" t="e">
        <f ca="true">+IF(AND(ISNUMBER(OFFSET('Hygiene Data'!$D$8,0,10*ROW('Hygiene Data'!D71))),'Data Summary'!DS77="Yes"),OFFSET('Hygiene Data'!$D$8,0,10*ROW('Hygiene Data'!D71)),NA())</f>
        <v>#N/A</v>
      </c>
      <c r="BE77" s="104" t="e">
        <f ca="true">+IF(AND(ISNUMBER(OFFSET('Hygiene Data'!$D$10,0,10*ROW('Hygiene Data'!D71))),'Data Summary'!DT77="Yes"),OFFSET('Hygiene Data'!$D$10,0,10*ROW('Hygiene Data'!D71)),NA())</f>
        <v>#N/A</v>
      </c>
      <c r="BF77" s="104" t="e">
        <f ca="true">+IF(AND(ISNUMBER(OFFSET('Hygiene Data'!$E$6,0,10*ROW('Hygiene Data'!E71))),'Data Summary'!DU77="Yes"),OFFSET('Hygiene Data'!$E$6,0,10*ROW('Hygiene Data'!E71)),NA())</f>
        <v>#N/A</v>
      </c>
      <c r="BG77" s="104" t="e">
        <f ca="true">+IF(AND(ISNUMBER(OFFSET('Hygiene Data'!$E$8,0,10*ROW('Hygiene Data'!E71))),'Data Summary'!DV77="Yes"),OFFSET('Hygiene Data'!$E$8,0,10*ROW('Hygiene Data'!E71)),NA())</f>
        <v>#N/A</v>
      </c>
      <c r="BH77" s="104" t="e">
        <f ca="true">+IF(AND(ISNUMBER(OFFSET('Hygiene Data'!$E$10,0,10*ROW('Hygiene Data'!E71))),'Data Summary'!DW77="Yes"),OFFSET('Hygiene Data'!$E$10,0,10*ROW('Hygiene Data'!E71)),NA())</f>
        <v>#N/A</v>
      </c>
      <c r="BI77" s="104" t="e">
        <f ca="true">+IF(AND(ISNUMBER(OFFSET('Hygiene Data'!$F$6,0,10*ROW('Hygiene Data'!F71))),'Data Summary'!DX77="Yes"),OFFSET('Hygiene Data'!$F$6,0,10*ROW('Hygiene Data'!F71)),NA())</f>
        <v>#N/A</v>
      </c>
      <c r="BJ77" s="104" t="e">
        <f ca="true">+IF(AND(ISNUMBER(OFFSET('Hygiene Data'!$F$8,0,10*ROW('Hygiene Data'!F71))),'Data Summary'!DY77="Yes"),OFFSET('Hygiene Data'!$F$8,0,10*ROW('Hygiene Data'!F71)),NA())</f>
        <v>#N/A</v>
      </c>
      <c r="BK77" s="104" t="e">
        <f ca="true">+IF(AND(ISNUMBER(OFFSET('Hygiene Data'!$F$10,0,10*ROW('Hygiene Data'!F71))),'Data Summary'!DZ77="Yes"),OFFSET('Hygiene Data'!$F$10,0,10*ROW('Hygiene Data'!F71)),NA())</f>
        <v>#N/A</v>
      </c>
      <c r="BL77" s="104" t="e">
        <f ca="true">+IF(AND(ISNUMBER(OFFSET('Hygiene Data'!$G$6,0,10*ROW('Hygiene Data'!G71))),'Data Summary'!EA77="Yes"),OFFSET('Hygiene Data'!$G$6,0,10*ROW('Hygiene Data'!G71)),NA())</f>
        <v>#N/A</v>
      </c>
      <c r="BM77" s="104" t="e">
        <f ca="true">+IF(AND(ISNUMBER(OFFSET('Hygiene Data'!$G$8,0,10*ROW('Hygiene Data'!G71))),'Data Summary'!EB77="Yes"),OFFSET('Hygiene Data'!$G$8,0,10*ROW('Hygiene Data'!G71)),NA())</f>
        <v>#N/A</v>
      </c>
      <c r="BN77" s="104" t="e">
        <f ca="true">+IF(AND(ISNUMBER(OFFSET('Hygiene Data'!$G$10,0,10*ROW('Hygiene Data'!G71))),'Data Summary'!EC77="Yes"),OFFSET('Hygiene Data'!$G$10,0,10*ROW('Hygiene Data'!G71)),NA())</f>
        <v>#N/A</v>
      </c>
      <c r="BO77" s="104" t="e">
        <f ca="true">+IF(AND(ISNUMBER(OFFSET('Hygiene Data'!$H$6,0,10*ROW('Hygiene Data'!H71))),'Data Summary'!ED77="Yes"),OFFSET('Hygiene Data'!$H$6,0,10*ROW('Hygiene Data'!H71)),NA())</f>
        <v>#N/A</v>
      </c>
      <c r="BP77" s="104" t="e">
        <f ca="true">+IF(AND(ISNUMBER(OFFSET('Hygiene Data'!$H$8,0,10*ROW('Hygiene Data'!H71))),'Data Summary'!EE77="Yes"),OFFSET('Hygiene Data'!$H$8,0,10*ROW('Hygiene Data'!H71)),NA())</f>
        <v>#N/A</v>
      </c>
      <c r="BQ77" s="104" t="e">
        <f ca="true">+IF(AND(ISNUMBER(OFFSET('Hygiene Data'!$H$10,0,10*ROW('Hygiene Data'!H71))),'Data Summary'!EF77="Yes"),OFFSET('Hygiene Data'!$H$10,0,10*ROW('Hygiene Data'!H71)),NA())</f>
        <v>#N/A</v>
      </c>
    </row>
    <row r="78" x14ac:dyDescent="0.2">
      <c r="A78" s="52" t="e">
        <f ca="true">+IF(OFFSET('Water Data'!$B$1,0,10*ROW('Water Data'!B72))="",NA(),OFFSET('Water Data'!$B$1,0,10*ROW('Water Data'!B72)))</f>
        <v>#N/A</v>
      </c>
      <c r="B78" s="52" t="e">
        <f ca="true">+IF(OFFSET('Water Data'!$A$3,0,10*ROW('Water Data'!A75))="",NA(),OFFSET('Water Data'!$A$3,0,10*ROW('Water Data'!A75)))</f>
        <v>#N/A</v>
      </c>
      <c r="C78" s="52" t="e">
        <f ca="true">+IF(OFFSET('Water Data'!$C$3,0,10*ROW('Water Data'!C75))="",NA(),OFFSET('Water Data'!$C$3,0,10*ROW('Water Data'!C75)))</f>
        <v>#N/A</v>
      </c>
      <c r="D78" s="53" t="e">
        <f ca="true">+IF(AND(ISNUMBER(OFFSET('Water Data'!$C$5,0,10*ROW('Water Data'!C72))),'Data Summary'!BS78="Yes"),100-OFFSET('Water Data'!$C$5,0,10*ROW('Water Data'!C72)),NA())</f>
        <v>#N/A</v>
      </c>
      <c r="E78" s="53" t="e">
        <f ca="true">+IF(AND(ISNUMBER(OFFSET('Water Data'!$C$7,0,10*ROW('Water Data'!C72))),'Data Summary'!BT78="Yes"),OFFSET('Water Data'!$C$7,0,10*ROW('Water Data'!C72)),NA())</f>
        <v>#N/A</v>
      </c>
      <c r="F78" s="53" t="e">
        <f ca="true">+IF(AND(ISNUMBER(OFFSET('Water Data'!$C$10,0,10*ROW('Water Data'!C72))),'Data Summary'!BU78="Yes"),OFFSET('Water Data'!$C$10,0,10*ROW('Water Data'!C72)),NA())</f>
        <v>#N/A</v>
      </c>
      <c r="G78" s="53" t="e">
        <f ca="true">+IF(AND(ISNUMBER(OFFSET('Water Data'!$D$5,0,10*ROW('Water Data'!D72))),'Data Summary'!BV78="Yes"),100-OFFSET('Water Data'!$D$5,0,10*ROW('Water Data'!D72)),NA())</f>
        <v>#N/A</v>
      </c>
      <c r="H78" s="53" t="e">
        <f ca="true">+IF(AND(ISNUMBER(OFFSET('Water Data'!$D$7,0,10*ROW('Water Data'!D72))),'Data Summary'!BW78="Yes"),OFFSET('Water Data'!$D$7,0,10*ROW('Water Data'!D72)),NA())</f>
        <v>#N/A</v>
      </c>
      <c r="I78" s="53" t="e">
        <f ca="true">+IF(AND(ISNUMBER(OFFSET('Water Data'!$D$10,0,10*ROW('Water Data'!D72))),'Data Summary'!BX78="Yes"),OFFSET('Water Data'!$D$10,0,10*ROW('Water Data'!D72)),NA())</f>
        <v>#N/A</v>
      </c>
      <c r="J78" s="53" t="e">
        <f ca="true">+IF(AND(ISNUMBER(OFFSET('Water Data'!$E$5,0,10*ROW('Water Data'!E72))),'Data Summary'!BY78="Yes"),100-OFFSET('Water Data'!$E$5,0,10*ROW('Water Data'!E72)),NA())</f>
        <v>#N/A</v>
      </c>
      <c r="K78" s="53" t="e">
        <f ca="true">+IF(AND(ISNUMBER(OFFSET('Water Data'!$E$7,0,10*ROW('Water Data'!E72))),'Data Summary'!BZ78="Yes"),OFFSET('Water Data'!$E$7,0,10*ROW('Water Data'!E72)),NA())</f>
        <v>#N/A</v>
      </c>
      <c r="L78" s="53" t="e">
        <f ca="true">+IF(AND(ISNUMBER(OFFSET('Water Data'!$E$10,0,10*ROW('Water Data'!E72))),'Data Summary'!CA78="Yes"),OFFSET('Water Data'!$E$10,0,10*ROW('Water Data'!E72)),NA())</f>
        <v>#N/A</v>
      </c>
      <c r="M78" s="53" t="e">
        <f ca="true">+IF(AND(ISNUMBER(OFFSET('Water Data'!$F$5,0,10*ROW('Water Data'!F72))),'Data Summary'!CB78="Yes"),100-OFFSET('Water Data'!$F$5,0,10*ROW('Water Data'!F72)),NA())</f>
        <v>#N/A</v>
      </c>
      <c r="N78" s="53" t="e">
        <f ca="true">+IF(AND(ISNUMBER(OFFSET('Water Data'!$F$7,0,10*ROW('Water Data'!F72))),'Data Summary'!CC78="Yes"),OFFSET('Water Data'!$F$7,0,10*ROW('Water Data'!F72)),NA())</f>
        <v>#N/A</v>
      </c>
      <c r="O78" s="53" t="e">
        <f ca="true">+IF(AND(ISNUMBER(OFFSET('Water Data'!$F$10,0,10*ROW('Water Data'!F72))),'Data Summary'!CD78="Yes"),OFFSET('Water Data'!$F$10,0,10*ROW('Water Data'!F72)),NA())</f>
        <v>#N/A</v>
      </c>
      <c r="P78" s="53" t="e">
        <f ca="true">+IF(AND(ISNUMBER(OFFSET('Water Data'!$G$5,0,10*ROW('Water Data'!G72))),'Data Summary'!CE78="Yes"),100-OFFSET('Water Data'!$G$5,0,10*ROW('Water Data'!G72)),NA())</f>
        <v>#N/A</v>
      </c>
      <c r="Q78" s="53" t="e">
        <f ca="true">+IF(AND(ISNUMBER(OFFSET('Water Data'!$G$7,0,10*ROW('Water Data'!G72))),'Data Summary'!CF78="Yes"),OFFSET('Water Data'!$G$7,0,10*ROW('Water Data'!G72)),NA())</f>
        <v>#N/A</v>
      </c>
      <c r="R78" s="53" t="e">
        <f ca="true">+IF(AND(ISNUMBER(OFFSET('Water Data'!$G$10,0,10*ROW('Water Data'!G72))),'Data Summary'!CG78="Yes"),OFFSET('Water Data'!$G$10,0,10*ROW('Water Data'!G72)),NA())</f>
        <v>#N/A</v>
      </c>
      <c r="S78" s="53" t="e">
        <f ca="true">+IF(AND(ISNUMBER(OFFSET('Water Data'!$H$5,0,10*ROW('Water Data'!H72))),'Data Summary'!CH78="Yes"),100-OFFSET('Water Data'!$H$5,0,10*ROW('Water Data'!H72)),NA())</f>
        <v>#N/A</v>
      </c>
      <c r="T78" s="53" t="e">
        <f ca="true">+IF(AND(ISNUMBER(OFFSET('Water Data'!$H$7,0,10*ROW('Water Data'!H72))),'Data Summary'!CI78="Yes"),OFFSET('Water Data'!$H$7,0,10*ROW('Water Data'!H72)),NA())</f>
        <v>#N/A</v>
      </c>
      <c r="U78" s="53" t="e">
        <f ca="true">+IF(AND(ISNUMBER(OFFSET('Water Data'!$H$10,0,10*ROW('Water Data'!H72))),'Data Summary'!CJ78="Yes"),OFFSET('Water Data'!$H$10,0,10*ROW('Water Data'!H72)),NA())</f>
        <v>#N/A</v>
      </c>
      <c r="V78" s="99" t="e">
        <f ca="true">+IF(AND(ISNUMBER(OFFSET('Sanitation Data'!$C$5,0,10*ROW('Sanitation Data'!C72))),'Data Summary'!CK78="Yes"),100-OFFSET('Sanitation Data'!$C$5,0,10*ROW('Sanitation Data'!C72)),NA())</f>
        <v>#N/A</v>
      </c>
      <c r="W78" s="99" t="e">
        <f ca="true">+IF(AND(ISNUMBER(OFFSET('Sanitation Data'!$C$7,0,10*ROW('Sanitation Data'!C72))),'Data Summary'!CL78="Yes"),OFFSET('Sanitation Data'!$C$7,0,10*ROW('Sanitation Data'!C72)),NA())</f>
        <v>#N/A</v>
      </c>
      <c r="X78" s="99" t="e">
        <f ca="true">+IF(AND(ISNUMBER(OFFSET('Sanitation Data'!$C$11,0,10*ROW('Sanitation Data'!C72))),'Data Summary'!CM78="Yes"),OFFSET('Sanitation Data'!$C$11,0,10*ROW('Sanitation Data'!C72)),NA())</f>
        <v>#N/A</v>
      </c>
      <c r="Y78" s="99" t="e">
        <f ca="true">+IF(AND(ISNUMBER(OFFSET('Sanitation Data'!$C$12,0,10*ROW('Sanitation Data'!C72))),'Data Summary'!CN78="Yes"),OFFSET('Sanitation Data'!$C$12,0,10*ROW('Sanitation Data'!C72)),NA())</f>
        <v>#N/A</v>
      </c>
      <c r="Z78" s="99" t="e">
        <f ca="true">+IF(AND(ISNUMBER(OFFSET('Sanitation Data'!$C$13,0,10*ROW('Sanitation Data'!C72))),'Data Summary'!CO78="Yes"),OFFSET('Sanitation Data'!$C$13,0,10*ROW('Sanitation Data'!C72)),NA())</f>
        <v>#N/A</v>
      </c>
      <c r="AA78" s="99" t="e">
        <f ca="true">+IF(AND(ISNUMBER(OFFSET('Sanitation Data'!$D$5,0,10*ROW('Sanitation Data'!D72))),'Data Summary'!CP78="Yes"),100-OFFSET('Sanitation Data'!$D$5,0,10*ROW('Sanitation Data'!D72)),NA())</f>
        <v>#N/A</v>
      </c>
      <c r="AB78" s="99" t="e">
        <f ca="true">+IF(AND(ISNUMBER(OFFSET('Sanitation Data'!$D$7,0,10*ROW('Sanitation Data'!D72))),'Data Summary'!CQ78="Yes"),OFFSET('Sanitation Data'!$D$7,0,10*ROW('Sanitation Data'!D72)),NA())</f>
        <v>#N/A</v>
      </c>
      <c r="AC78" s="99" t="e">
        <f ca="true">+IF(AND(ISNUMBER(OFFSET('Sanitation Data'!$D$11,0,10*ROW('Sanitation Data'!D72))),'Data Summary'!CR78="Yes"),OFFSET('Sanitation Data'!$D$11,0,10*ROW('Sanitation Data'!D72)),NA())</f>
        <v>#N/A</v>
      </c>
      <c r="AD78" s="99" t="e">
        <f ca="true">+IF(AND(ISNUMBER(OFFSET('Sanitation Data'!$D$12,0,10*ROW('Sanitation Data'!D72))),'Data Summary'!CS78="Yes"),OFFSET('Sanitation Data'!$D$12,0,10*ROW('Sanitation Data'!D72)),NA())</f>
        <v>#N/A</v>
      </c>
      <c r="AE78" s="99" t="e">
        <f ca="true">+IF(AND(ISNUMBER(OFFSET('Sanitation Data'!$D$13,0,10*ROW('Sanitation Data'!D72))),'Data Summary'!CT78="Yes"),OFFSET('Sanitation Data'!$D$13,0,10*ROW('Sanitation Data'!D72)),NA())</f>
        <v>#N/A</v>
      </c>
      <c r="AF78" s="99" t="e">
        <f ca="true">+IF(AND(ISNUMBER(OFFSET('Sanitation Data'!$E$5,0,10*ROW('Sanitation Data'!E72))),'Data Summary'!CU78="Yes"),100-OFFSET('Sanitation Data'!$E$5,0,10*ROW('Sanitation Data'!E72)),NA())</f>
        <v>#N/A</v>
      </c>
      <c r="AG78" s="99" t="e">
        <f ca="true">+IF(AND(ISNUMBER(OFFSET('Sanitation Data'!$E$7,0,10*ROW('Sanitation Data'!E72))),'Data Summary'!CV78="Yes"),OFFSET('Sanitation Data'!$E$7,0,10*ROW('Sanitation Data'!E72)),NA())</f>
        <v>#N/A</v>
      </c>
      <c r="AH78" s="99" t="e">
        <f ca="true">+IF(AND(ISNUMBER(OFFSET('Sanitation Data'!$E$11,0,10*ROW('Sanitation Data'!E72))),'Data Summary'!CW78="Yes"),OFFSET('Sanitation Data'!$E$11,0,10*ROW('Sanitation Data'!E72)),NA())</f>
        <v>#N/A</v>
      </c>
      <c r="AI78" s="99" t="e">
        <f ca="true">+IF(AND(ISNUMBER(OFFSET('Sanitation Data'!$E$12,0,10*ROW('Sanitation Data'!E72))),'Data Summary'!CX78="Yes"),OFFSET('Sanitation Data'!$E$12,0,10*ROW('Sanitation Data'!E72)),NA())</f>
        <v>#N/A</v>
      </c>
      <c r="AJ78" s="99" t="e">
        <f ca="true">+IF(AND(ISNUMBER(OFFSET('Sanitation Data'!$E$13,0,10*ROW('Sanitation Data'!E72))),'Data Summary'!CY78="Yes"),OFFSET('Sanitation Data'!$E$13,0,10*ROW('Sanitation Data'!E72)),NA())</f>
        <v>#N/A</v>
      </c>
      <c r="AK78" s="99" t="e">
        <f ca="true">+IF(AND(ISNUMBER(OFFSET('Sanitation Data'!$F$5,0,10*ROW('Sanitation Data'!F72))),'Data Summary'!CZ78="Yes"),100-OFFSET('Sanitation Data'!$F$5,0,10*ROW('Sanitation Data'!F72)),NA())</f>
        <v>#N/A</v>
      </c>
      <c r="AL78" s="99" t="e">
        <f ca="true">+IF(AND(ISNUMBER(OFFSET('Sanitation Data'!$F$7,0,10*ROW('Sanitation Data'!F72))),'Data Summary'!DA78="Yes"),OFFSET('Sanitation Data'!$F$7,0,10*ROW('Sanitation Data'!F72)),NA())</f>
        <v>#N/A</v>
      </c>
      <c r="AM78" s="99" t="e">
        <f ca="true">+IF(AND(ISNUMBER(OFFSET('Sanitation Data'!$F$11,0,10*ROW('Sanitation Data'!F72))),'Data Summary'!DB78="Yes"),OFFSET('Sanitation Data'!$F$11,0,10*ROW('Sanitation Data'!F72)),NA())</f>
        <v>#N/A</v>
      </c>
      <c r="AN78" s="99" t="e">
        <f ca="true">+IF(AND(ISNUMBER(OFFSET('Sanitation Data'!$F$12,0,10*ROW('Sanitation Data'!F72))),'Data Summary'!DC78="Yes"),OFFSET('Sanitation Data'!$F$12,0,10*ROW('Sanitation Data'!F72)),NA())</f>
        <v>#N/A</v>
      </c>
      <c r="AO78" s="99" t="e">
        <f ca="true">+IF(AND(ISNUMBER(OFFSET('Sanitation Data'!$F$13,0,10*ROW('Sanitation Data'!F72))),'Data Summary'!DD78="Yes"),OFFSET('Sanitation Data'!$F$13,0,10*ROW('Sanitation Data'!F72)),NA())</f>
        <v>#N/A</v>
      </c>
      <c r="AP78" s="99" t="e">
        <f ca="true">+IF(AND(ISNUMBER(OFFSET('Sanitation Data'!$G$5,0,10*ROW('Sanitation Data'!G72))),'Data Summary'!DE78="Yes"),100-OFFSET('Sanitation Data'!$G$5,0,10*ROW('Sanitation Data'!G72)),NA())</f>
        <v>#N/A</v>
      </c>
      <c r="AQ78" s="99" t="e">
        <f ca="true">+IF(AND(ISNUMBER(OFFSET('Sanitation Data'!$G$7,0,10*ROW('Sanitation Data'!G72))),'Data Summary'!DF78="Yes"),OFFSET('Sanitation Data'!$G$7,0,10*ROW('Sanitation Data'!G72)),NA())</f>
        <v>#N/A</v>
      </c>
      <c r="AR78" s="99" t="e">
        <f ca="true">+IF(AND(ISNUMBER(OFFSET('Sanitation Data'!$G$11,0,10*ROW('Sanitation Data'!G72))),'Data Summary'!DG78="Yes"),OFFSET('Sanitation Data'!$G$11,0,10*ROW('Sanitation Data'!G72)),NA())</f>
        <v>#N/A</v>
      </c>
      <c r="AS78" s="99" t="e">
        <f ca="true">+IF(AND(ISNUMBER(OFFSET('Sanitation Data'!$G$12,0,10*ROW('Sanitation Data'!G72))),'Data Summary'!DH78="Yes"),OFFSET('Sanitation Data'!$G$12,0,10*ROW('Sanitation Data'!G72)),NA())</f>
        <v>#N/A</v>
      </c>
      <c r="AT78" s="99" t="e">
        <f ca="true">+IF(AND(ISNUMBER(OFFSET('Sanitation Data'!$G$13,0,10*ROW('Sanitation Data'!G72))),'Data Summary'!DI78="Yes"),OFFSET('Sanitation Data'!$G$13,0,10*ROW('Sanitation Data'!G72)),NA())</f>
        <v>#N/A</v>
      </c>
      <c r="AU78" s="99" t="e">
        <f ca="true">+IF(AND(ISNUMBER(OFFSET('Sanitation Data'!$H$5,0,10*ROW('Sanitation Data'!H72))),'Data Summary'!DJ78="Yes"),100-OFFSET('Sanitation Data'!$H$5,0,10*ROW('Sanitation Data'!H72)),NA())</f>
        <v>#N/A</v>
      </c>
      <c r="AV78" s="99" t="e">
        <f ca="true">+IF(AND(ISNUMBER(OFFSET('Sanitation Data'!$H$7,0,10*ROW('Sanitation Data'!H72))),'Data Summary'!DK78="Yes"),OFFSET('Sanitation Data'!$H$7,0,10*ROW('Sanitation Data'!H72)),NA())</f>
        <v>#N/A</v>
      </c>
      <c r="AW78" s="99" t="e">
        <f ca="true">+IF(AND(ISNUMBER(OFFSET('Sanitation Data'!$H$11,0,10*ROW('Sanitation Data'!H72))),'Data Summary'!DL78="Yes"),OFFSET('Sanitation Data'!$H$11,0,10*ROW('Sanitation Data'!H72)),NA())</f>
        <v>#N/A</v>
      </c>
      <c r="AX78" s="99" t="e">
        <f ca="true">+IF(AND(ISNUMBER(OFFSET('Sanitation Data'!$H$12,0,10*ROW('Sanitation Data'!H72))),'Data Summary'!DM78="Yes"),OFFSET('Sanitation Data'!$H$12,0,10*ROW('Sanitation Data'!H72)),NA())</f>
        <v>#N/A</v>
      </c>
      <c r="AY78" s="99" t="e">
        <f ca="true">+IF(AND(ISNUMBER(OFFSET('Sanitation Data'!$H$13,0,10*ROW('Sanitation Data'!H72))),'Data Summary'!DN78="Yes"),OFFSET('Sanitation Data'!$H$13,0,10*ROW('Sanitation Data'!H72)),NA())</f>
        <v>#N/A</v>
      </c>
      <c r="AZ78" s="104" t="e">
        <f ca="true">+IF(AND(ISNUMBER(OFFSET('Hygiene Data'!$C$6,0,10*ROW('Hygiene Data'!C72))),'Data Summary'!DO78="Yes"),OFFSET('Hygiene Data'!$C$6,0,10*ROW('Hygiene Data'!C72)),NA())</f>
        <v>#N/A</v>
      </c>
      <c r="BA78" s="104" t="e">
        <f ca="true">+IF(AND(ISNUMBER(OFFSET('Hygiene Data'!$C$8,0,10*ROW('Hygiene Data'!C72))),'Data Summary'!DP78="Yes"),OFFSET('Hygiene Data'!$C$8,0,10*ROW('Hygiene Data'!C72)),NA())</f>
        <v>#N/A</v>
      </c>
      <c r="BB78" s="104" t="e">
        <f ca="true">+IF(AND(ISNUMBER(OFFSET('Hygiene Data'!$C$10,0,10*ROW('Hygiene Data'!C72))),'Data Summary'!DQ78="Yes"),OFFSET('Hygiene Data'!$C$10,0,10*ROW('Hygiene Data'!C72)),NA())</f>
        <v>#N/A</v>
      </c>
      <c r="BC78" s="104" t="e">
        <f ca="true">+IF(AND(ISNUMBER(OFFSET('Hygiene Data'!$D$6,0,10*ROW('Hygiene Data'!D72))),'Data Summary'!DR78="Yes"),OFFSET('Hygiene Data'!$D$6,0,10*ROW('Hygiene Data'!D72)),NA())</f>
        <v>#N/A</v>
      </c>
      <c r="BD78" s="104" t="e">
        <f ca="true">+IF(AND(ISNUMBER(OFFSET('Hygiene Data'!$D$8,0,10*ROW('Hygiene Data'!D72))),'Data Summary'!DS78="Yes"),OFFSET('Hygiene Data'!$D$8,0,10*ROW('Hygiene Data'!D72)),NA())</f>
        <v>#N/A</v>
      </c>
      <c r="BE78" s="104" t="e">
        <f ca="true">+IF(AND(ISNUMBER(OFFSET('Hygiene Data'!$D$10,0,10*ROW('Hygiene Data'!D72))),'Data Summary'!DT78="Yes"),OFFSET('Hygiene Data'!$D$10,0,10*ROW('Hygiene Data'!D72)),NA())</f>
        <v>#N/A</v>
      </c>
      <c r="BF78" s="104" t="e">
        <f ca="true">+IF(AND(ISNUMBER(OFFSET('Hygiene Data'!$E$6,0,10*ROW('Hygiene Data'!E72))),'Data Summary'!DU78="Yes"),OFFSET('Hygiene Data'!$E$6,0,10*ROW('Hygiene Data'!E72)),NA())</f>
        <v>#N/A</v>
      </c>
      <c r="BG78" s="104" t="e">
        <f ca="true">+IF(AND(ISNUMBER(OFFSET('Hygiene Data'!$E$8,0,10*ROW('Hygiene Data'!E72))),'Data Summary'!DV78="Yes"),OFFSET('Hygiene Data'!$E$8,0,10*ROW('Hygiene Data'!E72)),NA())</f>
        <v>#N/A</v>
      </c>
      <c r="BH78" s="104" t="e">
        <f ca="true">+IF(AND(ISNUMBER(OFFSET('Hygiene Data'!$E$10,0,10*ROW('Hygiene Data'!E72))),'Data Summary'!DW78="Yes"),OFFSET('Hygiene Data'!$E$10,0,10*ROW('Hygiene Data'!E72)),NA())</f>
        <v>#N/A</v>
      </c>
      <c r="BI78" s="104" t="e">
        <f ca="true">+IF(AND(ISNUMBER(OFFSET('Hygiene Data'!$F$6,0,10*ROW('Hygiene Data'!F72))),'Data Summary'!DX78="Yes"),OFFSET('Hygiene Data'!$F$6,0,10*ROW('Hygiene Data'!F72)),NA())</f>
        <v>#N/A</v>
      </c>
      <c r="BJ78" s="104" t="e">
        <f ca="true">+IF(AND(ISNUMBER(OFFSET('Hygiene Data'!$F$8,0,10*ROW('Hygiene Data'!F72))),'Data Summary'!DY78="Yes"),OFFSET('Hygiene Data'!$F$8,0,10*ROW('Hygiene Data'!F72)),NA())</f>
        <v>#N/A</v>
      </c>
      <c r="BK78" s="104" t="e">
        <f ca="true">+IF(AND(ISNUMBER(OFFSET('Hygiene Data'!$F$10,0,10*ROW('Hygiene Data'!F72))),'Data Summary'!DZ78="Yes"),OFFSET('Hygiene Data'!$F$10,0,10*ROW('Hygiene Data'!F72)),NA())</f>
        <v>#N/A</v>
      </c>
      <c r="BL78" s="104" t="e">
        <f ca="true">+IF(AND(ISNUMBER(OFFSET('Hygiene Data'!$G$6,0,10*ROW('Hygiene Data'!G72))),'Data Summary'!EA78="Yes"),OFFSET('Hygiene Data'!$G$6,0,10*ROW('Hygiene Data'!G72)),NA())</f>
        <v>#N/A</v>
      </c>
      <c r="BM78" s="104" t="e">
        <f ca="true">+IF(AND(ISNUMBER(OFFSET('Hygiene Data'!$G$8,0,10*ROW('Hygiene Data'!G72))),'Data Summary'!EB78="Yes"),OFFSET('Hygiene Data'!$G$8,0,10*ROW('Hygiene Data'!G72)),NA())</f>
        <v>#N/A</v>
      </c>
      <c r="BN78" s="104" t="e">
        <f ca="true">+IF(AND(ISNUMBER(OFFSET('Hygiene Data'!$G$10,0,10*ROW('Hygiene Data'!G72))),'Data Summary'!EC78="Yes"),OFFSET('Hygiene Data'!$G$10,0,10*ROW('Hygiene Data'!G72)),NA())</f>
        <v>#N/A</v>
      </c>
      <c r="BO78" s="104" t="e">
        <f ca="true">+IF(AND(ISNUMBER(OFFSET('Hygiene Data'!$H$6,0,10*ROW('Hygiene Data'!H72))),'Data Summary'!ED78="Yes"),OFFSET('Hygiene Data'!$H$6,0,10*ROW('Hygiene Data'!H72)),NA())</f>
        <v>#N/A</v>
      </c>
      <c r="BP78" s="104" t="e">
        <f ca="true">+IF(AND(ISNUMBER(OFFSET('Hygiene Data'!$H$8,0,10*ROW('Hygiene Data'!H72))),'Data Summary'!EE78="Yes"),OFFSET('Hygiene Data'!$H$8,0,10*ROW('Hygiene Data'!H72)),NA())</f>
        <v>#N/A</v>
      </c>
      <c r="BQ78" s="104" t="e">
        <f ca="true">+IF(AND(ISNUMBER(OFFSET('Hygiene Data'!$H$10,0,10*ROW('Hygiene Data'!H72))),'Data Summary'!EF78="Yes"),OFFSET('Hygiene Data'!$H$10,0,10*ROW('Hygiene Data'!H72)),NA())</f>
        <v>#N/A</v>
      </c>
    </row>
    <row r="79" x14ac:dyDescent="0.2">
      <c r="A79" s="52" t="e">
        <f ca="true">+IF(OFFSET('Water Data'!$B$1,0,10*ROW('Water Data'!B73))="",NA(),OFFSET('Water Data'!$B$1,0,10*ROW('Water Data'!B73)))</f>
        <v>#N/A</v>
      </c>
      <c r="B79" s="52" t="e">
        <f ca="true">+IF(OFFSET('Water Data'!$A$3,0,10*ROW('Water Data'!A76))="",NA(),OFFSET('Water Data'!$A$3,0,10*ROW('Water Data'!A76)))</f>
        <v>#N/A</v>
      </c>
      <c r="C79" s="52" t="e">
        <f ca="true">+IF(OFFSET('Water Data'!$C$3,0,10*ROW('Water Data'!C76))="",NA(),OFFSET('Water Data'!$C$3,0,10*ROW('Water Data'!C76)))</f>
        <v>#N/A</v>
      </c>
      <c r="D79" s="53" t="e">
        <f ca="true">+IF(AND(ISNUMBER(OFFSET('Water Data'!$C$5,0,10*ROW('Water Data'!C73))),'Data Summary'!BS79="Yes"),100-OFFSET('Water Data'!$C$5,0,10*ROW('Water Data'!C73)),NA())</f>
        <v>#N/A</v>
      </c>
      <c r="E79" s="53" t="e">
        <f ca="true">+IF(AND(ISNUMBER(OFFSET('Water Data'!$C$7,0,10*ROW('Water Data'!C73))),'Data Summary'!BT79="Yes"),OFFSET('Water Data'!$C$7,0,10*ROW('Water Data'!C73)),NA())</f>
        <v>#N/A</v>
      </c>
      <c r="F79" s="53" t="e">
        <f ca="true">+IF(AND(ISNUMBER(OFFSET('Water Data'!$C$10,0,10*ROW('Water Data'!C73))),'Data Summary'!BU79="Yes"),OFFSET('Water Data'!$C$10,0,10*ROW('Water Data'!C73)),NA())</f>
        <v>#N/A</v>
      </c>
      <c r="G79" s="53" t="e">
        <f ca="true">+IF(AND(ISNUMBER(OFFSET('Water Data'!$D$5,0,10*ROW('Water Data'!D73))),'Data Summary'!BV79="Yes"),100-OFFSET('Water Data'!$D$5,0,10*ROW('Water Data'!D73)),NA())</f>
        <v>#N/A</v>
      </c>
      <c r="H79" s="53" t="e">
        <f ca="true">+IF(AND(ISNUMBER(OFFSET('Water Data'!$D$7,0,10*ROW('Water Data'!D73))),'Data Summary'!BW79="Yes"),OFFSET('Water Data'!$D$7,0,10*ROW('Water Data'!D73)),NA())</f>
        <v>#N/A</v>
      </c>
      <c r="I79" s="53" t="e">
        <f ca="true">+IF(AND(ISNUMBER(OFFSET('Water Data'!$D$10,0,10*ROW('Water Data'!D73))),'Data Summary'!BX79="Yes"),OFFSET('Water Data'!$D$10,0,10*ROW('Water Data'!D73)),NA())</f>
        <v>#N/A</v>
      </c>
      <c r="J79" s="53" t="e">
        <f ca="true">+IF(AND(ISNUMBER(OFFSET('Water Data'!$E$5,0,10*ROW('Water Data'!E73))),'Data Summary'!BY79="Yes"),100-OFFSET('Water Data'!$E$5,0,10*ROW('Water Data'!E73)),NA())</f>
        <v>#N/A</v>
      </c>
      <c r="K79" s="53" t="e">
        <f ca="true">+IF(AND(ISNUMBER(OFFSET('Water Data'!$E$7,0,10*ROW('Water Data'!E73))),'Data Summary'!BZ79="Yes"),OFFSET('Water Data'!$E$7,0,10*ROW('Water Data'!E73)),NA())</f>
        <v>#N/A</v>
      </c>
      <c r="L79" s="53" t="e">
        <f ca="true">+IF(AND(ISNUMBER(OFFSET('Water Data'!$E$10,0,10*ROW('Water Data'!E73))),'Data Summary'!CA79="Yes"),OFFSET('Water Data'!$E$10,0,10*ROW('Water Data'!E73)),NA())</f>
        <v>#N/A</v>
      </c>
      <c r="M79" s="53" t="e">
        <f ca="true">+IF(AND(ISNUMBER(OFFSET('Water Data'!$F$5,0,10*ROW('Water Data'!F73))),'Data Summary'!CB79="Yes"),100-OFFSET('Water Data'!$F$5,0,10*ROW('Water Data'!F73)),NA())</f>
        <v>#N/A</v>
      </c>
      <c r="N79" s="53" t="e">
        <f ca="true">+IF(AND(ISNUMBER(OFFSET('Water Data'!$F$7,0,10*ROW('Water Data'!F73))),'Data Summary'!CC79="Yes"),OFFSET('Water Data'!$F$7,0,10*ROW('Water Data'!F73)),NA())</f>
        <v>#N/A</v>
      </c>
      <c r="O79" s="53" t="e">
        <f ca="true">+IF(AND(ISNUMBER(OFFSET('Water Data'!$F$10,0,10*ROW('Water Data'!F73))),'Data Summary'!CD79="Yes"),OFFSET('Water Data'!$F$10,0,10*ROW('Water Data'!F73)),NA())</f>
        <v>#N/A</v>
      </c>
      <c r="P79" s="53" t="e">
        <f ca="true">+IF(AND(ISNUMBER(OFFSET('Water Data'!$G$5,0,10*ROW('Water Data'!G73))),'Data Summary'!CE79="Yes"),100-OFFSET('Water Data'!$G$5,0,10*ROW('Water Data'!G73)),NA())</f>
        <v>#N/A</v>
      </c>
      <c r="Q79" s="53" t="e">
        <f ca="true">+IF(AND(ISNUMBER(OFFSET('Water Data'!$G$7,0,10*ROW('Water Data'!G73))),'Data Summary'!CF79="Yes"),OFFSET('Water Data'!$G$7,0,10*ROW('Water Data'!G73)),NA())</f>
        <v>#N/A</v>
      </c>
      <c r="R79" s="53" t="e">
        <f ca="true">+IF(AND(ISNUMBER(OFFSET('Water Data'!$G$10,0,10*ROW('Water Data'!G73))),'Data Summary'!CG79="Yes"),OFFSET('Water Data'!$G$10,0,10*ROW('Water Data'!G73)),NA())</f>
        <v>#N/A</v>
      </c>
      <c r="S79" s="53" t="e">
        <f ca="true">+IF(AND(ISNUMBER(OFFSET('Water Data'!$H$5,0,10*ROW('Water Data'!H73))),'Data Summary'!CH79="Yes"),100-OFFSET('Water Data'!$H$5,0,10*ROW('Water Data'!H73)),NA())</f>
        <v>#N/A</v>
      </c>
      <c r="T79" s="53" t="e">
        <f ca="true">+IF(AND(ISNUMBER(OFFSET('Water Data'!$H$7,0,10*ROW('Water Data'!H73))),'Data Summary'!CI79="Yes"),OFFSET('Water Data'!$H$7,0,10*ROW('Water Data'!H73)),NA())</f>
        <v>#N/A</v>
      </c>
      <c r="U79" s="53" t="e">
        <f ca="true">+IF(AND(ISNUMBER(OFFSET('Water Data'!$H$10,0,10*ROW('Water Data'!H73))),'Data Summary'!CJ79="Yes"),OFFSET('Water Data'!$H$10,0,10*ROW('Water Data'!H73)),NA())</f>
        <v>#N/A</v>
      </c>
      <c r="V79" s="99" t="e">
        <f ca="true">+IF(AND(ISNUMBER(OFFSET('Sanitation Data'!$C$5,0,10*ROW('Sanitation Data'!C73))),'Data Summary'!CK79="Yes"),100-OFFSET('Sanitation Data'!$C$5,0,10*ROW('Sanitation Data'!C73)),NA())</f>
        <v>#N/A</v>
      </c>
      <c r="W79" s="99" t="e">
        <f ca="true">+IF(AND(ISNUMBER(OFFSET('Sanitation Data'!$C$7,0,10*ROW('Sanitation Data'!C73))),'Data Summary'!CL79="Yes"),OFFSET('Sanitation Data'!$C$7,0,10*ROW('Sanitation Data'!C73)),NA())</f>
        <v>#N/A</v>
      </c>
      <c r="X79" s="99" t="e">
        <f ca="true">+IF(AND(ISNUMBER(OFFSET('Sanitation Data'!$C$11,0,10*ROW('Sanitation Data'!C73))),'Data Summary'!CM79="Yes"),OFFSET('Sanitation Data'!$C$11,0,10*ROW('Sanitation Data'!C73)),NA())</f>
        <v>#N/A</v>
      </c>
      <c r="Y79" s="99" t="e">
        <f ca="true">+IF(AND(ISNUMBER(OFFSET('Sanitation Data'!$C$12,0,10*ROW('Sanitation Data'!C73))),'Data Summary'!CN79="Yes"),OFFSET('Sanitation Data'!$C$12,0,10*ROW('Sanitation Data'!C73)),NA())</f>
        <v>#N/A</v>
      </c>
      <c r="Z79" s="99" t="e">
        <f ca="true">+IF(AND(ISNUMBER(OFFSET('Sanitation Data'!$C$13,0,10*ROW('Sanitation Data'!C73))),'Data Summary'!CO79="Yes"),OFFSET('Sanitation Data'!$C$13,0,10*ROW('Sanitation Data'!C73)),NA())</f>
        <v>#N/A</v>
      </c>
      <c r="AA79" s="99" t="e">
        <f ca="true">+IF(AND(ISNUMBER(OFFSET('Sanitation Data'!$D$5,0,10*ROW('Sanitation Data'!D73))),'Data Summary'!CP79="Yes"),100-OFFSET('Sanitation Data'!$D$5,0,10*ROW('Sanitation Data'!D73)),NA())</f>
        <v>#N/A</v>
      </c>
      <c r="AB79" s="99" t="e">
        <f ca="true">+IF(AND(ISNUMBER(OFFSET('Sanitation Data'!$D$7,0,10*ROW('Sanitation Data'!D73))),'Data Summary'!CQ79="Yes"),OFFSET('Sanitation Data'!$D$7,0,10*ROW('Sanitation Data'!D73)),NA())</f>
        <v>#N/A</v>
      </c>
      <c r="AC79" s="99" t="e">
        <f ca="true">+IF(AND(ISNUMBER(OFFSET('Sanitation Data'!$D$11,0,10*ROW('Sanitation Data'!D73))),'Data Summary'!CR79="Yes"),OFFSET('Sanitation Data'!$D$11,0,10*ROW('Sanitation Data'!D73)),NA())</f>
        <v>#N/A</v>
      </c>
      <c r="AD79" s="99" t="e">
        <f ca="true">+IF(AND(ISNUMBER(OFFSET('Sanitation Data'!$D$12,0,10*ROW('Sanitation Data'!D73))),'Data Summary'!CS79="Yes"),OFFSET('Sanitation Data'!$D$12,0,10*ROW('Sanitation Data'!D73)),NA())</f>
        <v>#N/A</v>
      </c>
      <c r="AE79" s="99" t="e">
        <f ca="true">+IF(AND(ISNUMBER(OFFSET('Sanitation Data'!$D$13,0,10*ROW('Sanitation Data'!D73))),'Data Summary'!CT79="Yes"),OFFSET('Sanitation Data'!$D$13,0,10*ROW('Sanitation Data'!D73)),NA())</f>
        <v>#N/A</v>
      </c>
      <c r="AF79" s="99" t="e">
        <f ca="true">+IF(AND(ISNUMBER(OFFSET('Sanitation Data'!$E$5,0,10*ROW('Sanitation Data'!E73))),'Data Summary'!CU79="Yes"),100-OFFSET('Sanitation Data'!$E$5,0,10*ROW('Sanitation Data'!E73)),NA())</f>
        <v>#N/A</v>
      </c>
      <c r="AG79" s="99" t="e">
        <f ca="true">+IF(AND(ISNUMBER(OFFSET('Sanitation Data'!$E$7,0,10*ROW('Sanitation Data'!E73))),'Data Summary'!CV79="Yes"),OFFSET('Sanitation Data'!$E$7,0,10*ROW('Sanitation Data'!E73)),NA())</f>
        <v>#N/A</v>
      </c>
      <c r="AH79" s="99" t="e">
        <f ca="true">+IF(AND(ISNUMBER(OFFSET('Sanitation Data'!$E$11,0,10*ROW('Sanitation Data'!E73))),'Data Summary'!CW79="Yes"),OFFSET('Sanitation Data'!$E$11,0,10*ROW('Sanitation Data'!E73)),NA())</f>
        <v>#N/A</v>
      </c>
      <c r="AI79" s="99" t="e">
        <f ca="true">+IF(AND(ISNUMBER(OFFSET('Sanitation Data'!$E$12,0,10*ROW('Sanitation Data'!E73))),'Data Summary'!CX79="Yes"),OFFSET('Sanitation Data'!$E$12,0,10*ROW('Sanitation Data'!E73)),NA())</f>
        <v>#N/A</v>
      </c>
      <c r="AJ79" s="99" t="e">
        <f ca="true">+IF(AND(ISNUMBER(OFFSET('Sanitation Data'!$E$13,0,10*ROW('Sanitation Data'!E73))),'Data Summary'!CY79="Yes"),OFFSET('Sanitation Data'!$E$13,0,10*ROW('Sanitation Data'!E73)),NA())</f>
        <v>#N/A</v>
      </c>
      <c r="AK79" s="99" t="e">
        <f ca="true">+IF(AND(ISNUMBER(OFFSET('Sanitation Data'!$F$5,0,10*ROW('Sanitation Data'!F73))),'Data Summary'!CZ79="Yes"),100-OFFSET('Sanitation Data'!$F$5,0,10*ROW('Sanitation Data'!F73)),NA())</f>
        <v>#N/A</v>
      </c>
      <c r="AL79" s="99" t="e">
        <f ca="true">+IF(AND(ISNUMBER(OFFSET('Sanitation Data'!$F$7,0,10*ROW('Sanitation Data'!F73))),'Data Summary'!DA79="Yes"),OFFSET('Sanitation Data'!$F$7,0,10*ROW('Sanitation Data'!F73)),NA())</f>
        <v>#N/A</v>
      </c>
      <c r="AM79" s="99" t="e">
        <f ca="true">+IF(AND(ISNUMBER(OFFSET('Sanitation Data'!$F$11,0,10*ROW('Sanitation Data'!F73))),'Data Summary'!DB79="Yes"),OFFSET('Sanitation Data'!$F$11,0,10*ROW('Sanitation Data'!F73)),NA())</f>
        <v>#N/A</v>
      </c>
      <c r="AN79" s="99" t="e">
        <f ca="true">+IF(AND(ISNUMBER(OFFSET('Sanitation Data'!$F$12,0,10*ROW('Sanitation Data'!F73))),'Data Summary'!DC79="Yes"),OFFSET('Sanitation Data'!$F$12,0,10*ROW('Sanitation Data'!F73)),NA())</f>
        <v>#N/A</v>
      </c>
      <c r="AO79" s="99" t="e">
        <f ca="true">+IF(AND(ISNUMBER(OFFSET('Sanitation Data'!$F$13,0,10*ROW('Sanitation Data'!F73))),'Data Summary'!DD79="Yes"),OFFSET('Sanitation Data'!$F$13,0,10*ROW('Sanitation Data'!F73)),NA())</f>
        <v>#N/A</v>
      </c>
      <c r="AP79" s="99" t="e">
        <f ca="true">+IF(AND(ISNUMBER(OFFSET('Sanitation Data'!$G$5,0,10*ROW('Sanitation Data'!G73))),'Data Summary'!DE79="Yes"),100-OFFSET('Sanitation Data'!$G$5,0,10*ROW('Sanitation Data'!G73)),NA())</f>
        <v>#N/A</v>
      </c>
      <c r="AQ79" s="99" t="e">
        <f ca="true">+IF(AND(ISNUMBER(OFFSET('Sanitation Data'!$G$7,0,10*ROW('Sanitation Data'!G73))),'Data Summary'!DF79="Yes"),OFFSET('Sanitation Data'!$G$7,0,10*ROW('Sanitation Data'!G73)),NA())</f>
        <v>#N/A</v>
      </c>
      <c r="AR79" s="99" t="e">
        <f ca="true">+IF(AND(ISNUMBER(OFFSET('Sanitation Data'!$G$11,0,10*ROW('Sanitation Data'!G73))),'Data Summary'!DG79="Yes"),OFFSET('Sanitation Data'!$G$11,0,10*ROW('Sanitation Data'!G73)),NA())</f>
        <v>#N/A</v>
      </c>
      <c r="AS79" s="99" t="e">
        <f ca="true">+IF(AND(ISNUMBER(OFFSET('Sanitation Data'!$G$12,0,10*ROW('Sanitation Data'!G73))),'Data Summary'!DH79="Yes"),OFFSET('Sanitation Data'!$G$12,0,10*ROW('Sanitation Data'!G73)),NA())</f>
        <v>#N/A</v>
      </c>
      <c r="AT79" s="99" t="e">
        <f ca="true">+IF(AND(ISNUMBER(OFFSET('Sanitation Data'!$G$13,0,10*ROW('Sanitation Data'!G73))),'Data Summary'!DI79="Yes"),OFFSET('Sanitation Data'!$G$13,0,10*ROW('Sanitation Data'!G73)),NA())</f>
        <v>#N/A</v>
      </c>
      <c r="AU79" s="99" t="e">
        <f ca="true">+IF(AND(ISNUMBER(OFFSET('Sanitation Data'!$H$5,0,10*ROW('Sanitation Data'!H73))),'Data Summary'!DJ79="Yes"),100-OFFSET('Sanitation Data'!$H$5,0,10*ROW('Sanitation Data'!H73)),NA())</f>
        <v>#N/A</v>
      </c>
      <c r="AV79" s="99" t="e">
        <f ca="true">+IF(AND(ISNUMBER(OFFSET('Sanitation Data'!$H$7,0,10*ROW('Sanitation Data'!H73))),'Data Summary'!DK79="Yes"),OFFSET('Sanitation Data'!$H$7,0,10*ROW('Sanitation Data'!H73)),NA())</f>
        <v>#N/A</v>
      </c>
      <c r="AW79" s="99" t="e">
        <f ca="true">+IF(AND(ISNUMBER(OFFSET('Sanitation Data'!$H$11,0,10*ROW('Sanitation Data'!H73))),'Data Summary'!DL79="Yes"),OFFSET('Sanitation Data'!$H$11,0,10*ROW('Sanitation Data'!H73)),NA())</f>
        <v>#N/A</v>
      </c>
      <c r="AX79" s="99" t="e">
        <f ca="true">+IF(AND(ISNUMBER(OFFSET('Sanitation Data'!$H$12,0,10*ROW('Sanitation Data'!H73))),'Data Summary'!DM79="Yes"),OFFSET('Sanitation Data'!$H$12,0,10*ROW('Sanitation Data'!H73)),NA())</f>
        <v>#N/A</v>
      </c>
      <c r="AY79" s="99" t="e">
        <f ca="true">+IF(AND(ISNUMBER(OFFSET('Sanitation Data'!$H$13,0,10*ROW('Sanitation Data'!H73))),'Data Summary'!DN79="Yes"),OFFSET('Sanitation Data'!$H$13,0,10*ROW('Sanitation Data'!H73)),NA())</f>
        <v>#N/A</v>
      </c>
      <c r="AZ79" s="104" t="e">
        <f ca="true">+IF(AND(ISNUMBER(OFFSET('Hygiene Data'!$C$6,0,10*ROW('Hygiene Data'!C73))),'Data Summary'!DO79="Yes"),OFFSET('Hygiene Data'!$C$6,0,10*ROW('Hygiene Data'!C73)),NA())</f>
        <v>#N/A</v>
      </c>
      <c r="BA79" s="104" t="e">
        <f ca="true">+IF(AND(ISNUMBER(OFFSET('Hygiene Data'!$C$8,0,10*ROW('Hygiene Data'!C73))),'Data Summary'!DP79="Yes"),OFFSET('Hygiene Data'!$C$8,0,10*ROW('Hygiene Data'!C73)),NA())</f>
        <v>#N/A</v>
      </c>
      <c r="BB79" s="104" t="e">
        <f ca="true">+IF(AND(ISNUMBER(OFFSET('Hygiene Data'!$C$10,0,10*ROW('Hygiene Data'!C73))),'Data Summary'!DQ79="Yes"),OFFSET('Hygiene Data'!$C$10,0,10*ROW('Hygiene Data'!C73)),NA())</f>
        <v>#N/A</v>
      </c>
      <c r="BC79" s="104" t="e">
        <f ca="true">+IF(AND(ISNUMBER(OFFSET('Hygiene Data'!$D$6,0,10*ROW('Hygiene Data'!D73))),'Data Summary'!DR79="Yes"),OFFSET('Hygiene Data'!$D$6,0,10*ROW('Hygiene Data'!D73)),NA())</f>
        <v>#N/A</v>
      </c>
      <c r="BD79" s="104" t="e">
        <f ca="true">+IF(AND(ISNUMBER(OFFSET('Hygiene Data'!$D$8,0,10*ROW('Hygiene Data'!D73))),'Data Summary'!DS79="Yes"),OFFSET('Hygiene Data'!$D$8,0,10*ROW('Hygiene Data'!D73)),NA())</f>
        <v>#N/A</v>
      </c>
      <c r="BE79" s="104" t="e">
        <f ca="true">+IF(AND(ISNUMBER(OFFSET('Hygiene Data'!$D$10,0,10*ROW('Hygiene Data'!D73))),'Data Summary'!DT79="Yes"),OFFSET('Hygiene Data'!$D$10,0,10*ROW('Hygiene Data'!D73)),NA())</f>
        <v>#N/A</v>
      </c>
      <c r="BF79" s="104" t="e">
        <f ca="true">+IF(AND(ISNUMBER(OFFSET('Hygiene Data'!$E$6,0,10*ROW('Hygiene Data'!E73))),'Data Summary'!DU79="Yes"),OFFSET('Hygiene Data'!$E$6,0,10*ROW('Hygiene Data'!E73)),NA())</f>
        <v>#N/A</v>
      </c>
      <c r="BG79" s="104" t="e">
        <f ca="true">+IF(AND(ISNUMBER(OFFSET('Hygiene Data'!$E$8,0,10*ROW('Hygiene Data'!E73))),'Data Summary'!DV79="Yes"),OFFSET('Hygiene Data'!$E$8,0,10*ROW('Hygiene Data'!E73)),NA())</f>
        <v>#N/A</v>
      </c>
      <c r="BH79" s="104" t="e">
        <f ca="true">+IF(AND(ISNUMBER(OFFSET('Hygiene Data'!$E$10,0,10*ROW('Hygiene Data'!E73))),'Data Summary'!DW79="Yes"),OFFSET('Hygiene Data'!$E$10,0,10*ROW('Hygiene Data'!E73)),NA())</f>
        <v>#N/A</v>
      </c>
      <c r="BI79" s="104" t="e">
        <f ca="true">+IF(AND(ISNUMBER(OFFSET('Hygiene Data'!$F$6,0,10*ROW('Hygiene Data'!F73))),'Data Summary'!DX79="Yes"),OFFSET('Hygiene Data'!$F$6,0,10*ROW('Hygiene Data'!F73)),NA())</f>
        <v>#N/A</v>
      </c>
      <c r="BJ79" s="104" t="e">
        <f ca="true">+IF(AND(ISNUMBER(OFFSET('Hygiene Data'!$F$8,0,10*ROW('Hygiene Data'!F73))),'Data Summary'!DY79="Yes"),OFFSET('Hygiene Data'!$F$8,0,10*ROW('Hygiene Data'!F73)),NA())</f>
        <v>#N/A</v>
      </c>
      <c r="BK79" s="104" t="e">
        <f ca="true">+IF(AND(ISNUMBER(OFFSET('Hygiene Data'!$F$10,0,10*ROW('Hygiene Data'!F73))),'Data Summary'!DZ79="Yes"),OFFSET('Hygiene Data'!$F$10,0,10*ROW('Hygiene Data'!F73)),NA())</f>
        <v>#N/A</v>
      </c>
      <c r="BL79" s="104" t="e">
        <f ca="true">+IF(AND(ISNUMBER(OFFSET('Hygiene Data'!$G$6,0,10*ROW('Hygiene Data'!G73))),'Data Summary'!EA79="Yes"),OFFSET('Hygiene Data'!$G$6,0,10*ROW('Hygiene Data'!G73)),NA())</f>
        <v>#N/A</v>
      </c>
      <c r="BM79" s="104" t="e">
        <f ca="true">+IF(AND(ISNUMBER(OFFSET('Hygiene Data'!$G$8,0,10*ROW('Hygiene Data'!G73))),'Data Summary'!EB79="Yes"),OFFSET('Hygiene Data'!$G$8,0,10*ROW('Hygiene Data'!G73)),NA())</f>
        <v>#N/A</v>
      </c>
      <c r="BN79" s="104" t="e">
        <f ca="true">+IF(AND(ISNUMBER(OFFSET('Hygiene Data'!$G$10,0,10*ROW('Hygiene Data'!G73))),'Data Summary'!EC79="Yes"),OFFSET('Hygiene Data'!$G$10,0,10*ROW('Hygiene Data'!G73)),NA())</f>
        <v>#N/A</v>
      </c>
      <c r="BO79" s="104" t="e">
        <f ca="true">+IF(AND(ISNUMBER(OFFSET('Hygiene Data'!$H$6,0,10*ROW('Hygiene Data'!H73))),'Data Summary'!ED79="Yes"),OFFSET('Hygiene Data'!$H$6,0,10*ROW('Hygiene Data'!H73)),NA())</f>
        <v>#N/A</v>
      </c>
      <c r="BP79" s="104" t="e">
        <f ca="true">+IF(AND(ISNUMBER(OFFSET('Hygiene Data'!$H$8,0,10*ROW('Hygiene Data'!H73))),'Data Summary'!EE79="Yes"),OFFSET('Hygiene Data'!$H$8,0,10*ROW('Hygiene Data'!H73)),NA())</f>
        <v>#N/A</v>
      </c>
      <c r="BQ79" s="104" t="e">
        <f ca="true">+IF(AND(ISNUMBER(OFFSET('Hygiene Data'!$H$10,0,10*ROW('Hygiene Data'!H73))),'Data Summary'!EF79="Yes"),OFFSET('Hygiene Data'!$H$10,0,10*ROW('Hygiene Data'!H73)),NA())</f>
        <v>#N/A</v>
      </c>
    </row>
    <row r="80" x14ac:dyDescent="0.2">
      <c r="A80" s="52" t="e">
        <f ca="true">+IF(OFFSET('Water Data'!$B$1,0,10*ROW('Water Data'!B74))="",NA(),OFFSET('Water Data'!$B$1,0,10*ROW('Water Data'!B74)))</f>
        <v>#N/A</v>
      </c>
      <c r="B80" s="52" t="e">
        <f ca="true">+IF(OFFSET('Water Data'!$A$3,0,10*ROW('Water Data'!A77))="",NA(),OFFSET('Water Data'!$A$3,0,10*ROW('Water Data'!A77)))</f>
        <v>#N/A</v>
      </c>
      <c r="C80" s="52" t="e">
        <f ca="true">+IF(OFFSET('Water Data'!$C$3,0,10*ROW('Water Data'!C77))="",NA(),OFFSET('Water Data'!$C$3,0,10*ROW('Water Data'!C77)))</f>
        <v>#N/A</v>
      </c>
      <c r="D80" s="53" t="e">
        <f ca="true">+IF(AND(ISNUMBER(OFFSET('Water Data'!$C$5,0,10*ROW('Water Data'!C74))),'Data Summary'!BS80="Yes"),100-OFFSET('Water Data'!$C$5,0,10*ROW('Water Data'!C74)),NA())</f>
        <v>#N/A</v>
      </c>
      <c r="E80" s="53" t="e">
        <f ca="true">+IF(AND(ISNUMBER(OFFSET('Water Data'!$C$7,0,10*ROW('Water Data'!C74))),'Data Summary'!BT80="Yes"),OFFSET('Water Data'!$C$7,0,10*ROW('Water Data'!C74)),NA())</f>
        <v>#N/A</v>
      </c>
      <c r="F80" s="53" t="e">
        <f ca="true">+IF(AND(ISNUMBER(OFFSET('Water Data'!$C$10,0,10*ROW('Water Data'!C74))),'Data Summary'!BU80="Yes"),OFFSET('Water Data'!$C$10,0,10*ROW('Water Data'!C74)),NA())</f>
        <v>#N/A</v>
      </c>
      <c r="G80" s="53" t="e">
        <f ca="true">+IF(AND(ISNUMBER(OFFSET('Water Data'!$D$5,0,10*ROW('Water Data'!D74))),'Data Summary'!BV80="Yes"),100-OFFSET('Water Data'!$D$5,0,10*ROW('Water Data'!D74)),NA())</f>
        <v>#N/A</v>
      </c>
      <c r="H80" s="53" t="e">
        <f ca="true">+IF(AND(ISNUMBER(OFFSET('Water Data'!$D$7,0,10*ROW('Water Data'!D74))),'Data Summary'!BW80="Yes"),OFFSET('Water Data'!$D$7,0,10*ROW('Water Data'!D74)),NA())</f>
        <v>#N/A</v>
      </c>
      <c r="I80" s="53" t="e">
        <f ca="true">+IF(AND(ISNUMBER(OFFSET('Water Data'!$D$10,0,10*ROW('Water Data'!D74))),'Data Summary'!BX80="Yes"),OFFSET('Water Data'!$D$10,0,10*ROW('Water Data'!D74)),NA())</f>
        <v>#N/A</v>
      </c>
      <c r="J80" s="53" t="e">
        <f ca="true">+IF(AND(ISNUMBER(OFFSET('Water Data'!$E$5,0,10*ROW('Water Data'!E74))),'Data Summary'!BY80="Yes"),100-OFFSET('Water Data'!$E$5,0,10*ROW('Water Data'!E74)),NA())</f>
        <v>#N/A</v>
      </c>
      <c r="K80" s="53" t="e">
        <f ca="true">+IF(AND(ISNUMBER(OFFSET('Water Data'!$E$7,0,10*ROW('Water Data'!E74))),'Data Summary'!BZ80="Yes"),OFFSET('Water Data'!$E$7,0,10*ROW('Water Data'!E74)),NA())</f>
        <v>#N/A</v>
      </c>
      <c r="L80" s="53" t="e">
        <f ca="true">+IF(AND(ISNUMBER(OFFSET('Water Data'!$E$10,0,10*ROW('Water Data'!E74))),'Data Summary'!CA80="Yes"),OFFSET('Water Data'!$E$10,0,10*ROW('Water Data'!E74)),NA())</f>
        <v>#N/A</v>
      </c>
      <c r="M80" s="53" t="e">
        <f ca="true">+IF(AND(ISNUMBER(OFFSET('Water Data'!$F$5,0,10*ROW('Water Data'!F74))),'Data Summary'!CB80="Yes"),100-OFFSET('Water Data'!$F$5,0,10*ROW('Water Data'!F74)),NA())</f>
        <v>#N/A</v>
      </c>
      <c r="N80" s="53" t="e">
        <f ca="true">+IF(AND(ISNUMBER(OFFSET('Water Data'!$F$7,0,10*ROW('Water Data'!F74))),'Data Summary'!CC80="Yes"),OFFSET('Water Data'!$F$7,0,10*ROW('Water Data'!F74)),NA())</f>
        <v>#N/A</v>
      </c>
      <c r="O80" s="53" t="e">
        <f ca="true">+IF(AND(ISNUMBER(OFFSET('Water Data'!$F$10,0,10*ROW('Water Data'!F74))),'Data Summary'!CD80="Yes"),OFFSET('Water Data'!$F$10,0,10*ROW('Water Data'!F74)),NA())</f>
        <v>#N/A</v>
      </c>
      <c r="P80" s="53" t="e">
        <f ca="true">+IF(AND(ISNUMBER(OFFSET('Water Data'!$G$5,0,10*ROW('Water Data'!G74))),'Data Summary'!CE80="Yes"),100-OFFSET('Water Data'!$G$5,0,10*ROW('Water Data'!G74)),NA())</f>
        <v>#N/A</v>
      </c>
      <c r="Q80" s="53" t="e">
        <f ca="true">+IF(AND(ISNUMBER(OFFSET('Water Data'!$G$7,0,10*ROW('Water Data'!G74))),'Data Summary'!CF80="Yes"),OFFSET('Water Data'!$G$7,0,10*ROW('Water Data'!G74)),NA())</f>
        <v>#N/A</v>
      </c>
      <c r="R80" s="53" t="e">
        <f ca="true">+IF(AND(ISNUMBER(OFFSET('Water Data'!$G$10,0,10*ROW('Water Data'!G74))),'Data Summary'!CG80="Yes"),OFFSET('Water Data'!$G$10,0,10*ROW('Water Data'!G74)),NA())</f>
        <v>#N/A</v>
      </c>
      <c r="S80" s="53" t="e">
        <f ca="true">+IF(AND(ISNUMBER(OFFSET('Water Data'!$H$5,0,10*ROW('Water Data'!H74))),'Data Summary'!CH80="Yes"),100-OFFSET('Water Data'!$H$5,0,10*ROW('Water Data'!H74)),NA())</f>
        <v>#N/A</v>
      </c>
      <c r="T80" s="53" t="e">
        <f ca="true">+IF(AND(ISNUMBER(OFFSET('Water Data'!$H$7,0,10*ROW('Water Data'!H74))),'Data Summary'!CI80="Yes"),OFFSET('Water Data'!$H$7,0,10*ROW('Water Data'!H74)),NA())</f>
        <v>#N/A</v>
      </c>
      <c r="U80" s="53" t="e">
        <f ca="true">+IF(AND(ISNUMBER(OFFSET('Water Data'!$H$10,0,10*ROW('Water Data'!H74))),'Data Summary'!CJ80="Yes"),OFFSET('Water Data'!$H$10,0,10*ROW('Water Data'!H74)),NA())</f>
        <v>#N/A</v>
      </c>
      <c r="V80" s="99" t="e">
        <f ca="true">+IF(AND(ISNUMBER(OFFSET('Sanitation Data'!$C$5,0,10*ROW('Sanitation Data'!C74))),'Data Summary'!CK80="Yes"),100-OFFSET('Sanitation Data'!$C$5,0,10*ROW('Sanitation Data'!C74)),NA())</f>
        <v>#N/A</v>
      </c>
      <c r="W80" s="99" t="e">
        <f ca="true">+IF(AND(ISNUMBER(OFFSET('Sanitation Data'!$C$7,0,10*ROW('Sanitation Data'!C74))),'Data Summary'!CL80="Yes"),OFFSET('Sanitation Data'!$C$7,0,10*ROW('Sanitation Data'!C74)),NA())</f>
        <v>#N/A</v>
      </c>
      <c r="X80" s="99" t="e">
        <f ca="true">+IF(AND(ISNUMBER(OFFSET('Sanitation Data'!$C$11,0,10*ROW('Sanitation Data'!C74))),'Data Summary'!CM80="Yes"),OFFSET('Sanitation Data'!$C$11,0,10*ROW('Sanitation Data'!C74)),NA())</f>
        <v>#N/A</v>
      </c>
      <c r="Y80" s="99" t="e">
        <f ca="true">+IF(AND(ISNUMBER(OFFSET('Sanitation Data'!$C$12,0,10*ROW('Sanitation Data'!C74))),'Data Summary'!CN80="Yes"),OFFSET('Sanitation Data'!$C$12,0,10*ROW('Sanitation Data'!C74)),NA())</f>
        <v>#N/A</v>
      </c>
      <c r="Z80" s="99" t="e">
        <f ca="true">+IF(AND(ISNUMBER(OFFSET('Sanitation Data'!$C$13,0,10*ROW('Sanitation Data'!C74))),'Data Summary'!CO80="Yes"),OFFSET('Sanitation Data'!$C$13,0,10*ROW('Sanitation Data'!C74)),NA())</f>
        <v>#N/A</v>
      </c>
      <c r="AA80" s="99" t="e">
        <f ca="true">+IF(AND(ISNUMBER(OFFSET('Sanitation Data'!$D$5,0,10*ROW('Sanitation Data'!D74))),'Data Summary'!CP80="Yes"),100-OFFSET('Sanitation Data'!$D$5,0,10*ROW('Sanitation Data'!D74)),NA())</f>
        <v>#N/A</v>
      </c>
      <c r="AB80" s="99" t="e">
        <f ca="true">+IF(AND(ISNUMBER(OFFSET('Sanitation Data'!$D$7,0,10*ROW('Sanitation Data'!D74))),'Data Summary'!CQ80="Yes"),OFFSET('Sanitation Data'!$D$7,0,10*ROW('Sanitation Data'!D74)),NA())</f>
        <v>#N/A</v>
      </c>
      <c r="AC80" s="99" t="e">
        <f ca="true">+IF(AND(ISNUMBER(OFFSET('Sanitation Data'!$D$11,0,10*ROW('Sanitation Data'!D74))),'Data Summary'!CR80="Yes"),OFFSET('Sanitation Data'!$D$11,0,10*ROW('Sanitation Data'!D74)),NA())</f>
        <v>#N/A</v>
      </c>
      <c r="AD80" s="99" t="e">
        <f ca="true">+IF(AND(ISNUMBER(OFFSET('Sanitation Data'!$D$12,0,10*ROW('Sanitation Data'!D74))),'Data Summary'!CS80="Yes"),OFFSET('Sanitation Data'!$D$12,0,10*ROW('Sanitation Data'!D74)),NA())</f>
        <v>#N/A</v>
      </c>
      <c r="AE80" s="99" t="e">
        <f ca="true">+IF(AND(ISNUMBER(OFFSET('Sanitation Data'!$D$13,0,10*ROW('Sanitation Data'!D74))),'Data Summary'!CT80="Yes"),OFFSET('Sanitation Data'!$D$13,0,10*ROW('Sanitation Data'!D74)),NA())</f>
        <v>#N/A</v>
      </c>
      <c r="AF80" s="99" t="e">
        <f ca="true">+IF(AND(ISNUMBER(OFFSET('Sanitation Data'!$E$5,0,10*ROW('Sanitation Data'!E74))),'Data Summary'!CU80="Yes"),100-OFFSET('Sanitation Data'!$E$5,0,10*ROW('Sanitation Data'!E74)),NA())</f>
        <v>#N/A</v>
      </c>
      <c r="AG80" s="99" t="e">
        <f ca="true">+IF(AND(ISNUMBER(OFFSET('Sanitation Data'!$E$7,0,10*ROW('Sanitation Data'!E74))),'Data Summary'!CV80="Yes"),OFFSET('Sanitation Data'!$E$7,0,10*ROW('Sanitation Data'!E74)),NA())</f>
        <v>#N/A</v>
      </c>
      <c r="AH80" s="99" t="e">
        <f ca="true">+IF(AND(ISNUMBER(OFFSET('Sanitation Data'!$E$11,0,10*ROW('Sanitation Data'!E74))),'Data Summary'!CW80="Yes"),OFFSET('Sanitation Data'!$E$11,0,10*ROW('Sanitation Data'!E74)),NA())</f>
        <v>#N/A</v>
      </c>
      <c r="AI80" s="99" t="e">
        <f ca="true">+IF(AND(ISNUMBER(OFFSET('Sanitation Data'!$E$12,0,10*ROW('Sanitation Data'!E74))),'Data Summary'!CX80="Yes"),OFFSET('Sanitation Data'!$E$12,0,10*ROW('Sanitation Data'!E74)),NA())</f>
        <v>#N/A</v>
      </c>
      <c r="AJ80" s="99" t="e">
        <f ca="true">+IF(AND(ISNUMBER(OFFSET('Sanitation Data'!$E$13,0,10*ROW('Sanitation Data'!E74))),'Data Summary'!CY80="Yes"),OFFSET('Sanitation Data'!$E$13,0,10*ROW('Sanitation Data'!E74)),NA())</f>
        <v>#N/A</v>
      </c>
      <c r="AK80" s="99" t="e">
        <f ca="true">+IF(AND(ISNUMBER(OFFSET('Sanitation Data'!$F$5,0,10*ROW('Sanitation Data'!F74))),'Data Summary'!CZ80="Yes"),100-OFFSET('Sanitation Data'!$F$5,0,10*ROW('Sanitation Data'!F74)),NA())</f>
        <v>#N/A</v>
      </c>
      <c r="AL80" s="99" t="e">
        <f ca="true">+IF(AND(ISNUMBER(OFFSET('Sanitation Data'!$F$7,0,10*ROW('Sanitation Data'!F74))),'Data Summary'!DA80="Yes"),OFFSET('Sanitation Data'!$F$7,0,10*ROW('Sanitation Data'!F74)),NA())</f>
        <v>#N/A</v>
      </c>
      <c r="AM80" s="99" t="e">
        <f ca="true">+IF(AND(ISNUMBER(OFFSET('Sanitation Data'!$F$11,0,10*ROW('Sanitation Data'!F74))),'Data Summary'!DB80="Yes"),OFFSET('Sanitation Data'!$F$11,0,10*ROW('Sanitation Data'!F74)),NA())</f>
        <v>#N/A</v>
      </c>
      <c r="AN80" s="99" t="e">
        <f ca="true">+IF(AND(ISNUMBER(OFFSET('Sanitation Data'!$F$12,0,10*ROW('Sanitation Data'!F74))),'Data Summary'!DC80="Yes"),OFFSET('Sanitation Data'!$F$12,0,10*ROW('Sanitation Data'!F74)),NA())</f>
        <v>#N/A</v>
      </c>
      <c r="AO80" s="99" t="e">
        <f ca="true">+IF(AND(ISNUMBER(OFFSET('Sanitation Data'!$F$13,0,10*ROW('Sanitation Data'!F74))),'Data Summary'!DD80="Yes"),OFFSET('Sanitation Data'!$F$13,0,10*ROW('Sanitation Data'!F74)),NA())</f>
        <v>#N/A</v>
      </c>
      <c r="AP80" s="99" t="e">
        <f ca="true">+IF(AND(ISNUMBER(OFFSET('Sanitation Data'!$G$5,0,10*ROW('Sanitation Data'!G74))),'Data Summary'!DE80="Yes"),100-OFFSET('Sanitation Data'!$G$5,0,10*ROW('Sanitation Data'!G74)),NA())</f>
        <v>#N/A</v>
      </c>
      <c r="AQ80" s="99" t="e">
        <f ca="true">+IF(AND(ISNUMBER(OFFSET('Sanitation Data'!$G$7,0,10*ROW('Sanitation Data'!G74))),'Data Summary'!DF80="Yes"),OFFSET('Sanitation Data'!$G$7,0,10*ROW('Sanitation Data'!G74)),NA())</f>
        <v>#N/A</v>
      </c>
      <c r="AR80" s="99" t="e">
        <f ca="true">+IF(AND(ISNUMBER(OFFSET('Sanitation Data'!$G$11,0,10*ROW('Sanitation Data'!G74))),'Data Summary'!DG80="Yes"),OFFSET('Sanitation Data'!$G$11,0,10*ROW('Sanitation Data'!G74)),NA())</f>
        <v>#N/A</v>
      </c>
      <c r="AS80" s="99" t="e">
        <f ca="true">+IF(AND(ISNUMBER(OFFSET('Sanitation Data'!$G$12,0,10*ROW('Sanitation Data'!G74))),'Data Summary'!DH80="Yes"),OFFSET('Sanitation Data'!$G$12,0,10*ROW('Sanitation Data'!G74)),NA())</f>
        <v>#N/A</v>
      </c>
      <c r="AT80" s="99" t="e">
        <f ca="true">+IF(AND(ISNUMBER(OFFSET('Sanitation Data'!$G$13,0,10*ROW('Sanitation Data'!G74))),'Data Summary'!DI80="Yes"),OFFSET('Sanitation Data'!$G$13,0,10*ROW('Sanitation Data'!G74)),NA())</f>
        <v>#N/A</v>
      </c>
      <c r="AU80" s="99" t="e">
        <f ca="true">+IF(AND(ISNUMBER(OFFSET('Sanitation Data'!$H$5,0,10*ROW('Sanitation Data'!H74))),'Data Summary'!DJ80="Yes"),100-OFFSET('Sanitation Data'!$H$5,0,10*ROW('Sanitation Data'!H74)),NA())</f>
        <v>#N/A</v>
      </c>
      <c r="AV80" s="99" t="e">
        <f ca="true">+IF(AND(ISNUMBER(OFFSET('Sanitation Data'!$H$7,0,10*ROW('Sanitation Data'!H74))),'Data Summary'!DK80="Yes"),OFFSET('Sanitation Data'!$H$7,0,10*ROW('Sanitation Data'!H74)),NA())</f>
        <v>#N/A</v>
      </c>
      <c r="AW80" s="99" t="e">
        <f ca="true">+IF(AND(ISNUMBER(OFFSET('Sanitation Data'!$H$11,0,10*ROW('Sanitation Data'!H74))),'Data Summary'!DL80="Yes"),OFFSET('Sanitation Data'!$H$11,0,10*ROW('Sanitation Data'!H74)),NA())</f>
        <v>#N/A</v>
      </c>
      <c r="AX80" s="99" t="e">
        <f ca="true">+IF(AND(ISNUMBER(OFFSET('Sanitation Data'!$H$12,0,10*ROW('Sanitation Data'!H74))),'Data Summary'!DM80="Yes"),OFFSET('Sanitation Data'!$H$12,0,10*ROW('Sanitation Data'!H74)),NA())</f>
        <v>#N/A</v>
      </c>
      <c r="AY80" s="99" t="e">
        <f ca="true">+IF(AND(ISNUMBER(OFFSET('Sanitation Data'!$H$13,0,10*ROW('Sanitation Data'!H74))),'Data Summary'!DN80="Yes"),OFFSET('Sanitation Data'!$H$13,0,10*ROW('Sanitation Data'!H74)),NA())</f>
        <v>#N/A</v>
      </c>
      <c r="AZ80" s="104" t="e">
        <f ca="true">+IF(AND(ISNUMBER(OFFSET('Hygiene Data'!$C$6,0,10*ROW('Hygiene Data'!C74))),'Data Summary'!DO80="Yes"),OFFSET('Hygiene Data'!$C$6,0,10*ROW('Hygiene Data'!C74)),NA())</f>
        <v>#N/A</v>
      </c>
      <c r="BA80" s="104" t="e">
        <f ca="true">+IF(AND(ISNUMBER(OFFSET('Hygiene Data'!$C$8,0,10*ROW('Hygiene Data'!C74))),'Data Summary'!DP80="Yes"),OFFSET('Hygiene Data'!$C$8,0,10*ROW('Hygiene Data'!C74)),NA())</f>
        <v>#N/A</v>
      </c>
      <c r="BB80" s="104" t="e">
        <f ca="true">+IF(AND(ISNUMBER(OFFSET('Hygiene Data'!$C$10,0,10*ROW('Hygiene Data'!C74))),'Data Summary'!DQ80="Yes"),OFFSET('Hygiene Data'!$C$10,0,10*ROW('Hygiene Data'!C74)),NA())</f>
        <v>#N/A</v>
      </c>
      <c r="BC80" s="104" t="e">
        <f ca="true">+IF(AND(ISNUMBER(OFFSET('Hygiene Data'!$D$6,0,10*ROW('Hygiene Data'!D74))),'Data Summary'!DR80="Yes"),OFFSET('Hygiene Data'!$D$6,0,10*ROW('Hygiene Data'!D74)),NA())</f>
        <v>#N/A</v>
      </c>
      <c r="BD80" s="104" t="e">
        <f ca="true">+IF(AND(ISNUMBER(OFFSET('Hygiene Data'!$D$8,0,10*ROW('Hygiene Data'!D74))),'Data Summary'!DS80="Yes"),OFFSET('Hygiene Data'!$D$8,0,10*ROW('Hygiene Data'!D74)),NA())</f>
        <v>#N/A</v>
      </c>
      <c r="BE80" s="104" t="e">
        <f ca="true">+IF(AND(ISNUMBER(OFFSET('Hygiene Data'!$D$10,0,10*ROW('Hygiene Data'!D74))),'Data Summary'!DT80="Yes"),OFFSET('Hygiene Data'!$D$10,0,10*ROW('Hygiene Data'!D74)),NA())</f>
        <v>#N/A</v>
      </c>
      <c r="BF80" s="104" t="e">
        <f ca="true">+IF(AND(ISNUMBER(OFFSET('Hygiene Data'!$E$6,0,10*ROW('Hygiene Data'!E74))),'Data Summary'!DU80="Yes"),OFFSET('Hygiene Data'!$E$6,0,10*ROW('Hygiene Data'!E74)),NA())</f>
        <v>#N/A</v>
      </c>
      <c r="BG80" s="104" t="e">
        <f ca="true">+IF(AND(ISNUMBER(OFFSET('Hygiene Data'!$E$8,0,10*ROW('Hygiene Data'!E74))),'Data Summary'!DV80="Yes"),OFFSET('Hygiene Data'!$E$8,0,10*ROW('Hygiene Data'!E74)),NA())</f>
        <v>#N/A</v>
      </c>
      <c r="BH80" s="104" t="e">
        <f ca="true">+IF(AND(ISNUMBER(OFFSET('Hygiene Data'!$E$10,0,10*ROW('Hygiene Data'!E74))),'Data Summary'!DW80="Yes"),OFFSET('Hygiene Data'!$E$10,0,10*ROW('Hygiene Data'!E74)),NA())</f>
        <v>#N/A</v>
      </c>
      <c r="BI80" s="104" t="e">
        <f ca="true">+IF(AND(ISNUMBER(OFFSET('Hygiene Data'!$F$6,0,10*ROW('Hygiene Data'!F74))),'Data Summary'!DX80="Yes"),OFFSET('Hygiene Data'!$F$6,0,10*ROW('Hygiene Data'!F74)),NA())</f>
        <v>#N/A</v>
      </c>
      <c r="BJ80" s="104" t="e">
        <f ca="true">+IF(AND(ISNUMBER(OFFSET('Hygiene Data'!$F$8,0,10*ROW('Hygiene Data'!F74))),'Data Summary'!DY80="Yes"),OFFSET('Hygiene Data'!$F$8,0,10*ROW('Hygiene Data'!F74)),NA())</f>
        <v>#N/A</v>
      </c>
      <c r="BK80" s="104" t="e">
        <f ca="true">+IF(AND(ISNUMBER(OFFSET('Hygiene Data'!$F$10,0,10*ROW('Hygiene Data'!F74))),'Data Summary'!DZ80="Yes"),OFFSET('Hygiene Data'!$F$10,0,10*ROW('Hygiene Data'!F74)),NA())</f>
        <v>#N/A</v>
      </c>
      <c r="BL80" s="104" t="e">
        <f ca="true">+IF(AND(ISNUMBER(OFFSET('Hygiene Data'!$G$6,0,10*ROW('Hygiene Data'!G74))),'Data Summary'!EA80="Yes"),OFFSET('Hygiene Data'!$G$6,0,10*ROW('Hygiene Data'!G74)),NA())</f>
        <v>#N/A</v>
      </c>
      <c r="BM80" s="104" t="e">
        <f ca="true">+IF(AND(ISNUMBER(OFFSET('Hygiene Data'!$G$8,0,10*ROW('Hygiene Data'!G74))),'Data Summary'!EB80="Yes"),OFFSET('Hygiene Data'!$G$8,0,10*ROW('Hygiene Data'!G74)),NA())</f>
        <v>#N/A</v>
      </c>
      <c r="BN80" s="104" t="e">
        <f ca="true">+IF(AND(ISNUMBER(OFFSET('Hygiene Data'!$G$10,0,10*ROW('Hygiene Data'!G74))),'Data Summary'!EC80="Yes"),OFFSET('Hygiene Data'!$G$10,0,10*ROW('Hygiene Data'!G74)),NA())</f>
        <v>#N/A</v>
      </c>
      <c r="BO80" s="104" t="e">
        <f ca="true">+IF(AND(ISNUMBER(OFFSET('Hygiene Data'!$H$6,0,10*ROW('Hygiene Data'!H74))),'Data Summary'!ED80="Yes"),OFFSET('Hygiene Data'!$H$6,0,10*ROW('Hygiene Data'!H74)),NA())</f>
        <v>#N/A</v>
      </c>
      <c r="BP80" s="104" t="e">
        <f ca="true">+IF(AND(ISNUMBER(OFFSET('Hygiene Data'!$H$8,0,10*ROW('Hygiene Data'!H74))),'Data Summary'!EE80="Yes"),OFFSET('Hygiene Data'!$H$8,0,10*ROW('Hygiene Data'!H74)),NA())</f>
        <v>#N/A</v>
      </c>
      <c r="BQ80" s="104" t="e">
        <f ca="true">+IF(AND(ISNUMBER(OFFSET('Hygiene Data'!$H$10,0,10*ROW('Hygiene Data'!H74))),'Data Summary'!EF80="Yes"),OFFSET('Hygiene Data'!$H$10,0,10*ROW('Hygiene Data'!H74)),NA())</f>
        <v>#N/A</v>
      </c>
    </row>
    <row r="81" x14ac:dyDescent="0.2">
      <c r="A81" s="52" t="e">
        <f ca="true">+IF(OFFSET('Water Data'!$B$1,0,10*ROW('Water Data'!B75))="",NA(),OFFSET('Water Data'!$B$1,0,10*ROW('Water Data'!B75)))</f>
        <v>#N/A</v>
      </c>
      <c r="B81" s="52" t="e">
        <f ca="true">+IF(OFFSET('Water Data'!$A$3,0,10*ROW('Water Data'!A78))="",NA(),OFFSET('Water Data'!$A$3,0,10*ROW('Water Data'!A78)))</f>
        <v>#N/A</v>
      </c>
      <c r="C81" s="52" t="e">
        <f ca="true">+IF(OFFSET('Water Data'!$C$3,0,10*ROW('Water Data'!C78))="",NA(),OFFSET('Water Data'!$C$3,0,10*ROW('Water Data'!C78)))</f>
        <v>#N/A</v>
      </c>
      <c r="D81" s="53" t="e">
        <f ca="true">+IF(AND(ISNUMBER(OFFSET('Water Data'!$C$5,0,10*ROW('Water Data'!C75))),'Data Summary'!BS81="Yes"),100-OFFSET('Water Data'!$C$5,0,10*ROW('Water Data'!C75)),NA())</f>
        <v>#N/A</v>
      </c>
      <c r="E81" s="53" t="e">
        <f ca="true">+IF(AND(ISNUMBER(OFFSET('Water Data'!$C$7,0,10*ROW('Water Data'!C75))),'Data Summary'!BT81="Yes"),OFFSET('Water Data'!$C$7,0,10*ROW('Water Data'!C75)),NA())</f>
        <v>#N/A</v>
      </c>
      <c r="F81" s="53" t="e">
        <f ca="true">+IF(AND(ISNUMBER(OFFSET('Water Data'!$C$10,0,10*ROW('Water Data'!C75))),'Data Summary'!BU81="Yes"),OFFSET('Water Data'!$C$10,0,10*ROW('Water Data'!C75)),NA())</f>
        <v>#N/A</v>
      </c>
      <c r="G81" s="53" t="e">
        <f ca="true">+IF(AND(ISNUMBER(OFFSET('Water Data'!$D$5,0,10*ROW('Water Data'!D75))),'Data Summary'!BV81="Yes"),100-OFFSET('Water Data'!$D$5,0,10*ROW('Water Data'!D75)),NA())</f>
        <v>#N/A</v>
      </c>
      <c r="H81" s="53" t="e">
        <f ca="true">+IF(AND(ISNUMBER(OFFSET('Water Data'!$D$7,0,10*ROW('Water Data'!D75))),'Data Summary'!BW81="Yes"),OFFSET('Water Data'!$D$7,0,10*ROW('Water Data'!D75)),NA())</f>
        <v>#N/A</v>
      </c>
      <c r="I81" s="53" t="e">
        <f ca="true">+IF(AND(ISNUMBER(OFFSET('Water Data'!$D$10,0,10*ROW('Water Data'!D75))),'Data Summary'!BX81="Yes"),OFFSET('Water Data'!$D$10,0,10*ROW('Water Data'!D75)),NA())</f>
        <v>#N/A</v>
      </c>
      <c r="J81" s="53" t="e">
        <f ca="true">+IF(AND(ISNUMBER(OFFSET('Water Data'!$E$5,0,10*ROW('Water Data'!E75))),'Data Summary'!BY81="Yes"),100-OFFSET('Water Data'!$E$5,0,10*ROW('Water Data'!E75)),NA())</f>
        <v>#N/A</v>
      </c>
      <c r="K81" s="53" t="e">
        <f ca="true">+IF(AND(ISNUMBER(OFFSET('Water Data'!$E$7,0,10*ROW('Water Data'!E75))),'Data Summary'!BZ81="Yes"),OFFSET('Water Data'!$E$7,0,10*ROW('Water Data'!E75)),NA())</f>
        <v>#N/A</v>
      </c>
      <c r="L81" s="53" t="e">
        <f ca="true">+IF(AND(ISNUMBER(OFFSET('Water Data'!$E$10,0,10*ROW('Water Data'!E75))),'Data Summary'!CA81="Yes"),OFFSET('Water Data'!$E$10,0,10*ROW('Water Data'!E75)),NA())</f>
        <v>#N/A</v>
      </c>
      <c r="M81" s="53" t="e">
        <f ca="true">+IF(AND(ISNUMBER(OFFSET('Water Data'!$F$5,0,10*ROW('Water Data'!F75))),'Data Summary'!CB81="Yes"),100-OFFSET('Water Data'!$F$5,0,10*ROW('Water Data'!F75)),NA())</f>
        <v>#N/A</v>
      </c>
      <c r="N81" s="53" t="e">
        <f ca="true">+IF(AND(ISNUMBER(OFFSET('Water Data'!$F$7,0,10*ROW('Water Data'!F75))),'Data Summary'!CC81="Yes"),OFFSET('Water Data'!$F$7,0,10*ROW('Water Data'!F75)),NA())</f>
        <v>#N/A</v>
      </c>
      <c r="O81" s="53" t="e">
        <f ca="true">+IF(AND(ISNUMBER(OFFSET('Water Data'!$F$10,0,10*ROW('Water Data'!F75))),'Data Summary'!CD81="Yes"),OFFSET('Water Data'!$F$10,0,10*ROW('Water Data'!F75)),NA())</f>
        <v>#N/A</v>
      </c>
      <c r="P81" s="53" t="e">
        <f ca="true">+IF(AND(ISNUMBER(OFFSET('Water Data'!$G$5,0,10*ROW('Water Data'!G75))),'Data Summary'!CE81="Yes"),100-OFFSET('Water Data'!$G$5,0,10*ROW('Water Data'!G75)),NA())</f>
        <v>#N/A</v>
      </c>
      <c r="Q81" s="53" t="e">
        <f ca="true">+IF(AND(ISNUMBER(OFFSET('Water Data'!$G$7,0,10*ROW('Water Data'!G75))),'Data Summary'!CF81="Yes"),OFFSET('Water Data'!$G$7,0,10*ROW('Water Data'!G75)),NA())</f>
        <v>#N/A</v>
      </c>
      <c r="R81" s="53" t="e">
        <f ca="true">+IF(AND(ISNUMBER(OFFSET('Water Data'!$G$10,0,10*ROW('Water Data'!G75))),'Data Summary'!CG81="Yes"),OFFSET('Water Data'!$G$10,0,10*ROW('Water Data'!G75)),NA())</f>
        <v>#N/A</v>
      </c>
      <c r="S81" s="53" t="e">
        <f ca="true">+IF(AND(ISNUMBER(OFFSET('Water Data'!$H$5,0,10*ROW('Water Data'!H75))),'Data Summary'!CH81="Yes"),100-OFFSET('Water Data'!$H$5,0,10*ROW('Water Data'!H75)),NA())</f>
        <v>#N/A</v>
      </c>
      <c r="T81" s="53" t="e">
        <f ca="true">+IF(AND(ISNUMBER(OFFSET('Water Data'!$H$7,0,10*ROW('Water Data'!H75))),'Data Summary'!CI81="Yes"),OFFSET('Water Data'!$H$7,0,10*ROW('Water Data'!H75)),NA())</f>
        <v>#N/A</v>
      </c>
      <c r="U81" s="53" t="e">
        <f ca="true">+IF(AND(ISNUMBER(OFFSET('Water Data'!$H$10,0,10*ROW('Water Data'!H75))),'Data Summary'!CJ81="Yes"),OFFSET('Water Data'!$H$10,0,10*ROW('Water Data'!H75)),NA())</f>
        <v>#N/A</v>
      </c>
      <c r="V81" s="99" t="e">
        <f ca="true">+IF(AND(ISNUMBER(OFFSET('Sanitation Data'!$C$5,0,10*ROW('Sanitation Data'!C75))),'Data Summary'!CK81="Yes"),100-OFFSET('Sanitation Data'!$C$5,0,10*ROW('Sanitation Data'!C75)),NA())</f>
        <v>#N/A</v>
      </c>
      <c r="W81" s="99" t="e">
        <f ca="true">+IF(AND(ISNUMBER(OFFSET('Sanitation Data'!$C$7,0,10*ROW('Sanitation Data'!C75))),'Data Summary'!CL81="Yes"),OFFSET('Sanitation Data'!$C$7,0,10*ROW('Sanitation Data'!C75)),NA())</f>
        <v>#N/A</v>
      </c>
      <c r="X81" s="99" t="e">
        <f ca="true">+IF(AND(ISNUMBER(OFFSET('Sanitation Data'!$C$11,0,10*ROW('Sanitation Data'!C75))),'Data Summary'!CM81="Yes"),OFFSET('Sanitation Data'!$C$11,0,10*ROW('Sanitation Data'!C75)),NA())</f>
        <v>#N/A</v>
      </c>
      <c r="Y81" s="99" t="e">
        <f ca="true">+IF(AND(ISNUMBER(OFFSET('Sanitation Data'!$C$12,0,10*ROW('Sanitation Data'!C75))),'Data Summary'!CN81="Yes"),OFFSET('Sanitation Data'!$C$12,0,10*ROW('Sanitation Data'!C75)),NA())</f>
        <v>#N/A</v>
      </c>
      <c r="Z81" s="99" t="e">
        <f ca="true">+IF(AND(ISNUMBER(OFFSET('Sanitation Data'!$C$13,0,10*ROW('Sanitation Data'!C75))),'Data Summary'!CO81="Yes"),OFFSET('Sanitation Data'!$C$13,0,10*ROW('Sanitation Data'!C75)),NA())</f>
        <v>#N/A</v>
      </c>
      <c r="AA81" s="99" t="e">
        <f ca="true">+IF(AND(ISNUMBER(OFFSET('Sanitation Data'!$D$5,0,10*ROW('Sanitation Data'!D75))),'Data Summary'!CP81="Yes"),100-OFFSET('Sanitation Data'!$D$5,0,10*ROW('Sanitation Data'!D75)),NA())</f>
        <v>#N/A</v>
      </c>
      <c r="AB81" s="99" t="e">
        <f ca="true">+IF(AND(ISNUMBER(OFFSET('Sanitation Data'!$D$7,0,10*ROW('Sanitation Data'!D75))),'Data Summary'!CQ81="Yes"),OFFSET('Sanitation Data'!$D$7,0,10*ROW('Sanitation Data'!D75)),NA())</f>
        <v>#N/A</v>
      </c>
      <c r="AC81" s="99" t="e">
        <f ca="true">+IF(AND(ISNUMBER(OFFSET('Sanitation Data'!$D$11,0,10*ROW('Sanitation Data'!D75))),'Data Summary'!CR81="Yes"),OFFSET('Sanitation Data'!$D$11,0,10*ROW('Sanitation Data'!D75)),NA())</f>
        <v>#N/A</v>
      </c>
      <c r="AD81" s="99" t="e">
        <f ca="true">+IF(AND(ISNUMBER(OFFSET('Sanitation Data'!$D$12,0,10*ROW('Sanitation Data'!D75))),'Data Summary'!CS81="Yes"),OFFSET('Sanitation Data'!$D$12,0,10*ROW('Sanitation Data'!D75)),NA())</f>
        <v>#N/A</v>
      </c>
      <c r="AE81" s="99" t="e">
        <f ca="true">+IF(AND(ISNUMBER(OFFSET('Sanitation Data'!$D$13,0,10*ROW('Sanitation Data'!D75))),'Data Summary'!CT81="Yes"),OFFSET('Sanitation Data'!$D$13,0,10*ROW('Sanitation Data'!D75)),NA())</f>
        <v>#N/A</v>
      </c>
      <c r="AF81" s="99" t="e">
        <f ca="true">+IF(AND(ISNUMBER(OFFSET('Sanitation Data'!$E$5,0,10*ROW('Sanitation Data'!E75))),'Data Summary'!CU81="Yes"),100-OFFSET('Sanitation Data'!$E$5,0,10*ROW('Sanitation Data'!E75)),NA())</f>
        <v>#N/A</v>
      </c>
      <c r="AG81" s="99" t="e">
        <f ca="true">+IF(AND(ISNUMBER(OFFSET('Sanitation Data'!$E$7,0,10*ROW('Sanitation Data'!E75))),'Data Summary'!CV81="Yes"),OFFSET('Sanitation Data'!$E$7,0,10*ROW('Sanitation Data'!E75)),NA())</f>
        <v>#N/A</v>
      </c>
      <c r="AH81" s="99" t="e">
        <f ca="true">+IF(AND(ISNUMBER(OFFSET('Sanitation Data'!$E$11,0,10*ROW('Sanitation Data'!E75))),'Data Summary'!CW81="Yes"),OFFSET('Sanitation Data'!$E$11,0,10*ROW('Sanitation Data'!E75)),NA())</f>
        <v>#N/A</v>
      </c>
      <c r="AI81" s="99" t="e">
        <f ca="true">+IF(AND(ISNUMBER(OFFSET('Sanitation Data'!$E$12,0,10*ROW('Sanitation Data'!E75))),'Data Summary'!CX81="Yes"),OFFSET('Sanitation Data'!$E$12,0,10*ROW('Sanitation Data'!E75)),NA())</f>
        <v>#N/A</v>
      </c>
      <c r="AJ81" s="99" t="e">
        <f ca="true">+IF(AND(ISNUMBER(OFFSET('Sanitation Data'!$E$13,0,10*ROW('Sanitation Data'!E75))),'Data Summary'!CY81="Yes"),OFFSET('Sanitation Data'!$E$13,0,10*ROW('Sanitation Data'!E75)),NA())</f>
        <v>#N/A</v>
      </c>
      <c r="AK81" s="99" t="e">
        <f ca="true">+IF(AND(ISNUMBER(OFFSET('Sanitation Data'!$F$5,0,10*ROW('Sanitation Data'!F75))),'Data Summary'!CZ81="Yes"),100-OFFSET('Sanitation Data'!$F$5,0,10*ROW('Sanitation Data'!F75)),NA())</f>
        <v>#N/A</v>
      </c>
      <c r="AL81" s="99" t="e">
        <f ca="true">+IF(AND(ISNUMBER(OFFSET('Sanitation Data'!$F$7,0,10*ROW('Sanitation Data'!F75))),'Data Summary'!DA81="Yes"),OFFSET('Sanitation Data'!$F$7,0,10*ROW('Sanitation Data'!F75)),NA())</f>
        <v>#N/A</v>
      </c>
      <c r="AM81" s="99" t="e">
        <f ca="true">+IF(AND(ISNUMBER(OFFSET('Sanitation Data'!$F$11,0,10*ROW('Sanitation Data'!F75))),'Data Summary'!DB81="Yes"),OFFSET('Sanitation Data'!$F$11,0,10*ROW('Sanitation Data'!F75)),NA())</f>
        <v>#N/A</v>
      </c>
      <c r="AN81" s="99" t="e">
        <f ca="true">+IF(AND(ISNUMBER(OFFSET('Sanitation Data'!$F$12,0,10*ROW('Sanitation Data'!F75))),'Data Summary'!DC81="Yes"),OFFSET('Sanitation Data'!$F$12,0,10*ROW('Sanitation Data'!F75)),NA())</f>
        <v>#N/A</v>
      </c>
      <c r="AO81" s="99" t="e">
        <f ca="true">+IF(AND(ISNUMBER(OFFSET('Sanitation Data'!$F$13,0,10*ROW('Sanitation Data'!F75))),'Data Summary'!DD81="Yes"),OFFSET('Sanitation Data'!$F$13,0,10*ROW('Sanitation Data'!F75)),NA())</f>
        <v>#N/A</v>
      </c>
      <c r="AP81" s="99" t="e">
        <f ca="true">+IF(AND(ISNUMBER(OFFSET('Sanitation Data'!$G$5,0,10*ROW('Sanitation Data'!G75))),'Data Summary'!DE81="Yes"),100-OFFSET('Sanitation Data'!$G$5,0,10*ROW('Sanitation Data'!G75)),NA())</f>
        <v>#N/A</v>
      </c>
      <c r="AQ81" s="99" t="e">
        <f ca="true">+IF(AND(ISNUMBER(OFFSET('Sanitation Data'!$G$7,0,10*ROW('Sanitation Data'!G75))),'Data Summary'!DF81="Yes"),OFFSET('Sanitation Data'!$G$7,0,10*ROW('Sanitation Data'!G75)),NA())</f>
        <v>#N/A</v>
      </c>
      <c r="AR81" s="99" t="e">
        <f ca="true">+IF(AND(ISNUMBER(OFFSET('Sanitation Data'!$G$11,0,10*ROW('Sanitation Data'!G75))),'Data Summary'!DG81="Yes"),OFFSET('Sanitation Data'!$G$11,0,10*ROW('Sanitation Data'!G75)),NA())</f>
        <v>#N/A</v>
      </c>
      <c r="AS81" s="99" t="e">
        <f ca="true">+IF(AND(ISNUMBER(OFFSET('Sanitation Data'!$G$12,0,10*ROW('Sanitation Data'!G75))),'Data Summary'!DH81="Yes"),OFFSET('Sanitation Data'!$G$12,0,10*ROW('Sanitation Data'!G75)),NA())</f>
        <v>#N/A</v>
      </c>
      <c r="AT81" s="99" t="e">
        <f ca="true">+IF(AND(ISNUMBER(OFFSET('Sanitation Data'!$G$13,0,10*ROW('Sanitation Data'!G75))),'Data Summary'!DI81="Yes"),OFFSET('Sanitation Data'!$G$13,0,10*ROW('Sanitation Data'!G75)),NA())</f>
        <v>#N/A</v>
      </c>
      <c r="AU81" s="99" t="e">
        <f ca="true">+IF(AND(ISNUMBER(OFFSET('Sanitation Data'!$H$5,0,10*ROW('Sanitation Data'!H75))),'Data Summary'!DJ81="Yes"),100-OFFSET('Sanitation Data'!$H$5,0,10*ROW('Sanitation Data'!H75)),NA())</f>
        <v>#N/A</v>
      </c>
      <c r="AV81" s="99" t="e">
        <f ca="true">+IF(AND(ISNUMBER(OFFSET('Sanitation Data'!$H$7,0,10*ROW('Sanitation Data'!H75))),'Data Summary'!DK81="Yes"),OFFSET('Sanitation Data'!$H$7,0,10*ROW('Sanitation Data'!H75)),NA())</f>
        <v>#N/A</v>
      </c>
      <c r="AW81" s="99" t="e">
        <f ca="true">+IF(AND(ISNUMBER(OFFSET('Sanitation Data'!$H$11,0,10*ROW('Sanitation Data'!H75))),'Data Summary'!DL81="Yes"),OFFSET('Sanitation Data'!$H$11,0,10*ROW('Sanitation Data'!H75)),NA())</f>
        <v>#N/A</v>
      </c>
      <c r="AX81" s="99" t="e">
        <f ca="true">+IF(AND(ISNUMBER(OFFSET('Sanitation Data'!$H$12,0,10*ROW('Sanitation Data'!H75))),'Data Summary'!DM81="Yes"),OFFSET('Sanitation Data'!$H$12,0,10*ROW('Sanitation Data'!H75)),NA())</f>
        <v>#N/A</v>
      </c>
      <c r="AY81" s="99" t="e">
        <f ca="true">+IF(AND(ISNUMBER(OFFSET('Sanitation Data'!$H$13,0,10*ROW('Sanitation Data'!H75))),'Data Summary'!DN81="Yes"),OFFSET('Sanitation Data'!$H$13,0,10*ROW('Sanitation Data'!H75)),NA())</f>
        <v>#N/A</v>
      </c>
      <c r="AZ81" s="104" t="e">
        <f ca="true">+IF(AND(ISNUMBER(OFFSET('Hygiene Data'!$C$6,0,10*ROW('Hygiene Data'!C75))),'Data Summary'!DO81="Yes"),OFFSET('Hygiene Data'!$C$6,0,10*ROW('Hygiene Data'!C75)),NA())</f>
        <v>#N/A</v>
      </c>
      <c r="BA81" s="104" t="e">
        <f ca="true">+IF(AND(ISNUMBER(OFFSET('Hygiene Data'!$C$8,0,10*ROW('Hygiene Data'!C75))),'Data Summary'!DP81="Yes"),OFFSET('Hygiene Data'!$C$8,0,10*ROW('Hygiene Data'!C75)),NA())</f>
        <v>#N/A</v>
      </c>
      <c r="BB81" s="104" t="e">
        <f ca="true">+IF(AND(ISNUMBER(OFFSET('Hygiene Data'!$C$10,0,10*ROW('Hygiene Data'!C75))),'Data Summary'!DQ81="Yes"),OFFSET('Hygiene Data'!$C$10,0,10*ROW('Hygiene Data'!C75)),NA())</f>
        <v>#N/A</v>
      </c>
      <c r="BC81" s="104" t="e">
        <f ca="true">+IF(AND(ISNUMBER(OFFSET('Hygiene Data'!$D$6,0,10*ROW('Hygiene Data'!D75))),'Data Summary'!DR81="Yes"),OFFSET('Hygiene Data'!$D$6,0,10*ROW('Hygiene Data'!D75)),NA())</f>
        <v>#N/A</v>
      </c>
      <c r="BD81" s="104" t="e">
        <f ca="true">+IF(AND(ISNUMBER(OFFSET('Hygiene Data'!$D$8,0,10*ROW('Hygiene Data'!D75))),'Data Summary'!DS81="Yes"),OFFSET('Hygiene Data'!$D$8,0,10*ROW('Hygiene Data'!D75)),NA())</f>
        <v>#N/A</v>
      </c>
      <c r="BE81" s="104" t="e">
        <f ca="true">+IF(AND(ISNUMBER(OFFSET('Hygiene Data'!$D$10,0,10*ROW('Hygiene Data'!D75))),'Data Summary'!DT81="Yes"),OFFSET('Hygiene Data'!$D$10,0,10*ROW('Hygiene Data'!D75)),NA())</f>
        <v>#N/A</v>
      </c>
      <c r="BF81" s="104" t="e">
        <f ca="true">+IF(AND(ISNUMBER(OFFSET('Hygiene Data'!$E$6,0,10*ROW('Hygiene Data'!E75))),'Data Summary'!DU81="Yes"),OFFSET('Hygiene Data'!$E$6,0,10*ROW('Hygiene Data'!E75)),NA())</f>
        <v>#N/A</v>
      </c>
      <c r="BG81" s="104" t="e">
        <f ca="true">+IF(AND(ISNUMBER(OFFSET('Hygiene Data'!$E$8,0,10*ROW('Hygiene Data'!E75))),'Data Summary'!DV81="Yes"),OFFSET('Hygiene Data'!$E$8,0,10*ROW('Hygiene Data'!E75)),NA())</f>
        <v>#N/A</v>
      </c>
      <c r="BH81" s="104" t="e">
        <f ca="true">+IF(AND(ISNUMBER(OFFSET('Hygiene Data'!$E$10,0,10*ROW('Hygiene Data'!E75))),'Data Summary'!DW81="Yes"),OFFSET('Hygiene Data'!$E$10,0,10*ROW('Hygiene Data'!E75)),NA())</f>
        <v>#N/A</v>
      </c>
      <c r="BI81" s="104" t="e">
        <f ca="true">+IF(AND(ISNUMBER(OFFSET('Hygiene Data'!$F$6,0,10*ROW('Hygiene Data'!F75))),'Data Summary'!DX81="Yes"),OFFSET('Hygiene Data'!$F$6,0,10*ROW('Hygiene Data'!F75)),NA())</f>
        <v>#N/A</v>
      </c>
      <c r="BJ81" s="104" t="e">
        <f ca="true">+IF(AND(ISNUMBER(OFFSET('Hygiene Data'!$F$8,0,10*ROW('Hygiene Data'!F75))),'Data Summary'!DY81="Yes"),OFFSET('Hygiene Data'!$F$8,0,10*ROW('Hygiene Data'!F75)),NA())</f>
        <v>#N/A</v>
      </c>
      <c r="BK81" s="104" t="e">
        <f ca="true">+IF(AND(ISNUMBER(OFFSET('Hygiene Data'!$F$10,0,10*ROW('Hygiene Data'!F75))),'Data Summary'!DZ81="Yes"),OFFSET('Hygiene Data'!$F$10,0,10*ROW('Hygiene Data'!F75)),NA())</f>
        <v>#N/A</v>
      </c>
      <c r="BL81" s="104" t="e">
        <f ca="true">+IF(AND(ISNUMBER(OFFSET('Hygiene Data'!$G$6,0,10*ROW('Hygiene Data'!G75))),'Data Summary'!EA81="Yes"),OFFSET('Hygiene Data'!$G$6,0,10*ROW('Hygiene Data'!G75)),NA())</f>
        <v>#N/A</v>
      </c>
      <c r="BM81" s="104" t="e">
        <f ca="true">+IF(AND(ISNUMBER(OFFSET('Hygiene Data'!$G$8,0,10*ROW('Hygiene Data'!G75))),'Data Summary'!EB81="Yes"),OFFSET('Hygiene Data'!$G$8,0,10*ROW('Hygiene Data'!G75)),NA())</f>
        <v>#N/A</v>
      </c>
      <c r="BN81" s="104" t="e">
        <f ca="true">+IF(AND(ISNUMBER(OFFSET('Hygiene Data'!$G$10,0,10*ROW('Hygiene Data'!G75))),'Data Summary'!EC81="Yes"),OFFSET('Hygiene Data'!$G$10,0,10*ROW('Hygiene Data'!G75)),NA())</f>
        <v>#N/A</v>
      </c>
      <c r="BO81" s="104" t="e">
        <f ca="true">+IF(AND(ISNUMBER(OFFSET('Hygiene Data'!$H$6,0,10*ROW('Hygiene Data'!H75))),'Data Summary'!ED81="Yes"),OFFSET('Hygiene Data'!$H$6,0,10*ROW('Hygiene Data'!H75)),NA())</f>
        <v>#N/A</v>
      </c>
      <c r="BP81" s="104" t="e">
        <f ca="true">+IF(AND(ISNUMBER(OFFSET('Hygiene Data'!$H$8,0,10*ROW('Hygiene Data'!H75))),'Data Summary'!EE81="Yes"),OFFSET('Hygiene Data'!$H$8,0,10*ROW('Hygiene Data'!H75)),NA())</f>
        <v>#N/A</v>
      </c>
      <c r="BQ81" s="104" t="e">
        <f ca="true">+IF(AND(ISNUMBER(OFFSET('Hygiene Data'!$H$10,0,10*ROW('Hygiene Data'!H75))),'Data Summary'!EF81="Yes"),OFFSET('Hygiene Data'!$H$10,0,10*ROW('Hygiene Data'!H75)),NA())</f>
        <v>#N/A</v>
      </c>
    </row>
    <row r="82" x14ac:dyDescent="0.2">
      <c r="A82" s="52" t="e">
        <f ca="true">+IF(OFFSET('Water Data'!$B$1,0,10*ROW('Water Data'!B76))="",NA(),OFFSET('Water Data'!$B$1,0,10*ROW('Water Data'!B76)))</f>
        <v>#N/A</v>
      </c>
      <c r="B82" s="52" t="e">
        <f ca="true">+IF(OFFSET('Water Data'!$A$3,0,10*ROW('Water Data'!A79))="",NA(),OFFSET('Water Data'!$A$3,0,10*ROW('Water Data'!A79)))</f>
        <v>#N/A</v>
      </c>
      <c r="C82" s="52" t="e">
        <f ca="true">+IF(OFFSET('Water Data'!$C$3,0,10*ROW('Water Data'!C79))="",NA(),OFFSET('Water Data'!$C$3,0,10*ROW('Water Data'!C79)))</f>
        <v>#N/A</v>
      </c>
      <c r="D82" s="53" t="e">
        <f ca="true">+IF(AND(ISNUMBER(OFFSET('Water Data'!$C$5,0,10*ROW('Water Data'!C76))),'Data Summary'!BS82="Yes"),100-OFFSET('Water Data'!$C$5,0,10*ROW('Water Data'!C76)),NA())</f>
        <v>#N/A</v>
      </c>
      <c r="E82" s="53" t="e">
        <f ca="true">+IF(AND(ISNUMBER(OFFSET('Water Data'!$C$7,0,10*ROW('Water Data'!C76))),'Data Summary'!BT82="Yes"),OFFSET('Water Data'!$C$7,0,10*ROW('Water Data'!C76)),NA())</f>
        <v>#N/A</v>
      </c>
      <c r="F82" s="53" t="e">
        <f ca="true">+IF(AND(ISNUMBER(OFFSET('Water Data'!$C$10,0,10*ROW('Water Data'!C76))),'Data Summary'!BU82="Yes"),OFFSET('Water Data'!$C$10,0,10*ROW('Water Data'!C76)),NA())</f>
        <v>#N/A</v>
      </c>
      <c r="G82" s="53" t="e">
        <f ca="true">+IF(AND(ISNUMBER(OFFSET('Water Data'!$D$5,0,10*ROW('Water Data'!D76))),'Data Summary'!BV82="Yes"),100-OFFSET('Water Data'!$D$5,0,10*ROW('Water Data'!D76)),NA())</f>
        <v>#N/A</v>
      </c>
      <c r="H82" s="53" t="e">
        <f ca="true">+IF(AND(ISNUMBER(OFFSET('Water Data'!$D$7,0,10*ROW('Water Data'!D76))),'Data Summary'!BW82="Yes"),OFFSET('Water Data'!$D$7,0,10*ROW('Water Data'!D76)),NA())</f>
        <v>#N/A</v>
      </c>
      <c r="I82" s="53" t="e">
        <f ca="true">+IF(AND(ISNUMBER(OFFSET('Water Data'!$D$10,0,10*ROW('Water Data'!D76))),'Data Summary'!BX82="Yes"),OFFSET('Water Data'!$D$10,0,10*ROW('Water Data'!D76)),NA())</f>
        <v>#N/A</v>
      </c>
      <c r="J82" s="53" t="e">
        <f ca="true">+IF(AND(ISNUMBER(OFFSET('Water Data'!$E$5,0,10*ROW('Water Data'!E76))),'Data Summary'!BY82="Yes"),100-OFFSET('Water Data'!$E$5,0,10*ROW('Water Data'!E76)),NA())</f>
        <v>#N/A</v>
      </c>
      <c r="K82" s="53" t="e">
        <f ca="true">+IF(AND(ISNUMBER(OFFSET('Water Data'!$E$7,0,10*ROW('Water Data'!E76))),'Data Summary'!BZ82="Yes"),OFFSET('Water Data'!$E$7,0,10*ROW('Water Data'!E76)),NA())</f>
        <v>#N/A</v>
      </c>
      <c r="L82" s="53" t="e">
        <f ca="true">+IF(AND(ISNUMBER(OFFSET('Water Data'!$E$10,0,10*ROW('Water Data'!E76))),'Data Summary'!CA82="Yes"),OFFSET('Water Data'!$E$10,0,10*ROW('Water Data'!E76)),NA())</f>
        <v>#N/A</v>
      </c>
      <c r="M82" s="53" t="e">
        <f ca="true">+IF(AND(ISNUMBER(OFFSET('Water Data'!$F$5,0,10*ROW('Water Data'!F76))),'Data Summary'!CB82="Yes"),100-OFFSET('Water Data'!$F$5,0,10*ROW('Water Data'!F76)),NA())</f>
        <v>#N/A</v>
      </c>
      <c r="N82" s="53" t="e">
        <f ca="true">+IF(AND(ISNUMBER(OFFSET('Water Data'!$F$7,0,10*ROW('Water Data'!F76))),'Data Summary'!CC82="Yes"),OFFSET('Water Data'!$F$7,0,10*ROW('Water Data'!F76)),NA())</f>
        <v>#N/A</v>
      </c>
      <c r="O82" s="53" t="e">
        <f ca="true">+IF(AND(ISNUMBER(OFFSET('Water Data'!$F$10,0,10*ROW('Water Data'!F76))),'Data Summary'!CD82="Yes"),OFFSET('Water Data'!$F$10,0,10*ROW('Water Data'!F76)),NA())</f>
        <v>#N/A</v>
      </c>
      <c r="P82" s="53" t="e">
        <f ca="true">+IF(AND(ISNUMBER(OFFSET('Water Data'!$G$5,0,10*ROW('Water Data'!G76))),'Data Summary'!CE82="Yes"),100-OFFSET('Water Data'!$G$5,0,10*ROW('Water Data'!G76)),NA())</f>
        <v>#N/A</v>
      </c>
      <c r="Q82" s="53" t="e">
        <f ca="true">+IF(AND(ISNUMBER(OFFSET('Water Data'!$G$7,0,10*ROW('Water Data'!G76))),'Data Summary'!CF82="Yes"),OFFSET('Water Data'!$G$7,0,10*ROW('Water Data'!G76)),NA())</f>
        <v>#N/A</v>
      </c>
      <c r="R82" s="53" t="e">
        <f ca="true">+IF(AND(ISNUMBER(OFFSET('Water Data'!$G$10,0,10*ROW('Water Data'!G76))),'Data Summary'!CG82="Yes"),OFFSET('Water Data'!$G$10,0,10*ROW('Water Data'!G76)),NA())</f>
        <v>#N/A</v>
      </c>
      <c r="S82" s="53" t="e">
        <f ca="true">+IF(AND(ISNUMBER(OFFSET('Water Data'!$H$5,0,10*ROW('Water Data'!H76))),'Data Summary'!CH82="Yes"),100-OFFSET('Water Data'!$H$5,0,10*ROW('Water Data'!H76)),NA())</f>
        <v>#N/A</v>
      </c>
      <c r="T82" s="53" t="e">
        <f ca="true">+IF(AND(ISNUMBER(OFFSET('Water Data'!$H$7,0,10*ROW('Water Data'!H76))),'Data Summary'!CI82="Yes"),OFFSET('Water Data'!$H$7,0,10*ROW('Water Data'!H76)),NA())</f>
        <v>#N/A</v>
      </c>
      <c r="U82" s="53" t="e">
        <f ca="true">+IF(AND(ISNUMBER(OFFSET('Water Data'!$H$10,0,10*ROW('Water Data'!H76))),'Data Summary'!CJ82="Yes"),OFFSET('Water Data'!$H$10,0,10*ROW('Water Data'!H76)),NA())</f>
        <v>#N/A</v>
      </c>
      <c r="V82" s="99" t="e">
        <f ca="true">+IF(AND(ISNUMBER(OFFSET('Sanitation Data'!$C$5,0,10*ROW('Sanitation Data'!C76))),'Data Summary'!CK82="Yes"),100-OFFSET('Sanitation Data'!$C$5,0,10*ROW('Sanitation Data'!C76)),NA())</f>
        <v>#N/A</v>
      </c>
      <c r="W82" s="99" t="e">
        <f ca="true">+IF(AND(ISNUMBER(OFFSET('Sanitation Data'!$C$7,0,10*ROW('Sanitation Data'!C76))),'Data Summary'!CL82="Yes"),OFFSET('Sanitation Data'!$C$7,0,10*ROW('Sanitation Data'!C76)),NA())</f>
        <v>#N/A</v>
      </c>
      <c r="X82" s="99" t="e">
        <f ca="true">+IF(AND(ISNUMBER(OFFSET('Sanitation Data'!$C$11,0,10*ROW('Sanitation Data'!C76))),'Data Summary'!CM82="Yes"),OFFSET('Sanitation Data'!$C$11,0,10*ROW('Sanitation Data'!C76)),NA())</f>
        <v>#N/A</v>
      </c>
      <c r="Y82" s="99" t="e">
        <f ca="true">+IF(AND(ISNUMBER(OFFSET('Sanitation Data'!$C$12,0,10*ROW('Sanitation Data'!C76))),'Data Summary'!CN82="Yes"),OFFSET('Sanitation Data'!$C$12,0,10*ROW('Sanitation Data'!C76)),NA())</f>
        <v>#N/A</v>
      </c>
      <c r="Z82" s="99" t="e">
        <f ca="true">+IF(AND(ISNUMBER(OFFSET('Sanitation Data'!$C$13,0,10*ROW('Sanitation Data'!C76))),'Data Summary'!CO82="Yes"),OFFSET('Sanitation Data'!$C$13,0,10*ROW('Sanitation Data'!C76)),NA())</f>
        <v>#N/A</v>
      </c>
      <c r="AA82" s="99" t="e">
        <f ca="true">+IF(AND(ISNUMBER(OFFSET('Sanitation Data'!$D$5,0,10*ROW('Sanitation Data'!D76))),'Data Summary'!CP82="Yes"),100-OFFSET('Sanitation Data'!$D$5,0,10*ROW('Sanitation Data'!D76)),NA())</f>
        <v>#N/A</v>
      </c>
      <c r="AB82" s="99" t="e">
        <f ca="true">+IF(AND(ISNUMBER(OFFSET('Sanitation Data'!$D$7,0,10*ROW('Sanitation Data'!D76))),'Data Summary'!CQ82="Yes"),OFFSET('Sanitation Data'!$D$7,0,10*ROW('Sanitation Data'!D76)),NA())</f>
        <v>#N/A</v>
      </c>
      <c r="AC82" s="99" t="e">
        <f ca="true">+IF(AND(ISNUMBER(OFFSET('Sanitation Data'!$D$11,0,10*ROW('Sanitation Data'!D76))),'Data Summary'!CR82="Yes"),OFFSET('Sanitation Data'!$D$11,0,10*ROW('Sanitation Data'!D76)),NA())</f>
        <v>#N/A</v>
      </c>
      <c r="AD82" s="99" t="e">
        <f ca="true">+IF(AND(ISNUMBER(OFFSET('Sanitation Data'!$D$12,0,10*ROW('Sanitation Data'!D76))),'Data Summary'!CS82="Yes"),OFFSET('Sanitation Data'!$D$12,0,10*ROW('Sanitation Data'!D76)),NA())</f>
        <v>#N/A</v>
      </c>
      <c r="AE82" s="99" t="e">
        <f ca="true">+IF(AND(ISNUMBER(OFFSET('Sanitation Data'!$D$13,0,10*ROW('Sanitation Data'!D76))),'Data Summary'!CT82="Yes"),OFFSET('Sanitation Data'!$D$13,0,10*ROW('Sanitation Data'!D76)),NA())</f>
        <v>#N/A</v>
      </c>
      <c r="AF82" s="99" t="e">
        <f ca="true">+IF(AND(ISNUMBER(OFFSET('Sanitation Data'!$E$5,0,10*ROW('Sanitation Data'!E76))),'Data Summary'!CU82="Yes"),100-OFFSET('Sanitation Data'!$E$5,0,10*ROW('Sanitation Data'!E76)),NA())</f>
        <v>#N/A</v>
      </c>
      <c r="AG82" s="99" t="e">
        <f ca="true">+IF(AND(ISNUMBER(OFFSET('Sanitation Data'!$E$7,0,10*ROW('Sanitation Data'!E76))),'Data Summary'!CV82="Yes"),OFFSET('Sanitation Data'!$E$7,0,10*ROW('Sanitation Data'!E76)),NA())</f>
        <v>#N/A</v>
      </c>
      <c r="AH82" s="99" t="e">
        <f ca="true">+IF(AND(ISNUMBER(OFFSET('Sanitation Data'!$E$11,0,10*ROW('Sanitation Data'!E76))),'Data Summary'!CW82="Yes"),OFFSET('Sanitation Data'!$E$11,0,10*ROW('Sanitation Data'!E76)),NA())</f>
        <v>#N/A</v>
      </c>
      <c r="AI82" s="99" t="e">
        <f ca="true">+IF(AND(ISNUMBER(OFFSET('Sanitation Data'!$E$12,0,10*ROW('Sanitation Data'!E76))),'Data Summary'!CX82="Yes"),OFFSET('Sanitation Data'!$E$12,0,10*ROW('Sanitation Data'!E76)),NA())</f>
        <v>#N/A</v>
      </c>
      <c r="AJ82" s="99" t="e">
        <f ca="true">+IF(AND(ISNUMBER(OFFSET('Sanitation Data'!$E$13,0,10*ROW('Sanitation Data'!E76))),'Data Summary'!CY82="Yes"),OFFSET('Sanitation Data'!$E$13,0,10*ROW('Sanitation Data'!E76)),NA())</f>
        <v>#N/A</v>
      </c>
      <c r="AK82" s="99" t="e">
        <f ca="true">+IF(AND(ISNUMBER(OFFSET('Sanitation Data'!$F$5,0,10*ROW('Sanitation Data'!F76))),'Data Summary'!CZ82="Yes"),100-OFFSET('Sanitation Data'!$F$5,0,10*ROW('Sanitation Data'!F76)),NA())</f>
        <v>#N/A</v>
      </c>
      <c r="AL82" s="99" t="e">
        <f ca="true">+IF(AND(ISNUMBER(OFFSET('Sanitation Data'!$F$7,0,10*ROW('Sanitation Data'!F76))),'Data Summary'!DA82="Yes"),OFFSET('Sanitation Data'!$F$7,0,10*ROW('Sanitation Data'!F76)),NA())</f>
        <v>#N/A</v>
      </c>
      <c r="AM82" s="99" t="e">
        <f ca="true">+IF(AND(ISNUMBER(OFFSET('Sanitation Data'!$F$11,0,10*ROW('Sanitation Data'!F76))),'Data Summary'!DB82="Yes"),OFFSET('Sanitation Data'!$F$11,0,10*ROW('Sanitation Data'!F76)),NA())</f>
        <v>#N/A</v>
      </c>
      <c r="AN82" s="99" t="e">
        <f ca="true">+IF(AND(ISNUMBER(OFFSET('Sanitation Data'!$F$12,0,10*ROW('Sanitation Data'!F76))),'Data Summary'!DC82="Yes"),OFFSET('Sanitation Data'!$F$12,0,10*ROW('Sanitation Data'!F76)),NA())</f>
        <v>#N/A</v>
      </c>
      <c r="AO82" s="99" t="e">
        <f ca="true">+IF(AND(ISNUMBER(OFFSET('Sanitation Data'!$F$13,0,10*ROW('Sanitation Data'!F76))),'Data Summary'!DD82="Yes"),OFFSET('Sanitation Data'!$F$13,0,10*ROW('Sanitation Data'!F76)),NA())</f>
        <v>#N/A</v>
      </c>
      <c r="AP82" s="99" t="e">
        <f ca="true">+IF(AND(ISNUMBER(OFFSET('Sanitation Data'!$G$5,0,10*ROW('Sanitation Data'!G76))),'Data Summary'!DE82="Yes"),100-OFFSET('Sanitation Data'!$G$5,0,10*ROW('Sanitation Data'!G76)),NA())</f>
        <v>#N/A</v>
      </c>
      <c r="AQ82" s="99" t="e">
        <f ca="true">+IF(AND(ISNUMBER(OFFSET('Sanitation Data'!$G$7,0,10*ROW('Sanitation Data'!G76))),'Data Summary'!DF82="Yes"),OFFSET('Sanitation Data'!$G$7,0,10*ROW('Sanitation Data'!G76)),NA())</f>
        <v>#N/A</v>
      </c>
      <c r="AR82" s="99" t="e">
        <f ca="true">+IF(AND(ISNUMBER(OFFSET('Sanitation Data'!$G$11,0,10*ROW('Sanitation Data'!G76))),'Data Summary'!DG82="Yes"),OFFSET('Sanitation Data'!$G$11,0,10*ROW('Sanitation Data'!G76)),NA())</f>
        <v>#N/A</v>
      </c>
      <c r="AS82" s="99" t="e">
        <f ca="true">+IF(AND(ISNUMBER(OFFSET('Sanitation Data'!$G$12,0,10*ROW('Sanitation Data'!G76))),'Data Summary'!DH82="Yes"),OFFSET('Sanitation Data'!$G$12,0,10*ROW('Sanitation Data'!G76)),NA())</f>
        <v>#N/A</v>
      </c>
      <c r="AT82" s="99" t="e">
        <f ca="true">+IF(AND(ISNUMBER(OFFSET('Sanitation Data'!$G$13,0,10*ROW('Sanitation Data'!G76))),'Data Summary'!DI82="Yes"),OFFSET('Sanitation Data'!$G$13,0,10*ROW('Sanitation Data'!G76)),NA())</f>
        <v>#N/A</v>
      </c>
      <c r="AU82" s="99" t="e">
        <f ca="true">+IF(AND(ISNUMBER(OFFSET('Sanitation Data'!$H$5,0,10*ROW('Sanitation Data'!H76))),'Data Summary'!DJ82="Yes"),100-OFFSET('Sanitation Data'!$H$5,0,10*ROW('Sanitation Data'!H76)),NA())</f>
        <v>#N/A</v>
      </c>
      <c r="AV82" s="99" t="e">
        <f ca="true">+IF(AND(ISNUMBER(OFFSET('Sanitation Data'!$H$7,0,10*ROW('Sanitation Data'!H76))),'Data Summary'!DK82="Yes"),OFFSET('Sanitation Data'!$H$7,0,10*ROW('Sanitation Data'!H76)),NA())</f>
        <v>#N/A</v>
      </c>
      <c r="AW82" s="99" t="e">
        <f ca="true">+IF(AND(ISNUMBER(OFFSET('Sanitation Data'!$H$11,0,10*ROW('Sanitation Data'!H76))),'Data Summary'!DL82="Yes"),OFFSET('Sanitation Data'!$H$11,0,10*ROW('Sanitation Data'!H76)),NA())</f>
        <v>#N/A</v>
      </c>
      <c r="AX82" s="99" t="e">
        <f ca="true">+IF(AND(ISNUMBER(OFFSET('Sanitation Data'!$H$12,0,10*ROW('Sanitation Data'!H76))),'Data Summary'!DM82="Yes"),OFFSET('Sanitation Data'!$H$12,0,10*ROW('Sanitation Data'!H76)),NA())</f>
        <v>#N/A</v>
      </c>
      <c r="AY82" s="99" t="e">
        <f ca="true">+IF(AND(ISNUMBER(OFFSET('Sanitation Data'!$H$13,0,10*ROW('Sanitation Data'!H76))),'Data Summary'!DN82="Yes"),OFFSET('Sanitation Data'!$H$13,0,10*ROW('Sanitation Data'!H76)),NA())</f>
        <v>#N/A</v>
      </c>
      <c r="AZ82" s="104" t="e">
        <f ca="true">+IF(AND(ISNUMBER(OFFSET('Hygiene Data'!$C$6,0,10*ROW('Hygiene Data'!C76))),'Data Summary'!DO82="Yes"),OFFSET('Hygiene Data'!$C$6,0,10*ROW('Hygiene Data'!C76)),NA())</f>
        <v>#N/A</v>
      </c>
      <c r="BA82" s="104" t="e">
        <f ca="true">+IF(AND(ISNUMBER(OFFSET('Hygiene Data'!$C$8,0,10*ROW('Hygiene Data'!C76))),'Data Summary'!DP82="Yes"),OFFSET('Hygiene Data'!$C$8,0,10*ROW('Hygiene Data'!C76)),NA())</f>
        <v>#N/A</v>
      </c>
      <c r="BB82" s="104" t="e">
        <f ca="true">+IF(AND(ISNUMBER(OFFSET('Hygiene Data'!$C$10,0,10*ROW('Hygiene Data'!C76))),'Data Summary'!DQ82="Yes"),OFFSET('Hygiene Data'!$C$10,0,10*ROW('Hygiene Data'!C76)),NA())</f>
        <v>#N/A</v>
      </c>
      <c r="BC82" s="104" t="e">
        <f ca="true">+IF(AND(ISNUMBER(OFFSET('Hygiene Data'!$D$6,0,10*ROW('Hygiene Data'!D76))),'Data Summary'!DR82="Yes"),OFFSET('Hygiene Data'!$D$6,0,10*ROW('Hygiene Data'!D76)),NA())</f>
        <v>#N/A</v>
      </c>
      <c r="BD82" s="104" t="e">
        <f ca="true">+IF(AND(ISNUMBER(OFFSET('Hygiene Data'!$D$8,0,10*ROW('Hygiene Data'!D76))),'Data Summary'!DS82="Yes"),OFFSET('Hygiene Data'!$D$8,0,10*ROW('Hygiene Data'!D76)),NA())</f>
        <v>#N/A</v>
      </c>
      <c r="BE82" s="104" t="e">
        <f ca="true">+IF(AND(ISNUMBER(OFFSET('Hygiene Data'!$D$10,0,10*ROW('Hygiene Data'!D76))),'Data Summary'!DT82="Yes"),OFFSET('Hygiene Data'!$D$10,0,10*ROW('Hygiene Data'!D76)),NA())</f>
        <v>#N/A</v>
      </c>
      <c r="BF82" s="104" t="e">
        <f ca="true">+IF(AND(ISNUMBER(OFFSET('Hygiene Data'!$E$6,0,10*ROW('Hygiene Data'!E76))),'Data Summary'!DU82="Yes"),OFFSET('Hygiene Data'!$E$6,0,10*ROW('Hygiene Data'!E76)),NA())</f>
        <v>#N/A</v>
      </c>
      <c r="BG82" s="104" t="e">
        <f ca="true">+IF(AND(ISNUMBER(OFFSET('Hygiene Data'!$E$8,0,10*ROW('Hygiene Data'!E76))),'Data Summary'!DV82="Yes"),OFFSET('Hygiene Data'!$E$8,0,10*ROW('Hygiene Data'!E76)),NA())</f>
        <v>#N/A</v>
      </c>
      <c r="BH82" s="104" t="e">
        <f ca="true">+IF(AND(ISNUMBER(OFFSET('Hygiene Data'!$E$10,0,10*ROW('Hygiene Data'!E76))),'Data Summary'!DW82="Yes"),OFFSET('Hygiene Data'!$E$10,0,10*ROW('Hygiene Data'!E76)),NA())</f>
        <v>#N/A</v>
      </c>
      <c r="BI82" s="104" t="e">
        <f ca="true">+IF(AND(ISNUMBER(OFFSET('Hygiene Data'!$F$6,0,10*ROW('Hygiene Data'!F76))),'Data Summary'!DX82="Yes"),OFFSET('Hygiene Data'!$F$6,0,10*ROW('Hygiene Data'!F76)),NA())</f>
        <v>#N/A</v>
      </c>
      <c r="BJ82" s="104" t="e">
        <f ca="true">+IF(AND(ISNUMBER(OFFSET('Hygiene Data'!$F$8,0,10*ROW('Hygiene Data'!F76))),'Data Summary'!DY82="Yes"),OFFSET('Hygiene Data'!$F$8,0,10*ROW('Hygiene Data'!F76)),NA())</f>
        <v>#N/A</v>
      </c>
      <c r="BK82" s="104" t="e">
        <f ca="true">+IF(AND(ISNUMBER(OFFSET('Hygiene Data'!$F$10,0,10*ROW('Hygiene Data'!F76))),'Data Summary'!DZ82="Yes"),OFFSET('Hygiene Data'!$F$10,0,10*ROW('Hygiene Data'!F76)),NA())</f>
        <v>#N/A</v>
      </c>
      <c r="BL82" s="104" t="e">
        <f ca="true">+IF(AND(ISNUMBER(OFFSET('Hygiene Data'!$G$6,0,10*ROW('Hygiene Data'!G76))),'Data Summary'!EA82="Yes"),OFFSET('Hygiene Data'!$G$6,0,10*ROW('Hygiene Data'!G76)),NA())</f>
        <v>#N/A</v>
      </c>
      <c r="BM82" s="104" t="e">
        <f ca="true">+IF(AND(ISNUMBER(OFFSET('Hygiene Data'!$G$8,0,10*ROW('Hygiene Data'!G76))),'Data Summary'!EB82="Yes"),OFFSET('Hygiene Data'!$G$8,0,10*ROW('Hygiene Data'!G76)),NA())</f>
        <v>#N/A</v>
      </c>
      <c r="BN82" s="104" t="e">
        <f ca="true">+IF(AND(ISNUMBER(OFFSET('Hygiene Data'!$G$10,0,10*ROW('Hygiene Data'!G76))),'Data Summary'!EC82="Yes"),OFFSET('Hygiene Data'!$G$10,0,10*ROW('Hygiene Data'!G76)),NA())</f>
        <v>#N/A</v>
      </c>
      <c r="BO82" s="104" t="e">
        <f ca="true">+IF(AND(ISNUMBER(OFFSET('Hygiene Data'!$H$6,0,10*ROW('Hygiene Data'!H76))),'Data Summary'!ED82="Yes"),OFFSET('Hygiene Data'!$H$6,0,10*ROW('Hygiene Data'!H76)),NA())</f>
        <v>#N/A</v>
      </c>
      <c r="BP82" s="104" t="e">
        <f ca="true">+IF(AND(ISNUMBER(OFFSET('Hygiene Data'!$H$8,0,10*ROW('Hygiene Data'!H76))),'Data Summary'!EE82="Yes"),OFFSET('Hygiene Data'!$H$8,0,10*ROW('Hygiene Data'!H76)),NA())</f>
        <v>#N/A</v>
      </c>
      <c r="BQ82" s="104" t="e">
        <f ca="true">+IF(AND(ISNUMBER(OFFSET('Hygiene Data'!$H$10,0,10*ROW('Hygiene Data'!H76))),'Data Summary'!EF82="Yes"),OFFSET('Hygiene Data'!$H$10,0,10*ROW('Hygiene Data'!H76)),NA())</f>
        <v>#N/A</v>
      </c>
    </row>
    <row r="83" x14ac:dyDescent="0.2">
      <c r="A83" s="52" t="e">
        <f ca="true">+IF(OFFSET('Water Data'!$B$1,0,10*ROW('Water Data'!B77))="",NA(),OFFSET('Water Data'!$B$1,0,10*ROW('Water Data'!B77)))</f>
        <v>#N/A</v>
      </c>
      <c r="B83" s="52" t="e">
        <f ca="true">+IF(OFFSET('Water Data'!$A$3,0,10*ROW('Water Data'!A80))="",NA(),OFFSET('Water Data'!$A$3,0,10*ROW('Water Data'!A80)))</f>
        <v>#N/A</v>
      </c>
      <c r="C83" s="52" t="e">
        <f ca="true">+IF(OFFSET('Water Data'!$C$3,0,10*ROW('Water Data'!C80))="",NA(),OFFSET('Water Data'!$C$3,0,10*ROW('Water Data'!C80)))</f>
        <v>#N/A</v>
      </c>
      <c r="D83" s="53" t="e">
        <f ca="true">+IF(AND(ISNUMBER(OFFSET('Water Data'!$C$5,0,10*ROW('Water Data'!C77))),'Data Summary'!BS83="Yes"),100-OFFSET('Water Data'!$C$5,0,10*ROW('Water Data'!C77)),NA())</f>
        <v>#N/A</v>
      </c>
      <c r="E83" s="53" t="e">
        <f ca="true">+IF(AND(ISNUMBER(OFFSET('Water Data'!$C$7,0,10*ROW('Water Data'!C77))),'Data Summary'!BT83="Yes"),OFFSET('Water Data'!$C$7,0,10*ROW('Water Data'!C77)),NA())</f>
        <v>#N/A</v>
      </c>
      <c r="F83" s="53" t="e">
        <f ca="true">+IF(AND(ISNUMBER(OFFSET('Water Data'!$C$10,0,10*ROW('Water Data'!C77))),'Data Summary'!BU83="Yes"),OFFSET('Water Data'!$C$10,0,10*ROW('Water Data'!C77)),NA())</f>
        <v>#N/A</v>
      </c>
      <c r="G83" s="53" t="e">
        <f ca="true">+IF(AND(ISNUMBER(OFFSET('Water Data'!$D$5,0,10*ROW('Water Data'!D77))),'Data Summary'!BV83="Yes"),100-OFFSET('Water Data'!$D$5,0,10*ROW('Water Data'!D77)),NA())</f>
        <v>#N/A</v>
      </c>
      <c r="H83" s="53" t="e">
        <f ca="true">+IF(AND(ISNUMBER(OFFSET('Water Data'!$D$7,0,10*ROW('Water Data'!D77))),'Data Summary'!BW83="Yes"),OFFSET('Water Data'!$D$7,0,10*ROW('Water Data'!D77)),NA())</f>
        <v>#N/A</v>
      </c>
      <c r="I83" s="53" t="e">
        <f ca="true">+IF(AND(ISNUMBER(OFFSET('Water Data'!$D$10,0,10*ROW('Water Data'!D77))),'Data Summary'!BX83="Yes"),OFFSET('Water Data'!$D$10,0,10*ROW('Water Data'!D77)),NA())</f>
        <v>#N/A</v>
      </c>
      <c r="J83" s="53" t="e">
        <f ca="true">+IF(AND(ISNUMBER(OFFSET('Water Data'!$E$5,0,10*ROW('Water Data'!E77))),'Data Summary'!BY83="Yes"),100-OFFSET('Water Data'!$E$5,0,10*ROW('Water Data'!E77)),NA())</f>
        <v>#N/A</v>
      </c>
      <c r="K83" s="53" t="e">
        <f ca="true">+IF(AND(ISNUMBER(OFFSET('Water Data'!$E$7,0,10*ROW('Water Data'!E77))),'Data Summary'!BZ83="Yes"),OFFSET('Water Data'!$E$7,0,10*ROW('Water Data'!E77)),NA())</f>
        <v>#N/A</v>
      </c>
      <c r="L83" s="53" t="e">
        <f ca="true">+IF(AND(ISNUMBER(OFFSET('Water Data'!$E$10,0,10*ROW('Water Data'!E77))),'Data Summary'!CA83="Yes"),OFFSET('Water Data'!$E$10,0,10*ROW('Water Data'!E77)),NA())</f>
        <v>#N/A</v>
      </c>
      <c r="M83" s="53" t="e">
        <f ca="true">+IF(AND(ISNUMBER(OFFSET('Water Data'!$F$5,0,10*ROW('Water Data'!F77))),'Data Summary'!CB83="Yes"),100-OFFSET('Water Data'!$F$5,0,10*ROW('Water Data'!F77)),NA())</f>
        <v>#N/A</v>
      </c>
      <c r="N83" s="53" t="e">
        <f ca="true">+IF(AND(ISNUMBER(OFFSET('Water Data'!$F$7,0,10*ROW('Water Data'!F77))),'Data Summary'!CC83="Yes"),OFFSET('Water Data'!$F$7,0,10*ROW('Water Data'!F77)),NA())</f>
        <v>#N/A</v>
      </c>
      <c r="O83" s="53" t="e">
        <f ca="true">+IF(AND(ISNUMBER(OFFSET('Water Data'!$F$10,0,10*ROW('Water Data'!F77))),'Data Summary'!CD83="Yes"),OFFSET('Water Data'!$F$10,0,10*ROW('Water Data'!F77)),NA())</f>
        <v>#N/A</v>
      </c>
      <c r="P83" s="53" t="e">
        <f ca="true">+IF(AND(ISNUMBER(OFFSET('Water Data'!$G$5,0,10*ROW('Water Data'!G77))),'Data Summary'!CE83="Yes"),100-OFFSET('Water Data'!$G$5,0,10*ROW('Water Data'!G77)),NA())</f>
        <v>#N/A</v>
      </c>
      <c r="Q83" s="53" t="e">
        <f ca="true">+IF(AND(ISNUMBER(OFFSET('Water Data'!$G$7,0,10*ROW('Water Data'!G77))),'Data Summary'!CF83="Yes"),OFFSET('Water Data'!$G$7,0,10*ROW('Water Data'!G77)),NA())</f>
        <v>#N/A</v>
      </c>
      <c r="R83" s="53" t="e">
        <f ca="true">+IF(AND(ISNUMBER(OFFSET('Water Data'!$G$10,0,10*ROW('Water Data'!G77))),'Data Summary'!CG83="Yes"),OFFSET('Water Data'!$G$10,0,10*ROW('Water Data'!G77)),NA())</f>
        <v>#N/A</v>
      </c>
      <c r="S83" s="53" t="e">
        <f ca="true">+IF(AND(ISNUMBER(OFFSET('Water Data'!$H$5,0,10*ROW('Water Data'!H77))),'Data Summary'!CH83="Yes"),100-OFFSET('Water Data'!$H$5,0,10*ROW('Water Data'!H77)),NA())</f>
        <v>#N/A</v>
      </c>
      <c r="T83" s="53" t="e">
        <f ca="true">+IF(AND(ISNUMBER(OFFSET('Water Data'!$H$7,0,10*ROW('Water Data'!H77))),'Data Summary'!CI83="Yes"),OFFSET('Water Data'!$H$7,0,10*ROW('Water Data'!H77)),NA())</f>
        <v>#N/A</v>
      </c>
      <c r="U83" s="53" t="e">
        <f ca="true">+IF(AND(ISNUMBER(OFFSET('Water Data'!$H$10,0,10*ROW('Water Data'!H77))),'Data Summary'!CJ83="Yes"),OFFSET('Water Data'!$H$10,0,10*ROW('Water Data'!H77)),NA())</f>
        <v>#N/A</v>
      </c>
      <c r="V83" s="99" t="e">
        <f ca="true">+IF(AND(ISNUMBER(OFFSET('Sanitation Data'!$C$5,0,10*ROW('Sanitation Data'!C77))),'Data Summary'!CK83="Yes"),100-OFFSET('Sanitation Data'!$C$5,0,10*ROW('Sanitation Data'!C77)),NA())</f>
        <v>#N/A</v>
      </c>
      <c r="W83" s="99" t="e">
        <f ca="true">+IF(AND(ISNUMBER(OFFSET('Sanitation Data'!$C$7,0,10*ROW('Sanitation Data'!C77))),'Data Summary'!CL83="Yes"),OFFSET('Sanitation Data'!$C$7,0,10*ROW('Sanitation Data'!C77)),NA())</f>
        <v>#N/A</v>
      </c>
      <c r="X83" s="99" t="e">
        <f ca="true">+IF(AND(ISNUMBER(OFFSET('Sanitation Data'!$C$11,0,10*ROW('Sanitation Data'!C77))),'Data Summary'!CM83="Yes"),OFFSET('Sanitation Data'!$C$11,0,10*ROW('Sanitation Data'!C77)),NA())</f>
        <v>#N/A</v>
      </c>
      <c r="Y83" s="99" t="e">
        <f ca="true">+IF(AND(ISNUMBER(OFFSET('Sanitation Data'!$C$12,0,10*ROW('Sanitation Data'!C77))),'Data Summary'!CN83="Yes"),OFFSET('Sanitation Data'!$C$12,0,10*ROW('Sanitation Data'!C77)),NA())</f>
        <v>#N/A</v>
      </c>
      <c r="Z83" s="99" t="e">
        <f ca="true">+IF(AND(ISNUMBER(OFFSET('Sanitation Data'!$C$13,0,10*ROW('Sanitation Data'!C77))),'Data Summary'!CO83="Yes"),OFFSET('Sanitation Data'!$C$13,0,10*ROW('Sanitation Data'!C77)),NA())</f>
        <v>#N/A</v>
      </c>
      <c r="AA83" s="99" t="e">
        <f ca="true">+IF(AND(ISNUMBER(OFFSET('Sanitation Data'!$D$5,0,10*ROW('Sanitation Data'!D77))),'Data Summary'!CP83="Yes"),100-OFFSET('Sanitation Data'!$D$5,0,10*ROW('Sanitation Data'!D77)),NA())</f>
        <v>#N/A</v>
      </c>
      <c r="AB83" s="99" t="e">
        <f ca="true">+IF(AND(ISNUMBER(OFFSET('Sanitation Data'!$D$7,0,10*ROW('Sanitation Data'!D77))),'Data Summary'!CQ83="Yes"),OFFSET('Sanitation Data'!$D$7,0,10*ROW('Sanitation Data'!D77)),NA())</f>
        <v>#N/A</v>
      </c>
      <c r="AC83" s="99" t="e">
        <f ca="true">+IF(AND(ISNUMBER(OFFSET('Sanitation Data'!$D$11,0,10*ROW('Sanitation Data'!D77))),'Data Summary'!CR83="Yes"),OFFSET('Sanitation Data'!$D$11,0,10*ROW('Sanitation Data'!D77)),NA())</f>
        <v>#N/A</v>
      </c>
      <c r="AD83" s="99" t="e">
        <f ca="true">+IF(AND(ISNUMBER(OFFSET('Sanitation Data'!$D$12,0,10*ROW('Sanitation Data'!D77))),'Data Summary'!CS83="Yes"),OFFSET('Sanitation Data'!$D$12,0,10*ROW('Sanitation Data'!D77)),NA())</f>
        <v>#N/A</v>
      </c>
      <c r="AE83" s="99" t="e">
        <f ca="true">+IF(AND(ISNUMBER(OFFSET('Sanitation Data'!$D$13,0,10*ROW('Sanitation Data'!D77))),'Data Summary'!CT83="Yes"),OFFSET('Sanitation Data'!$D$13,0,10*ROW('Sanitation Data'!D77)),NA())</f>
        <v>#N/A</v>
      </c>
      <c r="AF83" s="99" t="e">
        <f ca="true">+IF(AND(ISNUMBER(OFFSET('Sanitation Data'!$E$5,0,10*ROW('Sanitation Data'!E77))),'Data Summary'!CU83="Yes"),100-OFFSET('Sanitation Data'!$E$5,0,10*ROW('Sanitation Data'!E77)),NA())</f>
        <v>#N/A</v>
      </c>
      <c r="AG83" s="99" t="e">
        <f ca="true">+IF(AND(ISNUMBER(OFFSET('Sanitation Data'!$E$7,0,10*ROW('Sanitation Data'!E77))),'Data Summary'!CV83="Yes"),OFFSET('Sanitation Data'!$E$7,0,10*ROW('Sanitation Data'!E77)),NA())</f>
        <v>#N/A</v>
      </c>
      <c r="AH83" s="99" t="e">
        <f ca="true">+IF(AND(ISNUMBER(OFFSET('Sanitation Data'!$E$11,0,10*ROW('Sanitation Data'!E77))),'Data Summary'!CW83="Yes"),OFFSET('Sanitation Data'!$E$11,0,10*ROW('Sanitation Data'!E77)),NA())</f>
        <v>#N/A</v>
      </c>
      <c r="AI83" s="99" t="e">
        <f ca="true">+IF(AND(ISNUMBER(OFFSET('Sanitation Data'!$E$12,0,10*ROW('Sanitation Data'!E77))),'Data Summary'!CX83="Yes"),OFFSET('Sanitation Data'!$E$12,0,10*ROW('Sanitation Data'!E77)),NA())</f>
        <v>#N/A</v>
      </c>
      <c r="AJ83" s="99" t="e">
        <f ca="true">+IF(AND(ISNUMBER(OFFSET('Sanitation Data'!$E$13,0,10*ROW('Sanitation Data'!E77))),'Data Summary'!CY83="Yes"),OFFSET('Sanitation Data'!$E$13,0,10*ROW('Sanitation Data'!E77)),NA())</f>
        <v>#N/A</v>
      </c>
      <c r="AK83" s="99" t="e">
        <f ca="true">+IF(AND(ISNUMBER(OFFSET('Sanitation Data'!$F$5,0,10*ROW('Sanitation Data'!F77))),'Data Summary'!CZ83="Yes"),100-OFFSET('Sanitation Data'!$F$5,0,10*ROW('Sanitation Data'!F77)),NA())</f>
        <v>#N/A</v>
      </c>
      <c r="AL83" s="99" t="e">
        <f ca="true">+IF(AND(ISNUMBER(OFFSET('Sanitation Data'!$F$7,0,10*ROW('Sanitation Data'!F77))),'Data Summary'!DA83="Yes"),OFFSET('Sanitation Data'!$F$7,0,10*ROW('Sanitation Data'!F77)),NA())</f>
        <v>#N/A</v>
      </c>
      <c r="AM83" s="99" t="e">
        <f ca="true">+IF(AND(ISNUMBER(OFFSET('Sanitation Data'!$F$11,0,10*ROW('Sanitation Data'!F77))),'Data Summary'!DB83="Yes"),OFFSET('Sanitation Data'!$F$11,0,10*ROW('Sanitation Data'!F77)),NA())</f>
        <v>#N/A</v>
      </c>
      <c r="AN83" s="99" t="e">
        <f ca="true">+IF(AND(ISNUMBER(OFFSET('Sanitation Data'!$F$12,0,10*ROW('Sanitation Data'!F77))),'Data Summary'!DC83="Yes"),OFFSET('Sanitation Data'!$F$12,0,10*ROW('Sanitation Data'!F77)),NA())</f>
        <v>#N/A</v>
      </c>
      <c r="AO83" s="99" t="e">
        <f ca="true">+IF(AND(ISNUMBER(OFFSET('Sanitation Data'!$F$13,0,10*ROW('Sanitation Data'!F77))),'Data Summary'!DD83="Yes"),OFFSET('Sanitation Data'!$F$13,0,10*ROW('Sanitation Data'!F77)),NA())</f>
        <v>#N/A</v>
      </c>
      <c r="AP83" s="99" t="e">
        <f ca="true">+IF(AND(ISNUMBER(OFFSET('Sanitation Data'!$G$5,0,10*ROW('Sanitation Data'!G77))),'Data Summary'!DE83="Yes"),100-OFFSET('Sanitation Data'!$G$5,0,10*ROW('Sanitation Data'!G77)),NA())</f>
        <v>#N/A</v>
      </c>
      <c r="AQ83" s="99" t="e">
        <f ca="true">+IF(AND(ISNUMBER(OFFSET('Sanitation Data'!$G$7,0,10*ROW('Sanitation Data'!G77))),'Data Summary'!DF83="Yes"),OFFSET('Sanitation Data'!$G$7,0,10*ROW('Sanitation Data'!G77)),NA())</f>
        <v>#N/A</v>
      </c>
      <c r="AR83" s="99" t="e">
        <f ca="true">+IF(AND(ISNUMBER(OFFSET('Sanitation Data'!$G$11,0,10*ROW('Sanitation Data'!G77))),'Data Summary'!DG83="Yes"),OFFSET('Sanitation Data'!$G$11,0,10*ROW('Sanitation Data'!G77)),NA())</f>
        <v>#N/A</v>
      </c>
      <c r="AS83" s="99" t="e">
        <f ca="true">+IF(AND(ISNUMBER(OFFSET('Sanitation Data'!$G$12,0,10*ROW('Sanitation Data'!G77))),'Data Summary'!DH83="Yes"),OFFSET('Sanitation Data'!$G$12,0,10*ROW('Sanitation Data'!G77)),NA())</f>
        <v>#N/A</v>
      </c>
      <c r="AT83" s="99" t="e">
        <f ca="true">+IF(AND(ISNUMBER(OFFSET('Sanitation Data'!$G$13,0,10*ROW('Sanitation Data'!G77))),'Data Summary'!DI83="Yes"),OFFSET('Sanitation Data'!$G$13,0,10*ROW('Sanitation Data'!G77)),NA())</f>
        <v>#N/A</v>
      </c>
      <c r="AU83" s="99" t="e">
        <f ca="true">+IF(AND(ISNUMBER(OFFSET('Sanitation Data'!$H$5,0,10*ROW('Sanitation Data'!H77))),'Data Summary'!DJ83="Yes"),100-OFFSET('Sanitation Data'!$H$5,0,10*ROW('Sanitation Data'!H77)),NA())</f>
        <v>#N/A</v>
      </c>
      <c r="AV83" s="99" t="e">
        <f ca="true">+IF(AND(ISNUMBER(OFFSET('Sanitation Data'!$H$7,0,10*ROW('Sanitation Data'!H77))),'Data Summary'!DK83="Yes"),OFFSET('Sanitation Data'!$H$7,0,10*ROW('Sanitation Data'!H77)),NA())</f>
        <v>#N/A</v>
      </c>
      <c r="AW83" s="99" t="e">
        <f ca="true">+IF(AND(ISNUMBER(OFFSET('Sanitation Data'!$H$11,0,10*ROW('Sanitation Data'!H77))),'Data Summary'!DL83="Yes"),OFFSET('Sanitation Data'!$H$11,0,10*ROW('Sanitation Data'!H77)),NA())</f>
        <v>#N/A</v>
      </c>
      <c r="AX83" s="99" t="e">
        <f ca="true">+IF(AND(ISNUMBER(OFFSET('Sanitation Data'!$H$12,0,10*ROW('Sanitation Data'!H77))),'Data Summary'!DM83="Yes"),OFFSET('Sanitation Data'!$H$12,0,10*ROW('Sanitation Data'!H77)),NA())</f>
        <v>#N/A</v>
      </c>
      <c r="AY83" s="99" t="e">
        <f ca="true">+IF(AND(ISNUMBER(OFFSET('Sanitation Data'!$H$13,0,10*ROW('Sanitation Data'!H77))),'Data Summary'!DN83="Yes"),OFFSET('Sanitation Data'!$H$13,0,10*ROW('Sanitation Data'!H77)),NA())</f>
        <v>#N/A</v>
      </c>
      <c r="AZ83" s="104" t="e">
        <f ca="true">+IF(AND(ISNUMBER(OFFSET('Hygiene Data'!$C$6,0,10*ROW('Hygiene Data'!C77))),'Data Summary'!DO83="Yes"),OFFSET('Hygiene Data'!$C$6,0,10*ROW('Hygiene Data'!C77)),NA())</f>
        <v>#N/A</v>
      </c>
      <c r="BA83" s="104" t="e">
        <f ca="true">+IF(AND(ISNUMBER(OFFSET('Hygiene Data'!$C$8,0,10*ROW('Hygiene Data'!C77))),'Data Summary'!DP83="Yes"),OFFSET('Hygiene Data'!$C$8,0,10*ROW('Hygiene Data'!C77)),NA())</f>
        <v>#N/A</v>
      </c>
      <c r="BB83" s="104" t="e">
        <f ca="true">+IF(AND(ISNUMBER(OFFSET('Hygiene Data'!$C$10,0,10*ROW('Hygiene Data'!C77))),'Data Summary'!DQ83="Yes"),OFFSET('Hygiene Data'!$C$10,0,10*ROW('Hygiene Data'!C77)),NA())</f>
        <v>#N/A</v>
      </c>
      <c r="BC83" s="104" t="e">
        <f ca="true">+IF(AND(ISNUMBER(OFFSET('Hygiene Data'!$D$6,0,10*ROW('Hygiene Data'!D77))),'Data Summary'!DR83="Yes"),OFFSET('Hygiene Data'!$D$6,0,10*ROW('Hygiene Data'!D77)),NA())</f>
        <v>#N/A</v>
      </c>
      <c r="BD83" s="104" t="e">
        <f ca="true">+IF(AND(ISNUMBER(OFFSET('Hygiene Data'!$D$8,0,10*ROW('Hygiene Data'!D77))),'Data Summary'!DS83="Yes"),OFFSET('Hygiene Data'!$D$8,0,10*ROW('Hygiene Data'!D77)),NA())</f>
        <v>#N/A</v>
      </c>
      <c r="BE83" s="104" t="e">
        <f ca="true">+IF(AND(ISNUMBER(OFFSET('Hygiene Data'!$D$10,0,10*ROW('Hygiene Data'!D77))),'Data Summary'!DT83="Yes"),OFFSET('Hygiene Data'!$D$10,0,10*ROW('Hygiene Data'!D77)),NA())</f>
        <v>#N/A</v>
      </c>
      <c r="BF83" s="104" t="e">
        <f ca="true">+IF(AND(ISNUMBER(OFFSET('Hygiene Data'!$E$6,0,10*ROW('Hygiene Data'!E77))),'Data Summary'!DU83="Yes"),OFFSET('Hygiene Data'!$E$6,0,10*ROW('Hygiene Data'!E77)),NA())</f>
        <v>#N/A</v>
      </c>
      <c r="BG83" s="104" t="e">
        <f ca="true">+IF(AND(ISNUMBER(OFFSET('Hygiene Data'!$E$8,0,10*ROW('Hygiene Data'!E77))),'Data Summary'!DV83="Yes"),OFFSET('Hygiene Data'!$E$8,0,10*ROW('Hygiene Data'!E77)),NA())</f>
        <v>#N/A</v>
      </c>
      <c r="BH83" s="104" t="e">
        <f ca="true">+IF(AND(ISNUMBER(OFFSET('Hygiene Data'!$E$10,0,10*ROW('Hygiene Data'!E77))),'Data Summary'!DW83="Yes"),OFFSET('Hygiene Data'!$E$10,0,10*ROW('Hygiene Data'!E77)),NA())</f>
        <v>#N/A</v>
      </c>
      <c r="BI83" s="104" t="e">
        <f ca="true">+IF(AND(ISNUMBER(OFFSET('Hygiene Data'!$F$6,0,10*ROW('Hygiene Data'!F77))),'Data Summary'!DX83="Yes"),OFFSET('Hygiene Data'!$F$6,0,10*ROW('Hygiene Data'!F77)),NA())</f>
        <v>#N/A</v>
      </c>
      <c r="BJ83" s="104" t="e">
        <f ca="true">+IF(AND(ISNUMBER(OFFSET('Hygiene Data'!$F$8,0,10*ROW('Hygiene Data'!F77))),'Data Summary'!DY83="Yes"),OFFSET('Hygiene Data'!$F$8,0,10*ROW('Hygiene Data'!F77)),NA())</f>
        <v>#N/A</v>
      </c>
      <c r="BK83" s="104" t="e">
        <f ca="true">+IF(AND(ISNUMBER(OFFSET('Hygiene Data'!$F$10,0,10*ROW('Hygiene Data'!F77))),'Data Summary'!DZ83="Yes"),OFFSET('Hygiene Data'!$F$10,0,10*ROW('Hygiene Data'!F77)),NA())</f>
        <v>#N/A</v>
      </c>
      <c r="BL83" s="104" t="e">
        <f ca="true">+IF(AND(ISNUMBER(OFFSET('Hygiene Data'!$G$6,0,10*ROW('Hygiene Data'!G77))),'Data Summary'!EA83="Yes"),OFFSET('Hygiene Data'!$G$6,0,10*ROW('Hygiene Data'!G77)),NA())</f>
        <v>#N/A</v>
      </c>
      <c r="BM83" s="104" t="e">
        <f ca="true">+IF(AND(ISNUMBER(OFFSET('Hygiene Data'!$G$8,0,10*ROW('Hygiene Data'!G77))),'Data Summary'!EB83="Yes"),OFFSET('Hygiene Data'!$G$8,0,10*ROW('Hygiene Data'!G77)),NA())</f>
        <v>#N/A</v>
      </c>
      <c r="BN83" s="104" t="e">
        <f ca="true">+IF(AND(ISNUMBER(OFFSET('Hygiene Data'!$G$10,0,10*ROW('Hygiene Data'!G77))),'Data Summary'!EC83="Yes"),OFFSET('Hygiene Data'!$G$10,0,10*ROW('Hygiene Data'!G77)),NA())</f>
        <v>#N/A</v>
      </c>
      <c r="BO83" s="104" t="e">
        <f ca="true">+IF(AND(ISNUMBER(OFFSET('Hygiene Data'!$H$6,0,10*ROW('Hygiene Data'!H77))),'Data Summary'!ED83="Yes"),OFFSET('Hygiene Data'!$H$6,0,10*ROW('Hygiene Data'!H77)),NA())</f>
        <v>#N/A</v>
      </c>
      <c r="BP83" s="104" t="e">
        <f ca="true">+IF(AND(ISNUMBER(OFFSET('Hygiene Data'!$H$8,0,10*ROW('Hygiene Data'!H77))),'Data Summary'!EE83="Yes"),OFFSET('Hygiene Data'!$H$8,0,10*ROW('Hygiene Data'!H77)),NA())</f>
        <v>#N/A</v>
      </c>
      <c r="BQ83" s="104" t="e">
        <f ca="true">+IF(AND(ISNUMBER(OFFSET('Hygiene Data'!$H$10,0,10*ROW('Hygiene Data'!H77))),'Data Summary'!EF83="Yes"),OFFSET('Hygiene Data'!$H$10,0,10*ROW('Hygiene Data'!H77)),NA())</f>
        <v>#N/A</v>
      </c>
    </row>
    <row r="84" x14ac:dyDescent="0.2">
      <c r="A84" s="52" t="e">
        <f ca="true">+IF(OFFSET('Water Data'!$B$1,0,10*ROW('Water Data'!B78))="",NA(),OFFSET('Water Data'!$B$1,0,10*ROW('Water Data'!B78)))</f>
        <v>#N/A</v>
      </c>
      <c r="B84" s="52" t="e">
        <f ca="true">+IF(OFFSET('Water Data'!$A$3,0,10*ROW('Water Data'!A81))="",NA(),OFFSET('Water Data'!$A$3,0,10*ROW('Water Data'!A81)))</f>
        <v>#N/A</v>
      </c>
      <c r="C84" s="52" t="e">
        <f ca="true">+IF(OFFSET('Water Data'!$C$3,0,10*ROW('Water Data'!C81))="",NA(),OFFSET('Water Data'!$C$3,0,10*ROW('Water Data'!C81)))</f>
        <v>#N/A</v>
      </c>
      <c r="D84" s="53" t="e">
        <f ca="true">+IF(AND(ISNUMBER(OFFSET('Water Data'!$C$5,0,10*ROW('Water Data'!C78))),'Data Summary'!BS84="Yes"),100-OFFSET('Water Data'!$C$5,0,10*ROW('Water Data'!C78)),NA())</f>
        <v>#N/A</v>
      </c>
      <c r="E84" s="53" t="e">
        <f ca="true">+IF(AND(ISNUMBER(OFFSET('Water Data'!$C$7,0,10*ROW('Water Data'!C78))),'Data Summary'!BT84="Yes"),OFFSET('Water Data'!$C$7,0,10*ROW('Water Data'!C78)),NA())</f>
        <v>#N/A</v>
      </c>
      <c r="F84" s="53" t="e">
        <f ca="true">+IF(AND(ISNUMBER(OFFSET('Water Data'!$C$10,0,10*ROW('Water Data'!C78))),'Data Summary'!BU84="Yes"),OFFSET('Water Data'!$C$10,0,10*ROW('Water Data'!C78)),NA())</f>
        <v>#N/A</v>
      </c>
      <c r="G84" s="53" t="e">
        <f ca="true">+IF(AND(ISNUMBER(OFFSET('Water Data'!$D$5,0,10*ROW('Water Data'!D78))),'Data Summary'!BV84="Yes"),100-OFFSET('Water Data'!$D$5,0,10*ROW('Water Data'!D78)),NA())</f>
        <v>#N/A</v>
      </c>
      <c r="H84" s="53" t="e">
        <f ca="true">+IF(AND(ISNUMBER(OFFSET('Water Data'!$D$7,0,10*ROW('Water Data'!D78))),'Data Summary'!BW84="Yes"),OFFSET('Water Data'!$D$7,0,10*ROW('Water Data'!D78)),NA())</f>
        <v>#N/A</v>
      </c>
      <c r="I84" s="53" t="e">
        <f ca="true">+IF(AND(ISNUMBER(OFFSET('Water Data'!$D$10,0,10*ROW('Water Data'!D78))),'Data Summary'!BX84="Yes"),OFFSET('Water Data'!$D$10,0,10*ROW('Water Data'!D78)),NA())</f>
        <v>#N/A</v>
      </c>
      <c r="J84" s="53" t="e">
        <f ca="true">+IF(AND(ISNUMBER(OFFSET('Water Data'!$E$5,0,10*ROW('Water Data'!E78))),'Data Summary'!BY84="Yes"),100-OFFSET('Water Data'!$E$5,0,10*ROW('Water Data'!E78)),NA())</f>
        <v>#N/A</v>
      </c>
      <c r="K84" s="53" t="e">
        <f ca="true">+IF(AND(ISNUMBER(OFFSET('Water Data'!$E$7,0,10*ROW('Water Data'!E78))),'Data Summary'!BZ84="Yes"),OFFSET('Water Data'!$E$7,0,10*ROW('Water Data'!E78)),NA())</f>
        <v>#N/A</v>
      </c>
      <c r="L84" s="53" t="e">
        <f ca="true">+IF(AND(ISNUMBER(OFFSET('Water Data'!$E$10,0,10*ROW('Water Data'!E78))),'Data Summary'!CA84="Yes"),OFFSET('Water Data'!$E$10,0,10*ROW('Water Data'!E78)),NA())</f>
        <v>#N/A</v>
      </c>
      <c r="M84" s="53" t="e">
        <f ca="true">+IF(AND(ISNUMBER(OFFSET('Water Data'!$F$5,0,10*ROW('Water Data'!F78))),'Data Summary'!CB84="Yes"),100-OFFSET('Water Data'!$F$5,0,10*ROW('Water Data'!F78)),NA())</f>
        <v>#N/A</v>
      </c>
      <c r="N84" s="53" t="e">
        <f ca="true">+IF(AND(ISNUMBER(OFFSET('Water Data'!$F$7,0,10*ROW('Water Data'!F78))),'Data Summary'!CC84="Yes"),OFFSET('Water Data'!$F$7,0,10*ROW('Water Data'!F78)),NA())</f>
        <v>#N/A</v>
      </c>
      <c r="O84" s="53" t="e">
        <f ca="true">+IF(AND(ISNUMBER(OFFSET('Water Data'!$F$10,0,10*ROW('Water Data'!F78))),'Data Summary'!CD84="Yes"),OFFSET('Water Data'!$F$10,0,10*ROW('Water Data'!F78)),NA())</f>
        <v>#N/A</v>
      </c>
      <c r="P84" s="53" t="e">
        <f ca="true">+IF(AND(ISNUMBER(OFFSET('Water Data'!$G$5,0,10*ROW('Water Data'!G78))),'Data Summary'!CE84="Yes"),100-OFFSET('Water Data'!$G$5,0,10*ROW('Water Data'!G78)),NA())</f>
        <v>#N/A</v>
      </c>
      <c r="Q84" s="53" t="e">
        <f ca="true">+IF(AND(ISNUMBER(OFFSET('Water Data'!$G$7,0,10*ROW('Water Data'!G78))),'Data Summary'!CF84="Yes"),OFFSET('Water Data'!$G$7,0,10*ROW('Water Data'!G78)),NA())</f>
        <v>#N/A</v>
      </c>
      <c r="R84" s="53" t="e">
        <f ca="true">+IF(AND(ISNUMBER(OFFSET('Water Data'!$G$10,0,10*ROW('Water Data'!G78))),'Data Summary'!CG84="Yes"),OFFSET('Water Data'!$G$10,0,10*ROW('Water Data'!G78)),NA())</f>
        <v>#N/A</v>
      </c>
      <c r="S84" s="53" t="e">
        <f ca="true">+IF(AND(ISNUMBER(OFFSET('Water Data'!$H$5,0,10*ROW('Water Data'!H78))),'Data Summary'!CH84="Yes"),100-OFFSET('Water Data'!$H$5,0,10*ROW('Water Data'!H78)),NA())</f>
        <v>#N/A</v>
      </c>
      <c r="T84" s="53" t="e">
        <f ca="true">+IF(AND(ISNUMBER(OFFSET('Water Data'!$H$7,0,10*ROW('Water Data'!H78))),'Data Summary'!CI84="Yes"),OFFSET('Water Data'!$H$7,0,10*ROW('Water Data'!H78)),NA())</f>
        <v>#N/A</v>
      </c>
      <c r="U84" s="53" t="e">
        <f ca="true">+IF(AND(ISNUMBER(OFFSET('Water Data'!$H$10,0,10*ROW('Water Data'!H78))),'Data Summary'!CJ84="Yes"),OFFSET('Water Data'!$H$10,0,10*ROW('Water Data'!H78)),NA())</f>
        <v>#N/A</v>
      </c>
      <c r="V84" s="99" t="e">
        <f ca="true">+IF(AND(ISNUMBER(OFFSET('Sanitation Data'!$C$5,0,10*ROW('Sanitation Data'!C78))),'Data Summary'!CK84="Yes"),100-OFFSET('Sanitation Data'!$C$5,0,10*ROW('Sanitation Data'!C78)),NA())</f>
        <v>#N/A</v>
      </c>
      <c r="W84" s="99" t="e">
        <f ca="true">+IF(AND(ISNUMBER(OFFSET('Sanitation Data'!$C$7,0,10*ROW('Sanitation Data'!C78))),'Data Summary'!CL84="Yes"),OFFSET('Sanitation Data'!$C$7,0,10*ROW('Sanitation Data'!C78)),NA())</f>
        <v>#N/A</v>
      </c>
      <c r="X84" s="99" t="e">
        <f ca="true">+IF(AND(ISNUMBER(OFFSET('Sanitation Data'!$C$11,0,10*ROW('Sanitation Data'!C78))),'Data Summary'!CM84="Yes"),OFFSET('Sanitation Data'!$C$11,0,10*ROW('Sanitation Data'!C78)),NA())</f>
        <v>#N/A</v>
      </c>
      <c r="Y84" s="99" t="e">
        <f ca="true">+IF(AND(ISNUMBER(OFFSET('Sanitation Data'!$C$12,0,10*ROW('Sanitation Data'!C78))),'Data Summary'!CN84="Yes"),OFFSET('Sanitation Data'!$C$12,0,10*ROW('Sanitation Data'!C78)),NA())</f>
        <v>#N/A</v>
      </c>
      <c r="Z84" s="99" t="e">
        <f ca="true">+IF(AND(ISNUMBER(OFFSET('Sanitation Data'!$C$13,0,10*ROW('Sanitation Data'!C78))),'Data Summary'!CO84="Yes"),OFFSET('Sanitation Data'!$C$13,0,10*ROW('Sanitation Data'!C78)),NA())</f>
        <v>#N/A</v>
      </c>
      <c r="AA84" s="99" t="e">
        <f ca="true">+IF(AND(ISNUMBER(OFFSET('Sanitation Data'!$D$5,0,10*ROW('Sanitation Data'!D78))),'Data Summary'!CP84="Yes"),100-OFFSET('Sanitation Data'!$D$5,0,10*ROW('Sanitation Data'!D78)),NA())</f>
        <v>#N/A</v>
      </c>
      <c r="AB84" s="99" t="e">
        <f ca="true">+IF(AND(ISNUMBER(OFFSET('Sanitation Data'!$D$7,0,10*ROW('Sanitation Data'!D78))),'Data Summary'!CQ84="Yes"),OFFSET('Sanitation Data'!$D$7,0,10*ROW('Sanitation Data'!D78)),NA())</f>
        <v>#N/A</v>
      </c>
      <c r="AC84" s="99" t="e">
        <f ca="true">+IF(AND(ISNUMBER(OFFSET('Sanitation Data'!$D$11,0,10*ROW('Sanitation Data'!D78))),'Data Summary'!CR84="Yes"),OFFSET('Sanitation Data'!$D$11,0,10*ROW('Sanitation Data'!D78)),NA())</f>
        <v>#N/A</v>
      </c>
      <c r="AD84" s="99" t="e">
        <f ca="true">+IF(AND(ISNUMBER(OFFSET('Sanitation Data'!$D$12,0,10*ROW('Sanitation Data'!D78))),'Data Summary'!CS84="Yes"),OFFSET('Sanitation Data'!$D$12,0,10*ROW('Sanitation Data'!D78)),NA())</f>
        <v>#N/A</v>
      </c>
      <c r="AE84" s="99" t="e">
        <f ca="true">+IF(AND(ISNUMBER(OFFSET('Sanitation Data'!$D$13,0,10*ROW('Sanitation Data'!D78))),'Data Summary'!CT84="Yes"),OFFSET('Sanitation Data'!$D$13,0,10*ROW('Sanitation Data'!D78)),NA())</f>
        <v>#N/A</v>
      </c>
      <c r="AF84" s="99" t="e">
        <f ca="true">+IF(AND(ISNUMBER(OFFSET('Sanitation Data'!$E$5,0,10*ROW('Sanitation Data'!E78))),'Data Summary'!CU84="Yes"),100-OFFSET('Sanitation Data'!$E$5,0,10*ROW('Sanitation Data'!E78)),NA())</f>
        <v>#N/A</v>
      </c>
      <c r="AG84" s="99" t="e">
        <f ca="true">+IF(AND(ISNUMBER(OFFSET('Sanitation Data'!$E$7,0,10*ROW('Sanitation Data'!E78))),'Data Summary'!CV84="Yes"),OFFSET('Sanitation Data'!$E$7,0,10*ROW('Sanitation Data'!E78)),NA())</f>
        <v>#N/A</v>
      </c>
      <c r="AH84" s="99" t="e">
        <f ca="true">+IF(AND(ISNUMBER(OFFSET('Sanitation Data'!$E$11,0,10*ROW('Sanitation Data'!E78))),'Data Summary'!CW84="Yes"),OFFSET('Sanitation Data'!$E$11,0,10*ROW('Sanitation Data'!E78)),NA())</f>
        <v>#N/A</v>
      </c>
      <c r="AI84" s="99" t="e">
        <f ca="true">+IF(AND(ISNUMBER(OFFSET('Sanitation Data'!$E$12,0,10*ROW('Sanitation Data'!E78))),'Data Summary'!CX84="Yes"),OFFSET('Sanitation Data'!$E$12,0,10*ROW('Sanitation Data'!E78)),NA())</f>
        <v>#N/A</v>
      </c>
      <c r="AJ84" s="99" t="e">
        <f ca="true">+IF(AND(ISNUMBER(OFFSET('Sanitation Data'!$E$13,0,10*ROW('Sanitation Data'!E78))),'Data Summary'!CY84="Yes"),OFFSET('Sanitation Data'!$E$13,0,10*ROW('Sanitation Data'!E78)),NA())</f>
        <v>#N/A</v>
      </c>
      <c r="AK84" s="99" t="e">
        <f ca="true">+IF(AND(ISNUMBER(OFFSET('Sanitation Data'!$F$5,0,10*ROW('Sanitation Data'!F78))),'Data Summary'!CZ84="Yes"),100-OFFSET('Sanitation Data'!$F$5,0,10*ROW('Sanitation Data'!F78)),NA())</f>
        <v>#N/A</v>
      </c>
      <c r="AL84" s="99" t="e">
        <f ca="true">+IF(AND(ISNUMBER(OFFSET('Sanitation Data'!$F$7,0,10*ROW('Sanitation Data'!F78))),'Data Summary'!DA84="Yes"),OFFSET('Sanitation Data'!$F$7,0,10*ROW('Sanitation Data'!F78)),NA())</f>
        <v>#N/A</v>
      </c>
      <c r="AM84" s="99" t="e">
        <f ca="true">+IF(AND(ISNUMBER(OFFSET('Sanitation Data'!$F$11,0,10*ROW('Sanitation Data'!F78))),'Data Summary'!DB84="Yes"),OFFSET('Sanitation Data'!$F$11,0,10*ROW('Sanitation Data'!F78)),NA())</f>
        <v>#N/A</v>
      </c>
      <c r="AN84" s="99" t="e">
        <f ca="true">+IF(AND(ISNUMBER(OFFSET('Sanitation Data'!$F$12,0,10*ROW('Sanitation Data'!F78))),'Data Summary'!DC84="Yes"),OFFSET('Sanitation Data'!$F$12,0,10*ROW('Sanitation Data'!F78)),NA())</f>
        <v>#N/A</v>
      </c>
      <c r="AO84" s="99" t="e">
        <f ca="true">+IF(AND(ISNUMBER(OFFSET('Sanitation Data'!$F$13,0,10*ROW('Sanitation Data'!F78))),'Data Summary'!DD84="Yes"),OFFSET('Sanitation Data'!$F$13,0,10*ROW('Sanitation Data'!F78)),NA())</f>
        <v>#N/A</v>
      </c>
      <c r="AP84" s="99" t="e">
        <f ca="true">+IF(AND(ISNUMBER(OFFSET('Sanitation Data'!$G$5,0,10*ROW('Sanitation Data'!G78))),'Data Summary'!DE84="Yes"),100-OFFSET('Sanitation Data'!$G$5,0,10*ROW('Sanitation Data'!G78)),NA())</f>
        <v>#N/A</v>
      </c>
      <c r="AQ84" s="99" t="e">
        <f ca="true">+IF(AND(ISNUMBER(OFFSET('Sanitation Data'!$G$7,0,10*ROW('Sanitation Data'!G78))),'Data Summary'!DF84="Yes"),OFFSET('Sanitation Data'!$G$7,0,10*ROW('Sanitation Data'!G78)),NA())</f>
        <v>#N/A</v>
      </c>
      <c r="AR84" s="99" t="e">
        <f ca="true">+IF(AND(ISNUMBER(OFFSET('Sanitation Data'!$G$11,0,10*ROW('Sanitation Data'!G78))),'Data Summary'!DG84="Yes"),OFFSET('Sanitation Data'!$G$11,0,10*ROW('Sanitation Data'!G78)),NA())</f>
        <v>#N/A</v>
      </c>
      <c r="AS84" s="99" t="e">
        <f ca="true">+IF(AND(ISNUMBER(OFFSET('Sanitation Data'!$G$12,0,10*ROW('Sanitation Data'!G78))),'Data Summary'!DH84="Yes"),OFFSET('Sanitation Data'!$G$12,0,10*ROW('Sanitation Data'!G78)),NA())</f>
        <v>#N/A</v>
      </c>
      <c r="AT84" s="99" t="e">
        <f ca="true">+IF(AND(ISNUMBER(OFFSET('Sanitation Data'!$G$13,0,10*ROW('Sanitation Data'!G78))),'Data Summary'!DI84="Yes"),OFFSET('Sanitation Data'!$G$13,0,10*ROW('Sanitation Data'!G78)),NA())</f>
        <v>#N/A</v>
      </c>
      <c r="AU84" s="99" t="e">
        <f ca="true">+IF(AND(ISNUMBER(OFFSET('Sanitation Data'!$H$5,0,10*ROW('Sanitation Data'!H78))),'Data Summary'!DJ84="Yes"),100-OFFSET('Sanitation Data'!$H$5,0,10*ROW('Sanitation Data'!H78)),NA())</f>
        <v>#N/A</v>
      </c>
      <c r="AV84" s="99" t="e">
        <f ca="true">+IF(AND(ISNUMBER(OFFSET('Sanitation Data'!$H$7,0,10*ROW('Sanitation Data'!H78))),'Data Summary'!DK84="Yes"),OFFSET('Sanitation Data'!$H$7,0,10*ROW('Sanitation Data'!H78)),NA())</f>
        <v>#N/A</v>
      </c>
      <c r="AW84" s="99" t="e">
        <f ca="true">+IF(AND(ISNUMBER(OFFSET('Sanitation Data'!$H$11,0,10*ROW('Sanitation Data'!H78))),'Data Summary'!DL84="Yes"),OFFSET('Sanitation Data'!$H$11,0,10*ROW('Sanitation Data'!H78)),NA())</f>
        <v>#N/A</v>
      </c>
      <c r="AX84" s="99" t="e">
        <f ca="true">+IF(AND(ISNUMBER(OFFSET('Sanitation Data'!$H$12,0,10*ROW('Sanitation Data'!H78))),'Data Summary'!DM84="Yes"),OFFSET('Sanitation Data'!$H$12,0,10*ROW('Sanitation Data'!H78)),NA())</f>
        <v>#N/A</v>
      </c>
      <c r="AY84" s="99" t="e">
        <f ca="true">+IF(AND(ISNUMBER(OFFSET('Sanitation Data'!$H$13,0,10*ROW('Sanitation Data'!H78))),'Data Summary'!DN84="Yes"),OFFSET('Sanitation Data'!$H$13,0,10*ROW('Sanitation Data'!H78)),NA())</f>
        <v>#N/A</v>
      </c>
      <c r="AZ84" s="104" t="e">
        <f ca="true">+IF(AND(ISNUMBER(OFFSET('Hygiene Data'!$C$6,0,10*ROW('Hygiene Data'!C78))),'Data Summary'!DO84="Yes"),OFFSET('Hygiene Data'!$C$6,0,10*ROW('Hygiene Data'!C78)),NA())</f>
        <v>#N/A</v>
      </c>
      <c r="BA84" s="104" t="e">
        <f ca="true">+IF(AND(ISNUMBER(OFFSET('Hygiene Data'!$C$8,0,10*ROW('Hygiene Data'!C78))),'Data Summary'!DP84="Yes"),OFFSET('Hygiene Data'!$C$8,0,10*ROW('Hygiene Data'!C78)),NA())</f>
        <v>#N/A</v>
      </c>
      <c r="BB84" s="104" t="e">
        <f ca="true">+IF(AND(ISNUMBER(OFFSET('Hygiene Data'!$C$10,0,10*ROW('Hygiene Data'!C78))),'Data Summary'!DQ84="Yes"),OFFSET('Hygiene Data'!$C$10,0,10*ROW('Hygiene Data'!C78)),NA())</f>
        <v>#N/A</v>
      </c>
      <c r="BC84" s="104" t="e">
        <f ca="true">+IF(AND(ISNUMBER(OFFSET('Hygiene Data'!$D$6,0,10*ROW('Hygiene Data'!D78))),'Data Summary'!DR84="Yes"),OFFSET('Hygiene Data'!$D$6,0,10*ROW('Hygiene Data'!D78)),NA())</f>
        <v>#N/A</v>
      </c>
      <c r="BD84" s="104" t="e">
        <f ca="true">+IF(AND(ISNUMBER(OFFSET('Hygiene Data'!$D$8,0,10*ROW('Hygiene Data'!D78))),'Data Summary'!DS84="Yes"),OFFSET('Hygiene Data'!$D$8,0,10*ROW('Hygiene Data'!D78)),NA())</f>
        <v>#N/A</v>
      </c>
      <c r="BE84" s="104" t="e">
        <f ca="true">+IF(AND(ISNUMBER(OFFSET('Hygiene Data'!$D$10,0,10*ROW('Hygiene Data'!D78))),'Data Summary'!DT84="Yes"),OFFSET('Hygiene Data'!$D$10,0,10*ROW('Hygiene Data'!D78)),NA())</f>
        <v>#N/A</v>
      </c>
      <c r="BF84" s="104" t="e">
        <f ca="true">+IF(AND(ISNUMBER(OFFSET('Hygiene Data'!$E$6,0,10*ROW('Hygiene Data'!E78))),'Data Summary'!DU84="Yes"),OFFSET('Hygiene Data'!$E$6,0,10*ROW('Hygiene Data'!E78)),NA())</f>
        <v>#N/A</v>
      </c>
      <c r="BG84" s="104" t="e">
        <f ca="true">+IF(AND(ISNUMBER(OFFSET('Hygiene Data'!$E$8,0,10*ROW('Hygiene Data'!E78))),'Data Summary'!DV84="Yes"),OFFSET('Hygiene Data'!$E$8,0,10*ROW('Hygiene Data'!E78)),NA())</f>
        <v>#N/A</v>
      </c>
      <c r="BH84" s="104" t="e">
        <f ca="true">+IF(AND(ISNUMBER(OFFSET('Hygiene Data'!$E$10,0,10*ROW('Hygiene Data'!E78))),'Data Summary'!DW84="Yes"),OFFSET('Hygiene Data'!$E$10,0,10*ROW('Hygiene Data'!E78)),NA())</f>
        <v>#N/A</v>
      </c>
      <c r="BI84" s="104" t="e">
        <f ca="true">+IF(AND(ISNUMBER(OFFSET('Hygiene Data'!$F$6,0,10*ROW('Hygiene Data'!F78))),'Data Summary'!DX84="Yes"),OFFSET('Hygiene Data'!$F$6,0,10*ROW('Hygiene Data'!F78)),NA())</f>
        <v>#N/A</v>
      </c>
      <c r="BJ84" s="104" t="e">
        <f ca="true">+IF(AND(ISNUMBER(OFFSET('Hygiene Data'!$F$8,0,10*ROW('Hygiene Data'!F78))),'Data Summary'!DY84="Yes"),OFFSET('Hygiene Data'!$F$8,0,10*ROW('Hygiene Data'!F78)),NA())</f>
        <v>#N/A</v>
      </c>
      <c r="BK84" s="104" t="e">
        <f ca="true">+IF(AND(ISNUMBER(OFFSET('Hygiene Data'!$F$10,0,10*ROW('Hygiene Data'!F78))),'Data Summary'!DZ84="Yes"),OFFSET('Hygiene Data'!$F$10,0,10*ROW('Hygiene Data'!F78)),NA())</f>
        <v>#N/A</v>
      </c>
      <c r="BL84" s="104" t="e">
        <f ca="true">+IF(AND(ISNUMBER(OFFSET('Hygiene Data'!$G$6,0,10*ROW('Hygiene Data'!G78))),'Data Summary'!EA84="Yes"),OFFSET('Hygiene Data'!$G$6,0,10*ROW('Hygiene Data'!G78)),NA())</f>
        <v>#N/A</v>
      </c>
      <c r="BM84" s="104" t="e">
        <f ca="true">+IF(AND(ISNUMBER(OFFSET('Hygiene Data'!$G$8,0,10*ROW('Hygiene Data'!G78))),'Data Summary'!EB84="Yes"),OFFSET('Hygiene Data'!$G$8,0,10*ROW('Hygiene Data'!G78)),NA())</f>
        <v>#N/A</v>
      </c>
      <c r="BN84" s="104" t="e">
        <f ca="true">+IF(AND(ISNUMBER(OFFSET('Hygiene Data'!$G$10,0,10*ROW('Hygiene Data'!G78))),'Data Summary'!EC84="Yes"),OFFSET('Hygiene Data'!$G$10,0,10*ROW('Hygiene Data'!G78)),NA())</f>
        <v>#N/A</v>
      </c>
      <c r="BO84" s="104" t="e">
        <f ca="true">+IF(AND(ISNUMBER(OFFSET('Hygiene Data'!$H$6,0,10*ROW('Hygiene Data'!H78))),'Data Summary'!ED84="Yes"),OFFSET('Hygiene Data'!$H$6,0,10*ROW('Hygiene Data'!H78)),NA())</f>
        <v>#N/A</v>
      </c>
      <c r="BP84" s="104" t="e">
        <f ca="true">+IF(AND(ISNUMBER(OFFSET('Hygiene Data'!$H$8,0,10*ROW('Hygiene Data'!H78))),'Data Summary'!EE84="Yes"),OFFSET('Hygiene Data'!$H$8,0,10*ROW('Hygiene Data'!H78)),NA())</f>
        <v>#N/A</v>
      </c>
      <c r="BQ84" s="104" t="e">
        <f ca="true">+IF(AND(ISNUMBER(OFFSET('Hygiene Data'!$H$10,0,10*ROW('Hygiene Data'!H78))),'Data Summary'!EF84="Yes"),OFFSET('Hygiene Data'!$H$10,0,10*ROW('Hygiene Data'!H78)),NA())</f>
        <v>#N/A</v>
      </c>
    </row>
    <row r="85" x14ac:dyDescent="0.2">
      <c r="A85" s="52" t="e">
        <f ca="true">+IF(OFFSET('Water Data'!$B$1,0,10*ROW('Water Data'!B79))="",NA(),OFFSET('Water Data'!$B$1,0,10*ROW('Water Data'!B79)))</f>
        <v>#N/A</v>
      </c>
      <c r="B85" s="52" t="e">
        <f ca="true">+IF(OFFSET('Water Data'!$A$3,0,10*ROW('Water Data'!A82))="",NA(),OFFSET('Water Data'!$A$3,0,10*ROW('Water Data'!A82)))</f>
        <v>#N/A</v>
      </c>
      <c r="C85" s="52" t="e">
        <f ca="true">+IF(OFFSET('Water Data'!$C$3,0,10*ROW('Water Data'!C82))="",NA(),OFFSET('Water Data'!$C$3,0,10*ROW('Water Data'!C82)))</f>
        <v>#N/A</v>
      </c>
      <c r="D85" s="53" t="e">
        <f ca="true">+IF(AND(ISNUMBER(OFFSET('Water Data'!$C$5,0,10*ROW('Water Data'!C79))),'Data Summary'!BS85="Yes"),100-OFFSET('Water Data'!$C$5,0,10*ROW('Water Data'!C79)),NA())</f>
        <v>#N/A</v>
      </c>
      <c r="E85" s="53" t="e">
        <f ca="true">+IF(AND(ISNUMBER(OFFSET('Water Data'!$C$7,0,10*ROW('Water Data'!C79))),'Data Summary'!BT85="Yes"),OFFSET('Water Data'!$C$7,0,10*ROW('Water Data'!C79)),NA())</f>
        <v>#N/A</v>
      </c>
      <c r="F85" s="53" t="e">
        <f ca="true">+IF(AND(ISNUMBER(OFFSET('Water Data'!$C$10,0,10*ROW('Water Data'!C79))),'Data Summary'!BU85="Yes"),OFFSET('Water Data'!$C$10,0,10*ROW('Water Data'!C79)),NA())</f>
        <v>#N/A</v>
      </c>
      <c r="G85" s="53" t="e">
        <f ca="true">+IF(AND(ISNUMBER(OFFSET('Water Data'!$D$5,0,10*ROW('Water Data'!D79))),'Data Summary'!BV85="Yes"),100-OFFSET('Water Data'!$D$5,0,10*ROW('Water Data'!D79)),NA())</f>
        <v>#N/A</v>
      </c>
      <c r="H85" s="53" t="e">
        <f ca="true">+IF(AND(ISNUMBER(OFFSET('Water Data'!$D$7,0,10*ROW('Water Data'!D79))),'Data Summary'!BW85="Yes"),OFFSET('Water Data'!$D$7,0,10*ROW('Water Data'!D79)),NA())</f>
        <v>#N/A</v>
      </c>
      <c r="I85" s="53" t="e">
        <f ca="true">+IF(AND(ISNUMBER(OFFSET('Water Data'!$D$10,0,10*ROW('Water Data'!D79))),'Data Summary'!BX85="Yes"),OFFSET('Water Data'!$D$10,0,10*ROW('Water Data'!D79)),NA())</f>
        <v>#N/A</v>
      </c>
      <c r="J85" s="53" t="e">
        <f ca="true">+IF(AND(ISNUMBER(OFFSET('Water Data'!$E$5,0,10*ROW('Water Data'!E79))),'Data Summary'!BY85="Yes"),100-OFFSET('Water Data'!$E$5,0,10*ROW('Water Data'!E79)),NA())</f>
        <v>#N/A</v>
      </c>
      <c r="K85" s="53" t="e">
        <f ca="true">+IF(AND(ISNUMBER(OFFSET('Water Data'!$E$7,0,10*ROW('Water Data'!E79))),'Data Summary'!BZ85="Yes"),OFFSET('Water Data'!$E$7,0,10*ROW('Water Data'!E79)),NA())</f>
        <v>#N/A</v>
      </c>
      <c r="L85" s="53" t="e">
        <f ca="true">+IF(AND(ISNUMBER(OFFSET('Water Data'!$E$10,0,10*ROW('Water Data'!E79))),'Data Summary'!CA85="Yes"),OFFSET('Water Data'!$E$10,0,10*ROW('Water Data'!E79)),NA())</f>
        <v>#N/A</v>
      </c>
      <c r="M85" s="53" t="e">
        <f ca="true">+IF(AND(ISNUMBER(OFFSET('Water Data'!$F$5,0,10*ROW('Water Data'!F79))),'Data Summary'!CB85="Yes"),100-OFFSET('Water Data'!$F$5,0,10*ROW('Water Data'!F79)),NA())</f>
        <v>#N/A</v>
      </c>
      <c r="N85" s="53" t="e">
        <f ca="true">+IF(AND(ISNUMBER(OFFSET('Water Data'!$F$7,0,10*ROW('Water Data'!F79))),'Data Summary'!CC85="Yes"),OFFSET('Water Data'!$F$7,0,10*ROW('Water Data'!F79)),NA())</f>
        <v>#N/A</v>
      </c>
      <c r="O85" s="53" t="e">
        <f ca="true">+IF(AND(ISNUMBER(OFFSET('Water Data'!$F$10,0,10*ROW('Water Data'!F79))),'Data Summary'!CD85="Yes"),OFFSET('Water Data'!$F$10,0,10*ROW('Water Data'!F79)),NA())</f>
        <v>#N/A</v>
      </c>
      <c r="P85" s="53" t="e">
        <f ca="true">+IF(AND(ISNUMBER(OFFSET('Water Data'!$G$5,0,10*ROW('Water Data'!G79))),'Data Summary'!CE85="Yes"),100-OFFSET('Water Data'!$G$5,0,10*ROW('Water Data'!G79)),NA())</f>
        <v>#N/A</v>
      </c>
      <c r="Q85" s="53" t="e">
        <f ca="true">+IF(AND(ISNUMBER(OFFSET('Water Data'!$G$7,0,10*ROW('Water Data'!G79))),'Data Summary'!CF85="Yes"),OFFSET('Water Data'!$G$7,0,10*ROW('Water Data'!G79)),NA())</f>
        <v>#N/A</v>
      </c>
      <c r="R85" s="53" t="e">
        <f ca="true">+IF(AND(ISNUMBER(OFFSET('Water Data'!$G$10,0,10*ROW('Water Data'!G79))),'Data Summary'!CG85="Yes"),OFFSET('Water Data'!$G$10,0,10*ROW('Water Data'!G79)),NA())</f>
        <v>#N/A</v>
      </c>
      <c r="S85" s="53" t="e">
        <f ca="true">+IF(AND(ISNUMBER(OFFSET('Water Data'!$H$5,0,10*ROW('Water Data'!H79))),'Data Summary'!CH85="Yes"),100-OFFSET('Water Data'!$H$5,0,10*ROW('Water Data'!H79)),NA())</f>
        <v>#N/A</v>
      </c>
      <c r="T85" s="53" t="e">
        <f ca="true">+IF(AND(ISNUMBER(OFFSET('Water Data'!$H$7,0,10*ROW('Water Data'!H79))),'Data Summary'!CI85="Yes"),OFFSET('Water Data'!$H$7,0,10*ROW('Water Data'!H79)),NA())</f>
        <v>#N/A</v>
      </c>
      <c r="U85" s="53" t="e">
        <f ca="true">+IF(AND(ISNUMBER(OFFSET('Water Data'!$H$10,0,10*ROW('Water Data'!H79))),'Data Summary'!CJ85="Yes"),OFFSET('Water Data'!$H$10,0,10*ROW('Water Data'!H79)),NA())</f>
        <v>#N/A</v>
      </c>
      <c r="V85" s="99" t="e">
        <f ca="true">+IF(AND(ISNUMBER(OFFSET('Sanitation Data'!$C$5,0,10*ROW('Sanitation Data'!C79))),'Data Summary'!CK85="Yes"),100-OFFSET('Sanitation Data'!$C$5,0,10*ROW('Sanitation Data'!C79)),NA())</f>
        <v>#N/A</v>
      </c>
      <c r="W85" s="99" t="e">
        <f ca="true">+IF(AND(ISNUMBER(OFFSET('Sanitation Data'!$C$7,0,10*ROW('Sanitation Data'!C79))),'Data Summary'!CL85="Yes"),OFFSET('Sanitation Data'!$C$7,0,10*ROW('Sanitation Data'!C79)),NA())</f>
        <v>#N/A</v>
      </c>
      <c r="X85" s="99" t="e">
        <f ca="true">+IF(AND(ISNUMBER(OFFSET('Sanitation Data'!$C$11,0,10*ROW('Sanitation Data'!C79))),'Data Summary'!CM85="Yes"),OFFSET('Sanitation Data'!$C$11,0,10*ROW('Sanitation Data'!C79)),NA())</f>
        <v>#N/A</v>
      </c>
      <c r="Y85" s="99" t="e">
        <f ca="true">+IF(AND(ISNUMBER(OFFSET('Sanitation Data'!$C$12,0,10*ROW('Sanitation Data'!C79))),'Data Summary'!CN85="Yes"),OFFSET('Sanitation Data'!$C$12,0,10*ROW('Sanitation Data'!C79)),NA())</f>
        <v>#N/A</v>
      </c>
      <c r="Z85" s="99" t="e">
        <f ca="true">+IF(AND(ISNUMBER(OFFSET('Sanitation Data'!$C$13,0,10*ROW('Sanitation Data'!C79))),'Data Summary'!CO85="Yes"),OFFSET('Sanitation Data'!$C$13,0,10*ROW('Sanitation Data'!C79)),NA())</f>
        <v>#N/A</v>
      </c>
      <c r="AA85" s="99" t="e">
        <f ca="true">+IF(AND(ISNUMBER(OFFSET('Sanitation Data'!$D$5,0,10*ROW('Sanitation Data'!D79))),'Data Summary'!CP85="Yes"),100-OFFSET('Sanitation Data'!$D$5,0,10*ROW('Sanitation Data'!D79)),NA())</f>
        <v>#N/A</v>
      </c>
      <c r="AB85" s="99" t="e">
        <f ca="true">+IF(AND(ISNUMBER(OFFSET('Sanitation Data'!$D$7,0,10*ROW('Sanitation Data'!D79))),'Data Summary'!CQ85="Yes"),OFFSET('Sanitation Data'!$D$7,0,10*ROW('Sanitation Data'!D79)),NA())</f>
        <v>#N/A</v>
      </c>
      <c r="AC85" s="99" t="e">
        <f ca="true">+IF(AND(ISNUMBER(OFFSET('Sanitation Data'!$D$11,0,10*ROW('Sanitation Data'!D79))),'Data Summary'!CR85="Yes"),OFFSET('Sanitation Data'!$D$11,0,10*ROW('Sanitation Data'!D79)),NA())</f>
        <v>#N/A</v>
      </c>
      <c r="AD85" s="99" t="e">
        <f ca="true">+IF(AND(ISNUMBER(OFFSET('Sanitation Data'!$D$12,0,10*ROW('Sanitation Data'!D79))),'Data Summary'!CS85="Yes"),OFFSET('Sanitation Data'!$D$12,0,10*ROW('Sanitation Data'!D79)),NA())</f>
        <v>#N/A</v>
      </c>
      <c r="AE85" s="99" t="e">
        <f ca="true">+IF(AND(ISNUMBER(OFFSET('Sanitation Data'!$D$13,0,10*ROW('Sanitation Data'!D79))),'Data Summary'!CT85="Yes"),OFFSET('Sanitation Data'!$D$13,0,10*ROW('Sanitation Data'!D79)),NA())</f>
        <v>#N/A</v>
      </c>
      <c r="AF85" s="99" t="e">
        <f ca="true">+IF(AND(ISNUMBER(OFFSET('Sanitation Data'!$E$5,0,10*ROW('Sanitation Data'!E79))),'Data Summary'!CU85="Yes"),100-OFFSET('Sanitation Data'!$E$5,0,10*ROW('Sanitation Data'!E79)),NA())</f>
        <v>#N/A</v>
      </c>
      <c r="AG85" s="99" t="e">
        <f ca="true">+IF(AND(ISNUMBER(OFFSET('Sanitation Data'!$E$7,0,10*ROW('Sanitation Data'!E79))),'Data Summary'!CV85="Yes"),OFFSET('Sanitation Data'!$E$7,0,10*ROW('Sanitation Data'!E79)),NA())</f>
        <v>#N/A</v>
      </c>
      <c r="AH85" s="99" t="e">
        <f ca="true">+IF(AND(ISNUMBER(OFFSET('Sanitation Data'!$E$11,0,10*ROW('Sanitation Data'!E79))),'Data Summary'!CW85="Yes"),OFFSET('Sanitation Data'!$E$11,0,10*ROW('Sanitation Data'!E79)),NA())</f>
        <v>#N/A</v>
      </c>
      <c r="AI85" s="99" t="e">
        <f ca="true">+IF(AND(ISNUMBER(OFFSET('Sanitation Data'!$E$12,0,10*ROW('Sanitation Data'!E79))),'Data Summary'!CX85="Yes"),OFFSET('Sanitation Data'!$E$12,0,10*ROW('Sanitation Data'!E79)),NA())</f>
        <v>#N/A</v>
      </c>
      <c r="AJ85" s="99" t="e">
        <f ca="true">+IF(AND(ISNUMBER(OFFSET('Sanitation Data'!$E$13,0,10*ROW('Sanitation Data'!E79))),'Data Summary'!CY85="Yes"),OFFSET('Sanitation Data'!$E$13,0,10*ROW('Sanitation Data'!E79)),NA())</f>
        <v>#N/A</v>
      </c>
      <c r="AK85" s="99" t="e">
        <f ca="true">+IF(AND(ISNUMBER(OFFSET('Sanitation Data'!$F$5,0,10*ROW('Sanitation Data'!F79))),'Data Summary'!CZ85="Yes"),100-OFFSET('Sanitation Data'!$F$5,0,10*ROW('Sanitation Data'!F79)),NA())</f>
        <v>#N/A</v>
      </c>
      <c r="AL85" s="99" t="e">
        <f ca="true">+IF(AND(ISNUMBER(OFFSET('Sanitation Data'!$F$7,0,10*ROW('Sanitation Data'!F79))),'Data Summary'!DA85="Yes"),OFFSET('Sanitation Data'!$F$7,0,10*ROW('Sanitation Data'!F79)),NA())</f>
        <v>#N/A</v>
      </c>
      <c r="AM85" s="99" t="e">
        <f ca="true">+IF(AND(ISNUMBER(OFFSET('Sanitation Data'!$F$11,0,10*ROW('Sanitation Data'!F79))),'Data Summary'!DB85="Yes"),OFFSET('Sanitation Data'!$F$11,0,10*ROW('Sanitation Data'!F79)),NA())</f>
        <v>#N/A</v>
      </c>
      <c r="AN85" s="99" t="e">
        <f ca="true">+IF(AND(ISNUMBER(OFFSET('Sanitation Data'!$F$12,0,10*ROW('Sanitation Data'!F79))),'Data Summary'!DC85="Yes"),OFFSET('Sanitation Data'!$F$12,0,10*ROW('Sanitation Data'!F79)),NA())</f>
        <v>#N/A</v>
      </c>
      <c r="AO85" s="99" t="e">
        <f ca="true">+IF(AND(ISNUMBER(OFFSET('Sanitation Data'!$F$13,0,10*ROW('Sanitation Data'!F79))),'Data Summary'!DD85="Yes"),OFFSET('Sanitation Data'!$F$13,0,10*ROW('Sanitation Data'!F79)),NA())</f>
        <v>#N/A</v>
      </c>
      <c r="AP85" s="99" t="e">
        <f ca="true">+IF(AND(ISNUMBER(OFFSET('Sanitation Data'!$G$5,0,10*ROW('Sanitation Data'!G79))),'Data Summary'!DE85="Yes"),100-OFFSET('Sanitation Data'!$G$5,0,10*ROW('Sanitation Data'!G79)),NA())</f>
        <v>#N/A</v>
      </c>
      <c r="AQ85" s="99" t="e">
        <f ca="true">+IF(AND(ISNUMBER(OFFSET('Sanitation Data'!$G$7,0,10*ROW('Sanitation Data'!G79))),'Data Summary'!DF85="Yes"),OFFSET('Sanitation Data'!$G$7,0,10*ROW('Sanitation Data'!G79)),NA())</f>
        <v>#N/A</v>
      </c>
      <c r="AR85" s="99" t="e">
        <f ca="true">+IF(AND(ISNUMBER(OFFSET('Sanitation Data'!$G$11,0,10*ROW('Sanitation Data'!G79))),'Data Summary'!DG85="Yes"),OFFSET('Sanitation Data'!$G$11,0,10*ROW('Sanitation Data'!G79)),NA())</f>
        <v>#N/A</v>
      </c>
      <c r="AS85" s="99" t="e">
        <f ca="true">+IF(AND(ISNUMBER(OFFSET('Sanitation Data'!$G$12,0,10*ROW('Sanitation Data'!G79))),'Data Summary'!DH85="Yes"),OFFSET('Sanitation Data'!$G$12,0,10*ROW('Sanitation Data'!G79)),NA())</f>
        <v>#N/A</v>
      </c>
      <c r="AT85" s="99" t="e">
        <f ca="true">+IF(AND(ISNUMBER(OFFSET('Sanitation Data'!$G$13,0,10*ROW('Sanitation Data'!G79))),'Data Summary'!DI85="Yes"),OFFSET('Sanitation Data'!$G$13,0,10*ROW('Sanitation Data'!G79)),NA())</f>
        <v>#N/A</v>
      </c>
      <c r="AU85" s="99" t="e">
        <f ca="true">+IF(AND(ISNUMBER(OFFSET('Sanitation Data'!$H$5,0,10*ROW('Sanitation Data'!H79))),'Data Summary'!DJ85="Yes"),100-OFFSET('Sanitation Data'!$H$5,0,10*ROW('Sanitation Data'!H79)),NA())</f>
        <v>#N/A</v>
      </c>
      <c r="AV85" s="99" t="e">
        <f ca="true">+IF(AND(ISNUMBER(OFFSET('Sanitation Data'!$H$7,0,10*ROW('Sanitation Data'!H79))),'Data Summary'!DK85="Yes"),OFFSET('Sanitation Data'!$H$7,0,10*ROW('Sanitation Data'!H79)),NA())</f>
        <v>#N/A</v>
      </c>
      <c r="AW85" s="99" t="e">
        <f ca="true">+IF(AND(ISNUMBER(OFFSET('Sanitation Data'!$H$11,0,10*ROW('Sanitation Data'!H79))),'Data Summary'!DL85="Yes"),OFFSET('Sanitation Data'!$H$11,0,10*ROW('Sanitation Data'!H79)),NA())</f>
        <v>#N/A</v>
      </c>
      <c r="AX85" s="99" t="e">
        <f ca="true">+IF(AND(ISNUMBER(OFFSET('Sanitation Data'!$H$12,0,10*ROW('Sanitation Data'!H79))),'Data Summary'!DM85="Yes"),OFFSET('Sanitation Data'!$H$12,0,10*ROW('Sanitation Data'!H79)),NA())</f>
        <v>#N/A</v>
      </c>
      <c r="AY85" s="99" t="e">
        <f ca="true">+IF(AND(ISNUMBER(OFFSET('Sanitation Data'!$H$13,0,10*ROW('Sanitation Data'!H79))),'Data Summary'!DN85="Yes"),OFFSET('Sanitation Data'!$H$13,0,10*ROW('Sanitation Data'!H79)),NA())</f>
        <v>#N/A</v>
      </c>
      <c r="AZ85" s="104" t="e">
        <f ca="true">+IF(AND(ISNUMBER(OFFSET('Hygiene Data'!$C$6,0,10*ROW('Hygiene Data'!C79))),'Data Summary'!DO85="Yes"),OFFSET('Hygiene Data'!$C$6,0,10*ROW('Hygiene Data'!C79)),NA())</f>
        <v>#N/A</v>
      </c>
      <c r="BA85" s="104" t="e">
        <f ca="true">+IF(AND(ISNUMBER(OFFSET('Hygiene Data'!$C$8,0,10*ROW('Hygiene Data'!C79))),'Data Summary'!DP85="Yes"),OFFSET('Hygiene Data'!$C$8,0,10*ROW('Hygiene Data'!C79)),NA())</f>
        <v>#N/A</v>
      </c>
      <c r="BB85" s="104" t="e">
        <f ca="true">+IF(AND(ISNUMBER(OFFSET('Hygiene Data'!$C$10,0,10*ROW('Hygiene Data'!C79))),'Data Summary'!DQ85="Yes"),OFFSET('Hygiene Data'!$C$10,0,10*ROW('Hygiene Data'!C79)),NA())</f>
        <v>#N/A</v>
      </c>
      <c r="BC85" s="104" t="e">
        <f ca="true">+IF(AND(ISNUMBER(OFFSET('Hygiene Data'!$D$6,0,10*ROW('Hygiene Data'!D79))),'Data Summary'!DR85="Yes"),OFFSET('Hygiene Data'!$D$6,0,10*ROW('Hygiene Data'!D79)),NA())</f>
        <v>#N/A</v>
      </c>
      <c r="BD85" s="104" t="e">
        <f ca="true">+IF(AND(ISNUMBER(OFFSET('Hygiene Data'!$D$8,0,10*ROW('Hygiene Data'!D79))),'Data Summary'!DS85="Yes"),OFFSET('Hygiene Data'!$D$8,0,10*ROW('Hygiene Data'!D79)),NA())</f>
        <v>#N/A</v>
      </c>
      <c r="BE85" s="104" t="e">
        <f ca="true">+IF(AND(ISNUMBER(OFFSET('Hygiene Data'!$D$10,0,10*ROW('Hygiene Data'!D79))),'Data Summary'!DT85="Yes"),OFFSET('Hygiene Data'!$D$10,0,10*ROW('Hygiene Data'!D79)),NA())</f>
        <v>#N/A</v>
      </c>
      <c r="BF85" s="104" t="e">
        <f ca="true">+IF(AND(ISNUMBER(OFFSET('Hygiene Data'!$E$6,0,10*ROW('Hygiene Data'!E79))),'Data Summary'!DU85="Yes"),OFFSET('Hygiene Data'!$E$6,0,10*ROW('Hygiene Data'!E79)),NA())</f>
        <v>#N/A</v>
      </c>
      <c r="BG85" s="104" t="e">
        <f ca="true">+IF(AND(ISNUMBER(OFFSET('Hygiene Data'!$E$8,0,10*ROW('Hygiene Data'!E79))),'Data Summary'!DV85="Yes"),OFFSET('Hygiene Data'!$E$8,0,10*ROW('Hygiene Data'!E79)),NA())</f>
        <v>#N/A</v>
      </c>
      <c r="BH85" s="104" t="e">
        <f ca="true">+IF(AND(ISNUMBER(OFFSET('Hygiene Data'!$E$10,0,10*ROW('Hygiene Data'!E79))),'Data Summary'!DW85="Yes"),OFFSET('Hygiene Data'!$E$10,0,10*ROW('Hygiene Data'!E79)),NA())</f>
        <v>#N/A</v>
      </c>
      <c r="BI85" s="104" t="e">
        <f ca="true">+IF(AND(ISNUMBER(OFFSET('Hygiene Data'!$F$6,0,10*ROW('Hygiene Data'!F79))),'Data Summary'!DX85="Yes"),OFFSET('Hygiene Data'!$F$6,0,10*ROW('Hygiene Data'!F79)),NA())</f>
        <v>#N/A</v>
      </c>
      <c r="BJ85" s="104" t="e">
        <f ca="true">+IF(AND(ISNUMBER(OFFSET('Hygiene Data'!$F$8,0,10*ROW('Hygiene Data'!F79))),'Data Summary'!DY85="Yes"),OFFSET('Hygiene Data'!$F$8,0,10*ROW('Hygiene Data'!F79)),NA())</f>
        <v>#N/A</v>
      </c>
      <c r="BK85" s="104" t="e">
        <f ca="true">+IF(AND(ISNUMBER(OFFSET('Hygiene Data'!$F$10,0,10*ROW('Hygiene Data'!F79))),'Data Summary'!DZ85="Yes"),OFFSET('Hygiene Data'!$F$10,0,10*ROW('Hygiene Data'!F79)),NA())</f>
        <v>#N/A</v>
      </c>
      <c r="BL85" s="104" t="e">
        <f ca="true">+IF(AND(ISNUMBER(OFFSET('Hygiene Data'!$G$6,0,10*ROW('Hygiene Data'!G79))),'Data Summary'!EA85="Yes"),OFFSET('Hygiene Data'!$G$6,0,10*ROW('Hygiene Data'!G79)),NA())</f>
        <v>#N/A</v>
      </c>
      <c r="BM85" s="104" t="e">
        <f ca="true">+IF(AND(ISNUMBER(OFFSET('Hygiene Data'!$G$8,0,10*ROW('Hygiene Data'!G79))),'Data Summary'!EB85="Yes"),OFFSET('Hygiene Data'!$G$8,0,10*ROW('Hygiene Data'!G79)),NA())</f>
        <v>#N/A</v>
      </c>
      <c r="BN85" s="104" t="e">
        <f ca="true">+IF(AND(ISNUMBER(OFFSET('Hygiene Data'!$G$10,0,10*ROW('Hygiene Data'!G79))),'Data Summary'!EC85="Yes"),OFFSET('Hygiene Data'!$G$10,0,10*ROW('Hygiene Data'!G79)),NA())</f>
        <v>#N/A</v>
      </c>
      <c r="BO85" s="104" t="e">
        <f ca="true">+IF(AND(ISNUMBER(OFFSET('Hygiene Data'!$H$6,0,10*ROW('Hygiene Data'!H79))),'Data Summary'!ED85="Yes"),OFFSET('Hygiene Data'!$H$6,0,10*ROW('Hygiene Data'!H79)),NA())</f>
        <v>#N/A</v>
      </c>
      <c r="BP85" s="104" t="e">
        <f ca="true">+IF(AND(ISNUMBER(OFFSET('Hygiene Data'!$H$8,0,10*ROW('Hygiene Data'!H79))),'Data Summary'!EE85="Yes"),OFFSET('Hygiene Data'!$H$8,0,10*ROW('Hygiene Data'!H79)),NA())</f>
        <v>#N/A</v>
      </c>
      <c r="BQ85" s="104" t="e">
        <f ca="true">+IF(AND(ISNUMBER(OFFSET('Hygiene Data'!$H$10,0,10*ROW('Hygiene Data'!H79))),'Data Summary'!EF85="Yes"),OFFSET('Hygiene Data'!$H$10,0,10*ROW('Hygiene Data'!H79)),NA())</f>
        <v>#N/A</v>
      </c>
    </row>
    <row r="86" x14ac:dyDescent="0.2">
      <c r="A86" s="52" t="e">
        <f ca="true">+IF(OFFSET('Water Data'!$B$1,0,10*ROW('Water Data'!B80))="",NA(),OFFSET('Water Data'!$B$1,0,10*ROW('Water Data'!B80)))</f>
        <v>#N/A</v>
      </c>
      <c r="B86" s="52" t="e">
        <f ca="true">+IF(OFFSET('Water Data'!$A$3,0,10*ROW('Water Data'!A83))="",NA(),OFFSET('Water Data'!$A$3,0,10*ROW('Water Data'!A83)))</f>
        <v>#N/A</v>
      </c>
      <c r="C86" s="52" t="e">
        <f ca="true">+IF(OFFSET('Water Data'!$C$3,0,10*ROW('Water Data'!C83))="",NA(),OFFSET('Water Data'!$C$3,0,10*ROW('Water Data'!C83)))</f>
        <v>#N/A</v>
      </c>
      <c r="D86" s="53" t="e">
        <f ca="true">+IF(AND(ISNUMBER(OFFSET('Water Data'!$C$5,0,10*ROW('Water Data'!C80))),'Data Summary'!BS86="Yes"),100-OFFSET('Water Data'!$C$5,0,10*ROW('Water Data'!C80)),NA())</f>
        <v>#N/A</v>
      </c>
      <c r="E86" s="53" t="e">
        <f ca="true">+IF(AND(ISNUMBER(OFFSET('Water Data'!$C$7,0,10*ROW('Water Data'!C80))),'Data Summary'!BT86="Yes"),OFFSET('Water Data'!$C$7,0,10*ROW('Water Data'!C80)),NA())</f>
        <v>#N/A</v>
      </c>
      <c r="F86" s="53" t="e">
        <f ca="true">+IF(AND(ISNUMBER(OFFSET('Water Data'!$C$10,0,10*ROW('Water Data'!C80))),'Data Summary'!BU86="Yes"),OFFSET('Water Data'!$C$10,0,10*ROW('Water Data'!C80)),NA())</f>
        <v>#N/A</v>
      </c>
      <c r="G86" s="53" t="e">
        <f ca="true">+IF(AND(ISNUMBER(OFFSET('Water Data'!$D$5,0,10*ROW('Water Data'!D80))),'Data Summary'!BV86="Yes"),100-OFFSET('Water Data'!$D$5,0,10*ROW('Water Data'!D80)),NA())</f>
        <v>#N/A</v>
      </c>
      <c r="H86" s="53" t="e">
        <f ca="true">+IF(AND(ISNUMBER(OFFSET('Water Data'!$D$7,0,10*ROW('Water Data'!D80))),'Data Summary'!BW86="Yes"),OFFSET('Water Data'!$D$7,0,10*ROW('Water Data'!D80)),NA())</f>
        <v>#N/A</v>
      </c>
      <c r="I86" s="53" t="e">
        <f ca="true">+IF(AND(ISNUMBER(OFFSET('Water Data'!$D$10,0,10*ROW('Water Data'!D80))),'Data Summary'!BX86="Yes"),OFFSET('Water Data'!$D$10,0,10*ROW('Water Data'!D80)),NA())</f>
        <v>#N/A</v>
      </c>
      <c r="J86" s="53" t="e">
        <f ca="true">+IF(AND(ISNUMBER(OFFSET('Water Data'!$E$5,0,10*ROW('Water Data'!E80))),'Data Summary'!BY86="Yes"),100-OFFSET('Water Data'!$E$5,0,10*ROW('Water Data'!E80)),NA())</f>
        <v>#N/A</v>
      </c>
      <c r="K86" s="53" t="e">
        <f ca="true">+IF(AND(ISNUMBER(OFFSET('Water Data'!$E$7,0,10*ROW('Water Data'!E80))),'Data Summary'!BZ86="Yes"),OFFSET('Water Data'!$E$7,0,10*ROW('Water Data'!E80)),NA())</f>
        <v>#N/A</v>
      </c>
      <c r="L86" s="53" t="e">
        <f ca="true">+IF(AND(ISNUMBER(OFFSET('Water Data'!$E$10,0,10*ROW('Water Data'!E80))),'Data Summary'!CA86="Yes"),OFFSET('Water Data'!$E$10,0,10*ROW('Water Data'!E80)),NA())</f>
        <v>#N/A</v>
      </c>
      <c r="M86" s="53" t="e">
        <f ca="true">+IF(AND(ISNUMBER(OFFSET('Water Data'!$F$5,0,10*ROW('Water Data'!F80))),'Data Summary'!CB86="Yes"),100-OFFSET('Water Data'!$F$5,0,10*ROW('Water Data'!F80)),NA())</f>
        <v>#N/A</v>
      </c>
      <c r="N86" s="53" t="e">
        <f ca="true">+IF(AND(ISNUMBER(OFFSET('Water Data'!$F$7,0,10*ROW('Water Data'!F80))),'Data Summary'!CC86="Yes"),OFFSET('Water Data'!$F$7,0,10*ROW('Water Data'!F80)),NA())</f>
        <v>#N/A</v>
      </c>
      <c r="O86" s="53" t="e">
        <f ca="true">+IF(AND(ISNUMBER(OFFSET('Water Data'!$F$10,0,10*ROW('Water Data'!F80))),'Data Summary'!CD86="Yes"),OFFSET('Water Data'!$F$10,0,10*ROW('Water Data'!F80)),NA())</f>
        <v>#N/A</v>
      </c>
      <c r="P86" s="53" t="e">
        <f ca="true">+IF(AND(ISNUMBER(OFFSET('Water Data'!$G$5,0,10*ROW('Water Data'!G80))),'Data Summary'!CE86="Yes"),100-OFFSET('Water Data'!$G$5,0,10*ROW('Water Data'!G80)),NA())</f>
        <v>#N/A</v>
      </c>
      <c r="Q86" s="53" t="e">
        <f ca="true">+IF(AND(ISNUMBER(OFFSET('Water Data'!$G$7,0,10*ROW('Water Data'!G80))),'Data Summary'!CF86="Yes"),OFFSET('Water Data'!$G$7,0,10*ROW('Water Data'!G80)),NA())</f>
        <v>#N/A</v>
      </c>
      <c r="R86" s="53" t="e">
        <f ca="true">+IF(AND(ISNUMBER(OFFSET('Water Data'!$G$10,0,10*ROW('Water Data'!G80))),'Data Summary'!CG86="Yes"),OFFSET('Water Data'!$G$10,0,10*ROW('Water Data'!G80)),NA())</f>
        <v>#N/A</v>
      </c>
      <c r="S86" s="53" t="e">
        <f ca="true">+IF(AND(ISNUMBER(OFFSET('Water Data'!$H$5,0,10*ROW('Water Data'!H80))),'Data Summary'!CH86="Yes"),100-OFFSET('Water Data'!$H$5,0,10*ROW('Water Data'!H80)),NA())</f>
        <v>#N/A</v>
      </c>
      <c r="T86" s="53" t="e">
        <f ca="true">+IF(AND(ISNUMBER(OFFSET('Water Data'!$H$7,0,10*ROW('Water Data'!H80))),'Data Summary'!CI86="Yes"),OFFSET('Water Data'!$H$7,0,10*ROW('Water Data'!H80)),NA())</f>
        <v>#N/A</v>
      </c>
      <c r="U86" s="53" t="e">
        <f ca="true">+IF(AND(ISNUMBER(OFFSET('Water Data'!$H$10,0,10*ROW('Water Data'!H80))),'Data Summary'!CJ86="Yes"),OFFSET('Water Data'!$H$10,0,10*ROW('Water Data'!H80)),NA())</f>
        <v>#N/A</v>
      </c>
      <c r="V86" s="99" t="e">
        <f ca="true">+IF(AND(ISNUMBER(OFFSET('Sanitation Data'!$C$5,0,10*ROW('Sanitation Data'!C80))),'Data Summary'!CK86="Yes"),100-OFFSET('Sanitation Data'!$C$5,0,10*ROW('Sanitation Data'!C80)),NA())</f>
        <v>#N/A</v>
      </c>
      <c r="W86" s="99" t="e">
        <f ca="true">+IF(AND(ISNUMBER(OFFSET('Sanitation Data'!$C$7,0,10*ROW('Sanitation Data'!C80))),'Data Summary'!CL86="Yes"),OFFSET('Sanitation Data'!$C$7,0,10*ROW('Sanitation Data'!C80)),NA())</f>
        <v>#N/A</v>
      </c>
      <c r="X86" s="99" t="e">
        <f ca="true">+IF(AND(ISNUMBER(OFFSET('Sanitation Data'!$C$11,0,10*ROW('Sanitation Data'!C80))),'Data Summary'!CM86="Yes"),OFFSET('Sanitation Data'!$C$11,0,10*ROW('Sanitation Data'!C80)),NA())</f>
        <v>#N/A</v>
      </c>
      <c r="Y86" s="99" t="e">
        <f ca="true">+IF(AND(ISNUMBER(OFFSET('Sanitation Data'!$C$12,0,10*ROW('Sanitation Data'!C80))),'Data Summary'!CN86="Yes"),OFFSET('Sanitation Data'!$C$12,0,10*ROW('Sanitation Data'!C80)),NA())</f>
        <v>#N/A</v>
      </c>
      <c r="Z86" s="99" t="e">
        <f ca="true">+IF(AND(ISNUMBER(OFFSET('Sanitation Data'!$C$13,0,10*ROW('Sanitation Data'!C80))),'Data Summary'!CO86="Yes"),OFFSET('Sanitation Data'!$C$13,0,10*ROW('Sanitation Data'!C80)),NA())</f>
        <v>#N/A</v>
      </c>
      <c r="AA86" s="99" t="e">
        <f ca="true">+IF(AND(ISNUMBER(OFFSET('Sanitation Data'!$D$5,0,10*ROW('Sanitation Data'!D80))),'Data Summary'!CP86="Yes"),100-OFFSET('Sanitation Data'!$D$5,0,10*ROW('Sanitation Data'!D80)),NA())</f>
        <v>#N/A</v>
      </c>
      <c r="AB86" s="99" t="e">
        <f ca="true">+IF(AND(ISNUMBER(OFFSET('Sanitation Data'!$D$7,0,10*ROW('Sanitation Data'!D80))),'Data Summary'!CQ86="Yes"),OFFSET('Sanitation Data'!$D$7,0,10*ROW('Sanitation Data'!D80)),NA())</f>
        <v>#N/A</v>
      </c>
      <c r="AC86" s="99" t="e">
        <f ca="true">+IF(AND(ISNUMBER(OFFSET('Sanitation Data'!$D$11,0,10*ROW('Sanitation Data'!D80))),'Data Summary'!CR86="Yes"),OFFSET('Sanitation Data'!$D$11,0,10*ROW('Sanitation Data'!D80)),NA())</f>
        <v>#N/A</v>
      </c>
      <c r="AD86" s="99" t="e">
        <f ca="true">+IF(AND(ISNUMBER(OFFSET('Sanitation Data'!$D$12,0,10*ROW('Sanitation Data'!D80))),'Data Summary'!CS86="Yes"),OFFSET('Sanitation Data'!$D$12,0,10*ROW('Sanitation Data'!D80)),NA())</f>
        <v>#N/A</v>
      </c>
      <c r="AE86" s="99" t="e">
        <f ca="true">+IF(AND(ISNUMBER(OFFSET('Sanitation Data'!$D$13,0,10*ROW('Sanitation Data'!D80))),'Data Summary'!CT86="Yes"),OFFSET('Sanitation Data'!$D$13,0,10*ROW('Sanitation Data'!D80)),NA())</f>
        <v>#N/A</v>
      </c>
      <c r="AF86" s="99" t="e">
        <f ca="true">+IF(AND(ISNUMBER(OFFSET('Sanitation Data'!$E$5,0,10*ROW('Sanitation Data'!E80))),'Data Summary'!CU86="Yes"),100-OFFSET('Sanitation Data'!$E$5,0,10*ROW('Sanitation Data'!E80)),NA())</f>
        <v>#N/A</v>
      </c>
      <c r="AG86" s="99" t="e">
        <f ca="true">+IF(AND(ISNUMBER(OFFSET('Sanitation Data'!$E$7,0,10*ROW('Sanitation Data'!E80))),'Data Summary'!CV86="Yes"),OFFSET('Sanitation Data'!$E$7,0,10*ROW('Sanitation Data'!E80)),NA())</f>
        <v>#N/A</v>
      </c>
      <c r="AH86" s="99" t="e">
        <f ca="true">+IF(AND(ISNUMBER(OFFSET('Sanitation Data'!$E$11,0,10*ROW('Sanitation Data'!E80))),'Data Summary'!CW86="Yes"),OFFSET('Sanitation Data'!$E$11,0,10*ROW('Sanitation Data'!E80)),NA())</f>
        <v>#N/A</v>
      </c>
      <c r="AI86" s="99" t="e">
        <f ca="true">+IF(AND(ISNUMBER(OFFSET('Sanitation Data'!$E$12,0,10*ROW('Sanitation Data'!E80))),'Data Summary'!CX86="Yes"),OFFSET('Sanitation Data'!$E$12,0,10*ROW('Sanitation Data'!E80)),NA())</f>
        <v>#N/A</v>
      </c>
      <c r="AJ86" s="99" t="e">
        <f ca="true">+IF(AND(ISNUMBER(OFFSET('Sanitation Data'!$E$13,0,10*ROW('Sanitation Data'!E80))),'Data Summary'!CY86="Yes"),OFFSET('Sanitation Data'!$E$13,0,10*ROW('Sanitation Data'!E80)),NA())</f>
        <v>#N/A</v>
      </c>
      <c r="AK86" s="99" t="e">
        <f ca="true">+IF(AND(ISNUMBER(OFFSET('Sanitation Data'!$F$5,0,10*ROW('Sanitation Data'!F80))),'Data Summary'!CZ86="Yes"),100-OFFSET('Sanitation Data'!$F$5,0,10*ROW('Sanitation Data'!F80)),NA())</f>
        <v>#N/A</v>
      </c>
      <c r="AL86" s="99" t="e">
        <f ca="true">+IF(AND(ISNUMBER(OFFSET('Sanitation Data'!$F$7,0,10*ROW('Sanitation Data'!F80))),'Data Summary'!DA86="Yes"),OFFSET('Sanitation Data'!$F$7,0,10*ROW('Sanitation Data'!F80)),NA())</f>
        <v>#N/A</v>
      </c>
      <c r="AM86" s="99" t="e">
        <f ca="true">+IF(AND(ISNUMBER(OFFSET('Sanitation Data'!$F$11,0,10*ROW('Sanitation Data'!F80))),'Data Summary'!DB86="Yes"),OFFSET('Sanitation Data'!$F$11,0,10*ROW('Sanitation Data'!F80)),NA())</f>
        <v>#N/A</v>
      </c>
      <c r="AN86" s="99" t="e">
        <f ca="true">+IF(AND(ISNUMBER(OFFSET('Sanitation Data'!$F$12,0,10*ROW('Sanitation Data'!F80))),'Data Summary'!DC86="Yes"),OFFSET('Sanitation Data'!$F$12,0,10*ROW('Sanitation Data'!F80)),NA())</f>
        <v>#N/A</v>
      </c>
      <c r="AO86" s="99" t="e">
        <f ca="true">+IF(AND(ISNUMBER(OFFSET('Sanitation Data'!$F$13,0,10*ROW('Sanitation Data'!F80))),'Data Summary'!DD86="Yes"),OFFSET('Sanitation Data'!$F$13,0,10*ROW('Sanitation Data'!F80)),NA())</f>
        <v>#N/A</v>
      </c>
      <c r="AP86" s="99" t="e">
        <f ca="true">+IF(AND(ISNUMBER(OFFSET('Sanitation Data'!$G$5,0,10*ROW('Sanitation Data'!G80))),'Data Summary'!DE86="Yes"),100-OFFSET('Sanitation Data'!$G$5,0,10*ROW('Sanitation Data'!G80)),NA())</f>
        <v>#N/A</v>
      </c>
      <c r="AQ86" s="99" t="e">
        <f ca="true">+IF(AND(ISNUMBER(OFFSET('Sanitation Data'!$G$7,0,10*ROW('Sanitation Data'!G80))),'Data Summary'!DF86="Yes"),OFFSET('Sanitation Data'!$G$7,0,10*ROW('Sanitation Data'!G80)),NA())</f>
        <v>#N/A</v>
      </c>
      <c r="AR86" s="99" t="e">
        <f ca="true">+IF(AND(ISNUMBER(OFFSET('Sanitation Data'!$G$11,0,10*ROW('Sanitation Data'!G80))),'Data Summary'!DG86="Yes"),OFFSET('Sanitation Data'!$G$11,0,10*ROW('Sanitation Data'!G80)),NA())</f>
        <v>#N/A</v>
      </c>
      <c r="AS86" s="99" t="e">
        <f ca="true">+IF(AND(ISNUMBER(OFFSET('Sanitation Data'!$G$12,0,10*ROW('Sanitation Data'!G80))),'Data Summary'!DH86="Yes"),OFFSET('Sanitation Data'!$G$12,0,10*ROW('Sanitation Data'!G80)),NA())</f>
        <v>#N/A</v>
      </c>
      <c r="AT86" s="99" t="e">
        <f ca="true">+IF(AND(ISNUMBER(OFFSET('Sanitation Data'!$G$13,0,10*ROW('Sanitation Data'!G80))),'Data Summary'!DI86="Yes"),OFFSET('Sanitation Data'!$G$13,0,10*ROW('Sanitation Data'!G80)),NA())</f>
        <v>#N/A</v>
      </c>
      <c r="AU86" s="99" t="e">
        <f ca="true">+IF(AND(ISNUMBER(OFFSET('Sanitation Data'!$H$5,0,10*ROW('Sanitation Data'!H80))),'Data Summary'!DJ86="Yes"),100-OFFSET('Sanitation Data'!$H$5,0,10*ROW('Sanitation Data'!H80)),NA())</f>
        <v>#N/A</v>
      </c>
      <c r="AV86" s="99" t="e">
        <f ca="true">+IF(AND(ISNUMBER(OFFSET('Sanitation Data'!$H$7,0,10*ROW('Sanitation Data'!H80))),'Data Summary'!DK86="Yes"),OFFSET('Sanitation Data'!$H$7,0,10*ROW('Sanitation Data'!H80)),NA())</f>
        <v>#N/A</v>
      </c>
      <c r="AW86" s="99" t="e">
        <f ca="true">+IF(AND(ISNUMBER(OFFSET('Sanitation Data'!$H$11,0,10*ROW('Sanitation Data'!H80))),'Data Summary'!DL86="Yes"),OFFSET('Sanitation Data'!$H$11,0,10*ROW('Sanitation Data'!H80)),NA())</f>
        <v>#N/A</v>
      </c>
      <c r="AX86" s="99" t="e">
        <f ca="true">+IF(AND(ISNUMBER(OFFSET('Sanitation Data'!$H$12,0,10*ROW('Sanitation Data'!H80))),'Data Summary'!DM86="Yes"),OFFSET('Sanitation Data'!$H$12,0,10*ROW('Sanitation Data'!H80)),NA())</f>
        <v>#N/A</v>
      </c>
      <c r="AY86" s="99" t="e">
        <f ca="true">+IF(AND(ISNUMBER(OFFSET('Sanitation Data'!$H$13,0,10*ROW('Sanitation Data'!H80))),'Data Summary'!DN86="Yes"),OFFSET('Sanitation Data'!$H$13,0,10*ROW('Sanitation Data'!H80)),NA())</f>
        <v>#N/A</v>
      </c>
      <c r="AZ86" s="104" t="e">
        <f ca="true">+IF(AND(ISNUMBER(OFFSET('Hygiene Data'!$C$6,0,10*ROW('Hygiene Data'!C80))),'Data Summary'!DO86="Yes"),OFFSET('Hygiene Data'!$C$6,0,10*ROW('Hygiene Data'!C80)),NA())</f>
        <v>#N/A</v>
      </c>
      <c r="BA86" s="104" t="e">
        <f ca="true">+IF(AND(ISNUMBER(OFFSET('Hygiene Data'!$C$8,0,10*ROW('Hygiene Data'!C80))),'Data Summary'!DP86="Yes"),OFFSET('Hygiene Data'!$C$8,0,10*ROW('Hygiene Data'!C80)),NA())</f>
        <v>#N/A</v>
      </c>
      <c r="BB86" s="104" t="e">
        <f ca="true">+IF(AND(ISNUMBER(OFFSET('Hygiene Data'!$C$10,0,10*ROW('Hygiene Data'!C80))),'Data Summary'!DQ86="Yes"),OFFSET('Hygiene Data'!$C$10,0,10*ROW('Hygiene Data'!C80)),NA())</f>
        <v>#N/A</v>
      </c>
      <c r="BC86" s="104" t="e">
        <f ca="true">+IF(AND(ISNUMBER(OFFSET('Hygiene Data'!$D$6,0,10*ROW('Hygiene Data'!D80))),'Data Summary'!DR86="Yes"),OFFSET('Hygiene Data'!$D$6,0,10*ROW('Hygiene Data'!D80)),NA())</f>
        <v>#N/A</v>
      </c>
      <c r="BD86" s="104" t="e">
        <f ca="true">+IF(AND(ISNUMBER(OFFSET('Hygiene Data'!$D$8,0,10*ROW('Hygiene Data'!D80))),'Data Summary'!DS86="Yes"),OFFSET('Hygiene Data'!$D$8,0,10*ROW('Hygiene Data'!D80)),NA())</f>
        <v>#N/A</v>
      </c>
      <c r="BE86" s="104" t="e">
        <f ca="true">+IF(AND(ISNUMBER(OFFSET('Hygiene Data'!$D$10,0,10*ROW('Hygiene Data'!D80))),'Data Summary'!DT86="Yes"),OFFSET('Hygiene Data'!$D$10,0,10*ROW('Hygiene Data'!D80)),NA())</f>
        <v>#N/A</v>
      </c>
      <c r="BF86" s="104" t="e">
        <f ca="true">+IF(AND(ISNUMBER(OFFSET('Hygiene Data'!$E$6,0,10*ROW('Hygiene Data'!E80))),'Data Summary'!DU86="Yes"),OFFSET('Hygiene Data'!$E$6,0,10*ROW('Hygiene Data'!E80)),NA())</f>
        <v>#N/A</v>
      </c>
      <c r="BG86" s="104" t="e">
        <f ca="true">+IF(AND(ISNUMBER(OFFSET('Hygiene Data'!$E$8,0,10*ROW('Hygiene Data'!E80))),'Data Summary'!DV86="Yes"),OFFSET('Hygiene Data'!$E$8,0,10*ROW('Hygiene Data'!E80)),NA())</f>
        <v>#N/A</v>
      </c>
      <c r="BH86" s="104" t="e">
        <f ca="true">+IF(AND(ISNUMBER(OFFSET('Hygiene Data'!$E$10,0,10*ROW('Hygiene Data'!E80))),'Data Summary'!DW86="Yes"),OFFSET('Hygiene Data'!$E$10,0,10*ROW('Hygiene Data'!E80)),NA())</f>
        <v>#N/A</v>
      </c>
      <c r="BI86" s="104" t="e">
        <f ca="true">+IF(AND(ISNUMBER(OFFSET('Hygiene Data'!$F$6,0,10*ROW('Hygiene Data'!F80))),'Data Summary'!DX86="Yes"),OFFSET('Hygiene Data'!$F$6,0,10*ROW('Hygiene Data'!F80)),NA())</f>
        <v>#N/A</v>
      </c>
      <c r="BJ86" s="104" t="e">
        <f ca="true">+IF(AND(ISNUMBER(OFFSET('Hygiene Data'!$F$8,0,10*ROW('Hygiene Data'!F80))),'Data Summary'!DY86="Yes"),OFFSET('Hygiene Data'!$F$8,0,10*ROW('Hygiene Data'!F80)),NA())</f>
        <v>#N/A</v>
      </c>
      <c r="BK86" s="104" t="e">
        <f ca="true">+IF(AND(ISNUMBER(OFFSET('Hygiene Data'!$F$10,0,10*ROW('Hygiene Data'!F80))),'Data Summary'!DZ86="Yes"),OFFSET('Hygiene Data'!$F$10,0,10*ROW('Hygiene Data'!F80)),NA())</f>
        <v>#N/A</v>
      </c>
      <c r="BL86" s="104" t="e">
        <f ca="true">+IF(AND(ISNUMBER(OFFSET('Hygiene Data'!$G$6,0,10*ROW('Hygiene Data'!G80))),'Data Summary'!EA86="Yes"),OFFSET('Hygiene Data'!$G$6,0,10*ROW('Hygiene Data'!G80)),NA())</f>
        <v>#N/A</v>
      </c>
      <c r="BM86" s="104" t="e">
        <f ca="true">+IF(AND(ISNUMBER(OFFSET('Hygiene Data'!$G$8,0,10*ROW('Hygiene Data'!G80))),'Data Summary'!EB86="Yes"),OFFSET('Hygiene Data'!$G$8,0,10*ROW('Hygiene Data'!G80)),NA())</f>
        <v>#N/A</v>
      </c>
      <c r="BN86" s="104" t="e">
        <f ca="true">+IF(AND(ISNUMBER(OFFSET('Hygiene Data'!$G$10,0,10*ROW('Hygiene Data'!G80))),'Data Summary'!EC86="Yes"),OFFSET('Hygiene Data'!$G$10,0,10*ROW('Hygiene Data'!G80)),NA())</f>
        <v>#N/A</v>
      </c>
      <c r="BO86" s="104" t="e">
        <f ca="true">+IF(AND(ISNUMBER(OFFSET('Hygiene Data'!$H$6,0,10*ROW('Hygiene Data'!H80))),'Data Summary'!ED86="Yes"),OFFSET('Hygiene Data'!$H$6,0,10*ROW('Hygiene Data'!H80)),NA())</f>
        <v>#N/A</v>
      </c>
      <c r="BP86" s="104" t="e">
        <f ca="true">+IF(AND(ISNUMBER(OFFSET('Hygiene Data'!$H$8,0,10*ROW('Hygiene Data'!H80))),'Data Summary'!EE86="Yes"),OFFSET('Hygiene Data'!$H$8,0,10*ROW('Hygiene Data'!H80)),NA())</f>
        <v>#N/A</v>
      </c>
      <c r="BQ86" s="104" t="e">
        <f ca="true">+IF(AND(ISNUMBER(OFFSET('Hygiene Data'!$H$10,0,10*ROW('Hygiene Data'!H80))),'Data Summary'!EF86="Yes"),OFFSET('Hygiene Data'!$H$10,0,10*ROW('Hygiene Data'!H80)),NA())</f>
        <v>#N/A</v>
      </c>
    </row>
    <row r="87" x14ac:dyDescent="0.2">
      <c r="A87" s="52" t="e">
        <f ca="true">+IF(OFFSET('Water Data'!$B$1,0,10*ROW('Water Data'!B81))="",NA(),OFFSET('Water Data'!$B$1,0,10*ROW('Water Data'!B81)))</f>
        <v>#N/A</v>
      </c>
      <c r="B87" s="52" t="e">
        <f ca="true">+IF(OFFSET('Water Data'!$A$3,0,10*ROW('Water Data'!A84))="",NA(),OFFSET('Water Data'!$A$3,0,10*ROW('Water Data'!A84)))</f>
        <v>#N/A</v>
      </c>
      <c r="C87" s="52" t="e">
        <f ca="true">+IF(OFFSET('Water Data'!$C$3,0,10*ROW('Water Data'!C84))="",NA(),OFFSET('Water Data'!$C$3,0,10*ROW('Water Data'!C84)))</f>
        <v>#N/A</v>
      </c>
      <c r="D87" s="53" t="e">
        <f ca="true">+IF(AND(ISNUMBER(OFFSET('Water Data'!$C$5,0,10*ROW('Water Data'!C81))),'Data Summary'!BS87="Yes"),100-OFFSET('Water Data'!$C$5,0,10*ROW('Water Data'!C81)),NA())</f>
        <v>#N/A</v>
      </c>
      <c r="E87" s="53" t="e">
        <f ca="true">+IF(AND(ISNUMBER(OFFSET('Water Data'!$C$7,0,10*ROW('Water Data'!C81))),'Data Summary'!BT87="Yes"),OFFSET('Water Data'!$C$7,0,10*ROW('Water Data'!C81)),NA())</f>
        <v>#N/A</v>
      </c>
      <c r="F87" s="53" t="e">
        <f ca="true">+IF(AND(ISNUMBER(OFFSET('Water Data'!$C$10,0,10*ROW('Water Data'!C81))),'Data Summary'!BU87="Yes"),OFFSET('Water Data'!$C$10,0,10*ROW('Water Data'!C81)),NA())</f>
        <v>#N/A</v>
      </c>
      <c r="G87" s="53" t="e">
        <f ca="true">+IF(AND(ISNUMBER(OFFSET('Water Data'!$D$5,0,10*ROW('Water Data'!D81))),'Data Summary'!BV87="Yes"),100-OFFSET('Water Data'!$D$5,0,10*ROW('Water Data'!D81)),NA())</f>
        <v>#N/A</v>
      </c>
      <c r="H87" s="53" t="e">
        <f ca="true">+IF(AND(ISNUMBER(OFFSET('Water Data'!$D$7,0,10*ROW('Water Data'!D81))),'Data Summary'!BW87="Yes"),OFFSET('Water Data'!$D$7,0,10*ROW('Water Data'!D81)),NA())</f>
        <v>#N/A</v>
      </c>
      <c r="I87" s="53" t="e">
        <f ca="true">+IF(AND(ISNUMBER(OFFSET('Water Data'!$D$10,0,10*ROW('Water Data'!D81))),'Data Summary'!BX87="Yes"),OFFSET('Water Data'!$D$10,0,10*ROW('Water Data'!D81)),NA())</f>
        <v>#N/A</v>
      </c>
      <c r="J87" s="53" t="e">
        <f ca="true">+IF(AND(ISNUMBER(OFFSET('Water Data'!$E$5,0,10*ROW('Water Data'!E81))),'Data Summary'!BY87="Yes"),100-OFFSET('Water Data'!$E$5,0,10*ROW('Water Data'!E81)),NA())</f>
        <v>#N/A</v>
      </c>
      <c r="K87" s="53" t="e">
        <f ca="true">+IF(AND(ISNUMBER(OFFSET('Water Data'!$E$7,0,10*ROW('Water Data'!E81))),'Data Summary'!BZ87="Yes"),OFFSET('Water Data'!$E$7,0,10*ROW('Water Data'!E81)),NA())</f>
        <v>#N/A</v>
      </c>
      <c r="L87" s="53" t="e">
        <f ca="true">+IF(AND(ISNUMBER(OFFSET('Water Data'!$E$10,0,10*ROW('Water Data'!E81))),'Data Summary'!CA87="Yes"),OFFSET('Water Data'!$E$10,0,10*ROW('Water Data'!E81)),NA())</f>
        <v>#N/A</v>
      </c>
      <c r="M87" s="53" t="e">
        <f ca="true">+IF(AND(ISNUMBER(OFFSET('Water Data'!$F$5,0,10*ROW('Water Data'!F81))),'Data Summary'!CB87="Yes"),100-OFFSET('Water Data'!$F$5,0,10*ROW('Water Data'!F81)),NA())</f>
        <v>#N/A</v>
      </c>
      <c r="N87" s="53" t="e">
        <f ca="true">+IF(AND(ISNUMBER(OFFSET('Water Data'!$F$7,0,10*ROW('Water Data'!F81))),'Data Summary'!CC87="Yes"),OFFSET('Water Data'!$F$7,0,10*ROW('Water Data'!F81)),NA())</f>
        <v>#N/A</v>
      </c>
      <c r="O87" s="53" t="e">
        <f ca="true">+IF(AND(ISNUMBER(OFFSET('Water Data'!$F$10,0,10*ROW('Water Data'!F81))),'Data Summary'!CD87="Yes"),OFFSET('Water Data'!$F$10,0,10*ROW('Water Data'!F81)),NA())</f>
        <v>#N/A</v>
      </c>
      <c r="P87" s="53" t="e">
        <f ca="true">+IF(AND(ISNUMBER(OFFSET('Water Data'!$G$5,0,10*ROW('Water Data'!G81))),'Data Summary'!CE87="Yes"),100-OFFSET('Water Data'!$G$5,0,10*ROW('Water Data'!G81)),NA())</f>
        <v>#N/A</v>
      </c>
      <c r="Q87" s="53" t="e">
        <f ca="true">+IF(AND(ISNUMBER(OFFSET('Water Data'!$G$7,0,10*ROW('Water Data'!G81))),'Data Summary'!CF87="Yes"),OFFSET('Water Data'!$G$7,0,10*ROW('Water Data'!G81)),NA())</f>
        <v>#N/A</v>
      </c>
      <c r="R87" s="53" t="e">
        <f ca="true">+IF(AND(ISNUMBER(OFFSET('Water Data'!$G$10,0,10*ROW('Water Data'!G81))),'Data Summary'!CG87="Yes"),OFFSET('Water Data'!$G$10,0,10*ROW('Water Data'!G81)),NA())</f>
        <v>#N/A</v>
      </c>
      <c r="S87" s="53" t="e">
        <f ca="true">+IF(AND(ISNUMBER(OFFSET('Water Data'!$H$5,0,10*ROW('Water Data'!H81))),'Data Summary'!CH87="Yes"),100-OFFSET('Water Data'!$H$5,0,10*ROW('Water Data'!H81)),NA())</f>
        <v>#N/A</v>
      </c>
      <c r="T87" s="53" t="e">
        <f ca="true">+IF(AND(ISNUMBER(OFFSET('Water Data'!$H$7,0,10*ROW('Water Data'!H81))),'Data Summary'!CI87="Yes"),OFFSET('Water Data'!$H$7,0,10*ROW('Water Data'!H81)),NA())</f>
        <v>#N/A</v>
      </c>
      <c r="U87" s="53" t="e">
        <f ca="true">+IF(AND(ISNUMBER(OFFSET('Water Data'!$H$10,0,10*ROW('Water Data'!H81))),'Data Summary'!CJ87="Yes"),OFFSET('Water Data'!$H$10,0,10*ROW('Water Data'!H81)),NA())</f>
        <v>#N/A</v>
      </c>
      <c r="V87" s="99" t="e">
        <f ca="true">+IF(AND(ISNUMBER(OFFSET('Sanitation Data'!$C$5,0,10*ROW('Sanitation Data'!C81))),'Data Summary'!CK87="Yes"),100-OFFSET('Sanitation Data'!$C$5,0,10*ROW('Sanitation Data'!C81)),NA())</f>
        <v>#N/A</v>
      </c>
      <c r="W87" s="99" t="e">
        <f ca="true">+IF(AND(ISNUMBER(OFFSET('Sanitation Data'!$C$7,0,10*ROW('Sanitation Data'!C81))),'Data Summary'!CL87="Yes"),OFFSET('Sanitation Data'!$C$7,0,10*ROW('Sanitation Data'!C81)),NA())</f>
        <v>#N/A</v>
      </c>
      <c r="X87" s="99" t="e">
        <f ca="true">+IF(AND(ISNUMBER(OFFSET('Sanitation Data'!$C$11,0,10*ROW('Sanitation Data'!C81))),'Data Summary'!CM87="Yes"),OFFSET('Sanitation Data'!$C$11,0,10*ROW('Sanitation Data'!C81)),NA())</f>
        <v>#N/A</v>
      </c>
      <c r="Y87" s="99" t="e">
        <f ca="true">+IF(AND(ISNUMBER(OFFSET('Sanitation Data'!$C$12,0,10*ROW('Sanitation Data'!C81))),'Data Summary'!CN87="Yes"),OFFSET('Sanitation Data'!$C$12,0,10*ROW('Sanitation Data'!C81)),NA())</f>
        <v>#N/A</v>
      </c>
      <c r="Z87" s="99" t="e">
        <f ca="true">+IF(AND(ISNUMBER(OFFSET('Sanitation Data'!$C$13,0,10*ROW('Sanitation Data'!C81))),'Data Summary'!CO87="Yes"),OFFSET('Sanitation Data'!$C$13,0,10*ROW('Sanitation Data'!C81)),NA())</f>
        <v>#N/A</v>
      </c>
      <c r="AA87" s="99" t="e">
        <f ca="true">+IF(AND(ISNUMBER(OFFSET('Sanitation Data'!$D$5,0,10*ROW('Sanitation Data'!D81))),'Data Summary'!CP87="Yes"),100-OFFSET('Sanitation Data'!$D$5,0,10*ROW('Sanitation Data'!D81)),NA())</f>
        <v>#N/A</v>
      </c>
      <c r="AB87" s="99" t="e">
        <f ca="true">+IF(AND(ISNUMBER(OFFSET('Sanitation Data'!$D$7,0,10*ROW('Sanitation Data'!D81))),'Data Summary'!CQ87="Yes"),OFFSET('Sanitation Data'!$D$7,0,10*ROW('Sanitation Data'!D81)),NA())</f>
        <v>#N/A</v>
      </c>
      <c r="AC87" s="99" t="e">
        <f ca="true">+IF(AND(ISNUMBER(OFFSET('Sanitation Data'!$D$11,0,10*ROW('Sanitation Data'!D81))),'Data Summary'!CR87="Yes"),OFFSET('Sanitation Data'!$D$11,0,10*ROW('Sanitation Data'!D81)),NA())</f>
        <v>#N/A</v>
      </c>
      <c r="AD87" s="99" t="e">
        <f ca="true">+IF(AND(ISNUMBER(OFFSET('Sanitation Data'!$D$12,0,10*ROW('Sanitation Data'!D81))),'Data Summary'!CS87="Yes"),OFFSET('Sanitation Data'!$D$12,0,10*ROW('Sanitation Data'!D81)),NA())</f>
        <v>#N/A</v>
      </c>
      <c r="AE87" s="99" t="e">
        <f ca="true">+IF(AND(ISNUMBER(OFFSET('Sanitation Data'!$D$13,0,10*ROW('Sanitation Data'!D81))),'Data Summary'!CT87="Yes"),OFFSET('Sanitation Data'!$D$13,0,10*ROW('Sanitation Data'!D81)),NA())</f>
        <v>#N/A</v>
      </c>
      <c r="AF87" s="99" t="e">
        <f ca="true">+IF(AND(ISNUMBER(OFFSET('Sanitation Data'!$E$5,0,10*ROW('Sanitation Data'!E81))),'Data Summary'!CU87="Yes"),100-OFFSET('Sanitation Data'!$E$5,0,10*ROW('Sanitation Data'!E81)),NA())</f>
        <v>#N/A</v>
      </c>
      <c r="AG87" s="99" t="e">
        <f ca="true">+IF(AND(ISNUMBER(OFFSET('Sanitation Data'!$E$7,0,10*ROW('Sanitation Data'!E81))),'Data Summary'!CV87="Yes"),OFFSET('Sanitation Data'!$E$7,0,10*ROW('Sanitation Data'!E81)),NA())</f>
        <v>#N/A</v>
      </c>
      <c r="AH87" s="99" t="e">
        <f ca="true">+IF(AND(ISNUMBER(OFFSET('Sanitation Data'!$E$11,0,10*ROW('Sanitation Data'!E81))),'Data Summary'!CW87="Yes"),OFFSET('Sanitation Data'!$E$11,0,10*ROW('Sanitation Data'!E81)),NA())</f>
        <v>#N/A</v>
      </c>
      <c r="AI87" s="99" t="e">
        <f ca="true">+IF(AND(ISNUMBER(OFFSET('Sanitation Data'!$E$12,0,10*ROW('Sanitation Data'!E81))),'Data Summary'!CX87="Yes"),OFFSET('Sanitation Data'!$E$12,0,10*ROW('Sanitation Data'!E81)),NA())</f>
        <v>#N/A</v>
      </c>
      <c r="AJ87" s="99" t="e">
        <f ca="true">+IF(AND(ISNUMBER(OFFSET('Sanitation Data'!$E$13,0,10*ROW('Sanitation Data'!E81))),'Data Summary'!CY87="Yes"),OFFSET('Sanitation Data'!$E$13,0,10*ROW('Sanitation Data'!E81)),NA())</f>
        <v>#N/A</v>
      </c>
      <c r="AK87" s="99" t="e">
        <f ca="true">+IF(AND(ISNUMBER(OFFSET('Sanitation Data'!$F$5,0,10*ROW('Sanitation Data'!F81))),'Data Summary'!CZ87="Yes"),100-OFFSET('Sanitation Data'!$F$5,0,10*ROW('Sanitation Data'!F81)),NA())</f>
        <v>#N/A</v>
      </c>
      <c r="AL87" s="99" t="e">
        <f ca="true">+IF(AND(ISNUMBER(OFFSET('Sanitation Data'!$F$7,0,10*ROW('Sanitation Data'!F81))),'Data Summary'!DA87="Yes"),OFFSET('Sanitation Data'!$F$7,0,10*ROW('Sanitation Data'!F81)),NA())</f>
        <v>#N/A</v>
      </c>
      <c r="AM87" s="99" t="e">
        <f ca="true">+IF(AND(ISNUMBER(OFFSET('Sanitation Data'!$F$11,0,10*ROW('Sanitation Data'!F81))),'Data Summary'!DB87="Yes"),OFFSET('Sanitation Data'!$F$11,0,10*ROW('Sanitation Data'!F81)),NA())</f>
        <v>#N/A</v>
      </c>
      <c r="AN87" s="99" t="e">
        <f ca="true">+IF(AND(ISNUMBER(OFFSET('Sanitation Data'!$F$12,0,10*ROW('Sanitation Data'!F81))),'Data Summary'!DC87="Yes"),OFFSET('Sanitation Data'!$F$12,0,10*ROW('Sanitation Data'!F81)),NA())</f>
        <v>#N/A</v>
      </c>
      <c r="AO87" s="99" t="e">
        <f ca="true">+IF(AND(ISNUMBER(OFFSET('Sanitation Data'!$F$13,0,10*ROW('Sanitation Data'!F81))),'Data Summary'!DD87="Yes"),OFFSET('Sanitation Data'!$F$13,0,10*ROW('Sanitation Data'!F81)),NA())</f>
        <v>#N/A</v>
      </c>
      <c r="AP87" s="99" t="e">
        <f ca="true">+IF(AND(ISNUMBER(OFFSET('Sanitation Data'!$G$5,0,10*ROW('Sanitation Data'!G81))),'Data Summary'!DE87="Yes"),100-OFFSET('Sanitation Data'!$G$5,0,10*ROW('Sanitation Data'!G81)),NA())</f>
        <v>#N/A</v>
      </c>
      <c r="AQ87" s="99" t="e">
        <f ca="true">+IF(AND(ISNUMBER(OFFSET('Sanitation Data'!$G$7,0,10*ROW('Sanitation Data'!G81))),'Data Summary'!DF87="Yes"),OFFSET('Sanitation Data'!$G$7,0,10*ROW('Sanitation Data'!G81)),NA())</f>
        <v>#N/A</v>
      </c>
      <c r="AR87" s="99" t="e">
        <f ca="true">+IF(AND(ISNUMBER(OFFSET('Sanitation Data'!$G$11,0,10*ROW('Sanitation Data'!G81))),'Data Summary'!DG87="Yes"),OFFSET('Sanitation Data'!$G$11,0,10*ROW('Sanitation Data'!G81)),NA())</f>
        <v>#N/A</v>
      </c>
      <c r="AS87" s="99" t="e">
        <f ca="true">+IF(AND(ISNUMBER(OFFSET('Sanitation Data'!$G$12,0,10*ROW('Sanitation Data'!G81))),'Data Summary'!DH87="Yes"),OFFSET('Sanitation Data'!$G$12,0,10*ROW('Sanitation Data'!G81)),NA())</f>
        <v>#N/A</v>
      </c>
      <c r="AT87" s="99" t="e">
        <f ca="true">+IF(AND(ISNUMBER(OFFSET('Sanitation Data'!$G$13,0,10*ROW('Sanitation Data'!G81))),'Data Summary'!DI87="Yes"),OFFSET('Sanitation Data'!$G$13,0,10*ROW('Sanitation Data'!G81)),NA())</f>
        <v>#N/A</v>
      </c>
      <c r="AU87" s="99" t="e">
        <f ca="true">+IF(AND(ISNUMBER(OFFSET('Sanitation Data'!$H$5,0,10*ROW('Sanitation Data'!H81))),'Data Summary'!DJ87="Yes"),100-OFFSET('Sanitation Data'!$H$5,0,10*ROW('Sanitation Data'!H81)),NA())</f>
        <v>#N/A</v>
      </c>
      <c r="AV87" s="99" t="e">
        <f ca="true">+IF(AND(ISNUMBER(OFFSET('Sanitation Data'!$H$7,0,10*ROW('Sanitation Data'!H81))),'Data Summary'!DK87="Yes"),OFFSET('Sanitation Data'!$H$7,0,10*ROW('Sanitation Data'!H81)),NA())</f>
        <v>#N/A</v>
      </c>
      <c r="AW87" s="99" t="e">
        <f ca="true">+IF(AND(ISNUMBER(OFFSET('Sanitation Data'!$H$11,0,10*ROW('Sanitation Data'!H81))),'Data Summary'!DL87="Yes"),OFFSET('Sanitation Data'!$H$11,0,10*ROW('Sanitation Data'!H81)),NA())</f>
        <v>#N/A</v>
      </c>
      <c r="AX87" s="99" t="e">
        <f ca="true">+IF(AND(ISNUMBER(OFFSET('Sanitation Data'!$H$12,0,10*ROW('Sanitation Data'!H81))),'Data Summary'!DM87="Yes"),OFFSET('Sanitation Data'!$H$12,0,10*ROW('Sanitation Data'!H81)),NA())</f>
        <v>#N/A</v>
      </c>
      <c r="AY87" s="99" t="e">
        <f ca="true">+IF(AND(ISNUMBER(OFFSET('Sanitation Data'!$H$13,0,10*ROW('Sanitation Data'!H81))),'Data Summary'!DN87="Yes"),OFFSET('Sanitation Data'!$H$13,0,10*ROW('Sanitation Data'!H81)),NA())</f>
        <v>#N/A</v>
      </c>
      <c r="AZ87" s="104" t="e">
        <f ca="true">+IF(AND(ISNUMBER(OFFSET('Hygiene Data'!$C$6,0,10*ROW('Hygiene Data'!C81))),'Data Summary'!DO87="Yes"),OFFSET('Hygiene Data'!$C$6,0,10*ROW('Hygiene Data'!C81)),NA())</f>
        <v>#N/A</v>
      </c>
      <c r="BA87" s="104" t="e">
        <f ca="true">+IF(AND(ISNUMBER(OFFSET('Hygiene Data'!$C$8,0,10*ROW('Hygiene Data'!C81))),'Data Summary'!DP87="Yes"),OFFSET('Hygiene Data'!$C$8,0,10*ROW('Hygiene Data'!C81)),NA())</f>
        <v>#N/A</v>
      </c>
      <c r="BB87" s="104" t="e">
        <f ca="true">+IF(AND(ISNUMBER(OFFSET('Hygiene Data'!$C$10,0,10*ROW('Hygiene Data'!C81))),'Data Summary'!DQ87="Yes"),OFFSET('Hygiene Data'!$C$10,0,10*ROW('Hygiene Data'!C81)),NA())</f>
        <v>#N/A</v>
      </c>
      <c r="BC87" s="104" t="e">
        <f ca="true">+IF(AND(ISNUMBER(OFFSET('Hygiene Data'!$D$6,0,10*ROW('Hygiene Data'!D81))),'Data Summary'!DR87="Yes"),OFFSET('Hygiene Data'!$D$6,0,10*ROW('Hygiene Data'!D81)),NA())</f>
        <v>#N/A</v>
      </c>
      <c r="BD87" s="104" t="e">
        <f ca="true">+IF(AND(ISNUMBER(OFFSET('Hygiene Data'!$D$8,0,10*ROW('Hygiene Data'!D81))),'Data Summary'!DS87="Yes"),OFFSET('Hygiene Data'!$D$8,0,10*ROW('Hygiene Data'!D81)),NA())</f>
        <v>#N/A</v>
      </c>
      <c r="BE87" s="104" t="e">
        <f ca="true">+IF(AND(ISNUMBER(OFFSET('Hygiene Data'!$D$10,0,10*ROW('Hygiene Data'!D81))),'Data Summary'!DT87="Yes"),OFFSET('Hygiene Data'!$D$10,0,10*ROW('Hygiene Data'!D81)),NA())</f>
        <v>#N/A</v>
      </c>
      <c r="BF87" s="104" t="e">
        <f ca="true">+IF(AND(ISNUMBER(OFFSET('Hygiene Data'!$E$6,0,10*ROW('Hygiene Data'!E81))),'Data Summary'!DU87="Yes"),OFFSET('Hygiene Data'!$E$6,0,10*ROW('Hygiene Data'!E81)),NA())</f>
        <v>#N/A</v>
      </c>
      <c r="BG87" s="104" t="e">
        <f ca="true">+IF(AND(ISNUMBER(OFFSET('Hygiene Data'!$E$8,0,10*ROW('Hygiene Data'!E81))),'Data Summary'!DV87="Yes"),OFFSET('Hygiene Data'!$E$8,0,10*ROW('Hygiene Data'!E81)),NA())</f>
        <v>#N/A</v>
      </c>
      <c r="BH87" s="104" t="e">
        <f ca="true">+IF(AND(ISNUMBER(OFFSET('Hygiene Data'!$E$10,0,10*ROW('Hygiene Data'!E81))),'Data Summary'!DW87="Yes"),OFFSET('Hygiene Data'!$E$10,0,10*ROW('Hygiene Data'!E81)),NA())</f>
        <v>#N/A</v>
      </c>
      <c r="BI87" s="104" t="e">
        <f ca="true">+IF(AND(ISNUMBER(OFFSET('Hygiene Data'!$F$6,0,10*ROW('Hygiene Data'!F81))),'Data Summary'!DX87="Yes"),OFFSET('Hygiene Data'!$F$6,0,10*ROW('Hygiene Data'!F81)),NA())</f>
        <v>#N/A</v>
      </c>
      <c r="BJ87" s="104" t="e">
        <f ca="true">+IF(AND(ISNUMBER(OFFSET('Hygiene Data'!$F$8,0,10*ROW('Hygiene Data'!F81))),'Data Summary'!DY87="Yes"),OFFSET('Hygiene Data'!$F$8,0,10*ROW('Hygiene Data'!F81)),NA())</f>
        <v>#N/A</v>
      </c>
      <c r="BK87" s="104" t="e">
        <f ca="true">+IF(AND(ISNUMBER(OFFSET('Hygiene Data'!$F$10,0,10*ROW('Hygiene Data'!F81))),'Data Summary'!DZ87="Yes"),OFFSET('Hygiene Data'!$F$10,0,10*ROW('Hygiene Data'!F81)),NA())</f>
        <v>#N/A</v>
      </c>
      <c r="BL87" s="104" t="e">
        <f ca="true">+IF(AND(ISNUMBER(OFFSET('Hygiene Data'!$G$6,0,10*ROW('Hygiene Data'!G81))),'Data Summary'!EA87="Yes"),OFFSET('Hygiene Data'!$G$6,0,10*ROW('Hygiene Data'!G81)),NA())</f>
        <v>#N/A</v>
      </c>
      <c r="BM87" s="104" t="e">
        <f ca="true">+IF(AND(ISNUMBER(OFFSET('Hygiene Data'!$G$8,0,10*ROW('Hygiene Data'!G81))),'Data Summary'!EB87="Yes"),OFFSET('Hygiene Data'!$G$8,0,10*ROW('Hygiene Data'!G81)),NA())</f>
        <v>#N/A</v>
      </c>
      <c r="BN87" s="104" t="e">
        <f ca="true">+IF(AND(ISNUMBER(OFFSET('Hygiene Data'!$G$10,0,10*ROW('Hygiene Data'!G81))),'Data Summary'!EC87="Yes"),OFFSET('Hygiene Data'!$G$10,0,10*ROW('Hygiene Data'!G81)),NA())</f>
        <v>#N/A</v>
      </c>
      <c r="BO87" s="104" t="e">
        <f ca="true">+IF(AND(ISNUMBER(OFFSET('Hygiene Data'!$H$6,0,10*ROW('Hygiene Data'!H81))),'Data Summary'!ED87="Yes"),OFFSET('Hygiene Data'!$H$6,0,10*ROW('Hygiene Data'!H81)),NA())</f>
        <v>#N/A</v>
      </c>
      <c r="BP87" s="104" t="e">
        <f ca="true">+IF(AND(ISNUMBER(OFFSET('Hygiene Data'!$H$8,0,10*ROW('Hygiene Data'!H81))),'Data Summary'!EE87="Yes"),OFFSET('Hygiene Data'!$H$8,0,10*ROW('Hygiene Data'!H81)),NA())</f>
        <v>#N/A</v>
      </c>
      <c r="BQ87" s="104" t="e">
        <f ca="true">+IF(AND(ISNUMBER(OFFSET('Hygiene Data'!$H$10,0,10*ROW('Hygiene Data'!H81))),'Data Summary'!EF87="Yes"),OFFSET('Hygiene Data'!$H$10,0,10*ROW('Hygiene Data'!H81)),NA())</f>
        <v>#N/A</v>
      </c>
    </row>
    <row r="88" x14ac:dyDescent="0.2">
      <c r="A88" s="52" t="e">
        <f ca="true">+IF(OFFSET('Water Data'!$B$1,0,10*ROW('Water Data'!B82))="",NA(),OFFSET('Water Data'!$B$1,0,10*ROW('Water Data'!B82)))</f>
        <v>#N/A</v>
      </c>
      <c r="B88" s="52" t="e">
        <f ca="true">+IF(OFFSET('Water Data'!$A$3,0,10*ROW('Water Data'!A85))="",NA(),OFFSET('Water Data'!$A$3,0,10*ROW('Water Data'!A85)))</f>
        <v>#N/A</v>
      </c>
      <c r="C88" s="52" t="e">
        <f ca="true">+IF(OFFSET('Water Data'!$C$3,0,10*ROW('Water Data'!C85))="",NA(),OFFSET('Water Data'!$C$3,0,10*ROW('Water Data'!C85)))</f>
        <v>#N/A</v>
      </c>
      <c r="D88" s="53" t="e">
        <f ca="true">+IF(AND(ISNUMBER(OFFSET('Water Data'!$C$5,0,10*ROW('Water Data'!C82))),'Data Summary'!BS88="Yes"),100-OFFSET('Water Data'!$C$5,0,10*ROW('Water Data'!C82)),NA())</f>
        <v>#N/A</v>
      </c>
      <c r="E88" s="53" t="e">
        <f ca="true">+IF(AND(ISNUMBER(OFFSET('Water Data'!$C$7,0,10*ROW('Water Data'!C82))),'Data Summary'!BT88="Yes"),OFFSET('Water Data'!$C$7,0,10*ROW('Water Data'!C82)),NA())</f>
        <v>#N/A</v>
      </c>
      <c r="F88" s="53" t="e">
        <f ca="true">+IF(AND(ISNUMBER(OFFSET('Water Data'!$C$10,0,10*ROW('Water Data'!C82))),'Data Summary'!BU88="Yes"),OFFSET('Water Data'!$C$10,0,10*ROW('Water Data'!C82)),NA())</f>
        <v>#N/A</v>
      </c>
      <c r="G88" s="53" t="e">
        <f ca="true">+IF(AND(ISNUMBER(OFFSET('Water Data'!$D$5,0,10*ROW('Water Data'!D82))),'Data Summary'!BV88="Yes"),100-OFFSET('Water Data'!$D$5,0,10*ROW('Water Data'!D82)),NA())</f>
        <v>#N/A</v>
      </c>
      <c r="H88" s="53" t="e">
        <f ca="true">+IF(AND(ISNUMBER(OFFSET('Water Data'!$D$7,0,10*ROW('Water Data'!D82))),'Data Summary'!BW88="Yes"),OFFSET('Water Data'!$D$7,0,10*ROW('Water Data'!D82)),NA())</f>
        <v>#N/A</v>
      </c>
      <c r="I88" s="53" t="e">
        <f ca="true">+IF(AND(ISNUMBER(OFFSET('Water Data'!$D$10,0,10*ROW('Water Data'!D82))),'Data Summary'!BX88="Yes"),OFFSET('Water Data'!$D$10,0,10*ROW('Water Data'!D82)),NA())</f>
        <v>#N/A</v>
      </c>
      <c r="J88" s="53" t="e">
        <f ca="true">+IF(AND(ISNUMBER(OFFSET('Water Data'!$E$5,0,10*ROW('Water Data'!E82))),'Data Summary'!BY88="Yes"),100-OFFSET('Water Data'!$E$5,0,10*ROW('Water Data'!E82)),NA())</f>
        <v>#N/A</v>
      </c>
      <c r="K88" s="53" t="e">
        <f ca="true">+IF(AND(ISNUMBER(OFFSET('Water Data'!$E$7,0,10*ROW('Water Data'!E82))),'Data Summary'!BZ88="Yes"),OFFSET('Water Data'!$E$7,0,10*ROW('Water Data'!E82)),NA())</f>
        <v>#N/A</v>
      </c>
      <c r="L88" s="53" t="e">
        <f ca="true">+IF(AND(ISNUMBER(OFFSET('Water Data'!$E$10,0,10*ROW('Water Data'!E82))),'Data Summary'!CA88="Yes"),OFFSET('Water Data'!$E$10,0,10*ROW('Water Data'!E82)),NA())</f>
        <v>#N/A</v>
      </c>
      <c r="M88" s="53" t="e">
        <f ca="true">+IF(AND(ISNUMBER(OFFSET('Water Data'!$F$5,0,10*ROW('Water Data'!F82))),'Data Summary'!CB88="Yes"),100-OFFSET('Water Data'!$F$5,0,10*ROW('Water Data'!F82)),NA())</f>
        <v>#N/A</v>
      </c>
      <c r="N88" s="53" t="e">
        <f ca="true">+IF(AND(ISNUMBER(OFFSET('Water Data'!$F$7,0,10*ROW('Water Data'!F82))),'Data Summary'!CC88="Yes"),OFFSET('Water Data'!$F$7,0,10*ROW('Water Data'!F82)),NA())</f>
        <v>#N/A</v>
      </c>
      <c r="O88" s="53" t="e">
        <f ca="true">+IF(AND(ISNUMBER(OFFSET('Water Data'!$F$10,0,10*ROW('Water Data'!F82))),'Data Summary'!CD88="Yes"),OFFSET('Water Data'!$F$10,0,10*ROW('Water Data'!F82)),NA())</f>
        <v>#N/A</v>
      </c>
      <c r="P88" s="53" t="e">
        <f ca="true">+IF(AND(ISNUMBER(OFFSET('Water Data'!$G$5,0,10*ROW('Water Data'!G82))),'Data Summary'!CE88="Yes"),100-OFFSET('Water Data'!$G$5,0,10*ROW('Water Data'!G82)),NA())</f>
        <v>#N/A</v>
      </c>
      <c r="Q88" s="53" t="e">
        <f ca="true">+IF(AND(ISNUMBER(OFFSET('Water Data'!$G$7,0,10*ROW('Water Data'!G82))),'Data Summary'!CF88="Yes"),OFFSET('Water Data'!$G$7,0,10*ROW('Water Data'!G82)),NA())</f>
        <v>#N/A</v>
      </c>
      <c r="R88" s="53" t="e">
        <f ca="true">+IF(AND(ISNUMBER(OFFSET('Water Data'!$G$10,0,10*ROW('Water Data'!G82))),'Data Summary'!CG88="Yes"),OFFSET('Water Data'!$G$10,0,10*ROW('Water Data'!G82)),NA())</f>
        <v>#N/A</v>
      </c>
      <c r="S88" s="53" t="e">
        <f ca="true">+IF(AND(ISNUMBER(OFFSET('Water Data'!$H$5,0,10*ROW('Water Data'!H82))),'Data Summary'!CH88="Yes"),100-OFFSET('Water Data'!$H$5,0,10*ROW('Water Data'!H82)),NA())</f>
        <v>#N/A</v>
      </c>
      <c r="T88" s="53" t="e">
        <f ca="true">+IF(AND(ISNUMBER(OFFSET('Water Data'!$H$7,0,10*ROW('Water Data'!H82))),'Data Summary'!CI88="Yes"),OFFSET('Water Data'!$H$7,0,10*ROW('Water Data'!H82)),NA())</f>
        <v>#N/A</v>
      </c>
      <c r="U88" s="53" t="e">
        <f ca="true">+IF(AND(ISNUMBER(OFFSET('Water Data'!$H$10,0,10*ROW('Water Data'!H82))),'Data Summary'!CJ88="Yes"),OFFSET('Water Data'!$H$10,0,10*ROW('Water Data'!H82)),NA())</f>
        <v>#N/A</v>
      </c>
      <c r="V88" s="99" t="e">
        <f ca="true">+IF(AND(ISNUMBER(OFFSET('Sanitation Data'!$C$5,0,10*ROW('Sanitation Data'!C82))),'Data Summary'!CK88="Yes"),100-OFFSET('Sanitation Data'!$C$5,0,10*ROW('Sanitation Data'!C82)),NA())</f>
        <v>#N/A</v>
      </c>
      <c r="W88" s="99" t="e">
        <f ca="true">+IF(AND(ISNUMBER(OFFSET('Sanitation Data'!$C$7,0,10*ROW('Sanitation Data'!C82))),'Data Summary'!CL88="Yes"),OFFSET('Sanitation Data'!$C$7,0,10*ROW('Sanitation Data'!C82)),NA())</f>
        <v>#N/A</v>
      </c>
      <c r="X88" s="99" t="e">
        <f ca="true">+IF(AND(ISNUMBER(OFFSET('Sanitation Data'!$C$11,0,10*ROW('Sanitation Data'!C82))),'Data Summary'!CM88="Yes"),OFFSET('Sanitation Data'!$C$11,0,10*ROW('Sanitation Data'!C82)),NA())</f>
        <v>#N/A</v>
      </c>
      <c r="Y88" s="99" t="e">
        <f ca="true">+IF(AND(ISNUMBER(OFFSET('Sanitation Data'!$C$12,0,10*ROW('Sanitation Data'!C82))),'Data Summary'!CN88="Yes"),OFFSET('Sanitation Data'!$C$12,0,10*ROW('Sanitation Data'!C82)),NA())</f>
        <v>#N/A</v>
      </c>
      <c r="Z88" s="99" t="e">
        <f ca="true">+IF(AND(ISNUMBER(OFFSET('Sanitation Data'!$C$13,0,10*ROW('Sanitation Data'!C82))),'Data Summary'!CO88="Yes"),OFFSET('Sanitation Data'!$C$13,0,10*ROW('Sanitation Data'!C82)),NA())</f>
        <v>#N/A</v>
      </c>
      <c r="AA88" s="99" t="e">
        <f ca="true">+IF(AND(ISNUMBER(OFFSET('Sanitation Data'!$D$5,0,10*ROW('Sanitation Data'!D82))),'Data Summary'!CP88="Yes"),100-OFFSET('Sanitation Data'!$D$5,0,10*ROW('Sanitation Data'!D82)),NA())</f>
        <v>#N/A</v>
      </c>
      <c r="AB88" s="99" t="e">
        <f ca="true">+IF(AND(ISNUMBER(OFFSET('Sanitation Data'!$D$7,0,10*ROW('Sanitation Data'!D82))),'Data Summary'!CQ88="Yes"),OFFSET('Sanitation Data'!$D$7,0,10*ROW('Sanitation Data'!D82)),NA())</f>
        <v>#N/A</v>
      </c>
      <c r="AC88" s="99" t="e">
        <f ca="true">+IF(AND(ISNUMBER(OFFSET('Sanitation Data'!$D$11,0,10*ROW('Sanitation Data'!D82))),'Data Summary'!CR88="Yes"),OFFSET('Sanitation Data'!$D$11,0,10*ROW('Sanitation Data'!D82)),NA())</f>
        <v>#N/A</v>
      </c>
      <c r="AD88" s="99" t="e">
        <f ca="true">+IF(AND(ISNUMBER(OFFSET('Sanitation Data'!$D$12,0,10*ROW('Sanitation Data'!D82))),'Data Summary'!CS88="Yes"),OFFSET('Sanitation Data'!$D$12,0,10*ROW('Sanitation Data'!D82)),NA())</f>
        <v>#N/A</v>
      </c>
      <c r="AE88" s="99" t="e">
        <f ca="true">+IF(AND(ISNUMBER(OFFSET('Sanitation Data'!$D$13,0,10*ROW('Sanitation Data'!D82))),'Data Summary'!CT88="Yes"),OFFSET('Sanitation Data'!$D$13,0,10*ROW('Sanitation Data'!D82)),NA())</f>
        <v>#N/A</v>
      </c>
      <c r="AF88" s="99" t="e">
        <f ca="true">+IF(AND(ISNUMBER(OFFSET('Sanitation Data'!$E$5,0,10*ROW('Sanitation Data'!E82))),'Data Summary'!CU88="Yes"),100-OFFSET('Sanitation Data'!$E$5,0,10*ROW('Sanitation Data'!E82)),NA())</f>
        <v>#N/A</v>
      </c>
      <c r="AG88" s="99" t="e">
        <f ca="true">+IF(AND(ISNUMBER(OFFSET('Sanitation Data'!$E$7,0,10*ROW('Sanitation Data'!E82))),'Data Summary'!CV88="Yes"),OFFSET('Sanitation Data'!$E$7,0,10*ROW('Sanitation Data'!E82)),NA())</f>
        <v>#N/A</v>
      </c>
      <c r="AH88" s="99" t="e">
        <f ca="true">+IF(AND(ISNUMBER(OFFSET('Sanitation Data'!$E$11,0,10*ROW('Sanitation Data'!E82))),'Data Summary'!CW88="Yes"),OFFSET('Sanitation Data'!$E$11,0,10*ROW('Sanitation Data'!E82)),NA())</f>
        <v>#N/A</v>
      </c>
      <c r="AI88" s="99" t="e">
        <f ca="true">+IF(AND(ISNUMBER(OFFSET('Sanitation Data'!$E$12,0,10*ROW('Sanitation Data'!E82))),'Data Summary'!CX88="Yes"),OFFSET('Sanitation Data'!$E$12,0,10*ROW('Sanitation Data'!E82)),NA())</f>
        <v>#N/A</v>
      </c>
      <c r="AJ88" s="99" t="e">
        <f ca="true">+IF(AND(ISNUMBER(OFFSET('Sanitation Data'!$E$13,0,10*ROW('Sanitation Data'!E82))),'Data Summary'!CY88="Yes"),OFFSET('Sanitation Data'!$E$13,0,10*ROW('Sanitation Data'!E82)),NA())</f>
        <v>#N/A</v>
      </c>
      <c r="AK88" s="99" t="e">
        <f ca="true">+IF(AND(ISNUMBER(OFFSET('Sanitation Data'!$F$5,0,10*ROW('Sanitation Data'!F82))),'Data Summary'!CZ88="Yes"),100-OFFSET('Sanitation Data'!$F$5,0,10*ROW('Sanitation Data'!F82)),NA())</f>
        <v>#N/A</v>
      </c>
      <c r="AL88" s="99" t="e">
        <f ca="true">+IF(AND(ISNUMBER(OFFSET('Sanitation Data'!$F$7,0,10*ROW('Sanitation Data'!F82))),'Data Summary'!DA88="Yes"),OFFSET('Sanitation Data'!$F$7,0,10*ROW('Sanitation Data'!F82)),NA())</f>
        <v>#N/A</v>
      </c>
      <c r="AM88" s="99" t="e">
        <f ca="true">+IF(AND(ISNUMBER(OFFSET('Sanitation Data'!$F$11,0,10*ROW('Sanitation Data'!F82))),'Data Summary'!DB88="Yes"),OFFSET('Sanitation Data'!$F$11,0,10*ROW('Sanitation Data'!F82)),NA())</f>
        <v>#N/A</v>
      </c>
      <c r="AN88" s="99" t="e">
        <f ca="true">+IF(AND(ISNUMBER(OFFSET('Sanitation Data'!$F$12,0,10*ROW('Sanitation Data'!F82))),'Data Summary'!DC88="Yes"),OFFSET('Sanitation Data'!$F$12,0,10*ROW('Sanitation Data'!F82)),NA())</f>
        <v>#N/A</v>
      </c>
      <c r="AO88" s="99" t="e">
        <f ca="true">+IF(AND(ISNUMBER(OFFSET('Sanitation Data'!$F$13,0,10*ROW('Sanitation Data'!F82))),'Data Summary'!DD88="Yes"),OFFSET('Sanitation Data'!$F$13,0,10*ROW('Sanitation Data'!F82)),NA())</f>
        <v>#N/A</v>
      </c>
      <c r="AP88" s="99" t="e">
        <f ca="true">+IF(AND(ISNUMBER(OFFSET('Sanitation Data'!$G$5,0,10*ROW('Sanitation Data'!G82))),'Data Summary'!DE88="Yes"),100-OFFSET('Sanitation Data'!$G$5,0,10*ROW('Sanitation Data'!G82)),NA())</f>
        <v>#N/A</v>
      </c>
      <c r="AQ88" s="99" t="e">
        <f ca="true">+IF(AND(ISNUMBER(OFFSET('Sanitation Data'!$G$7,0,10*ROW('Sanitation Data'!G82))),'Data Summary'!DF88="Yes"),OFFSET('Sanitation Data'!$G$7,0,10*ROW('Sanitation Data'!G82)),NA())</f>
        <v>#N/A</v>
      </c>
      <c r="AR88" s="99" t="e">
        <f ca="true">+IF(AND(ISNUMBER(OFFSET('Sanitation Data'!$G$11,0,10*ROW('Sanitation Data'!G82))),'Data Summary'!DG88="Yes"),OFFSET('Sanitation Data'!$G$11,0,10*ROW('Sanitation Data'!G82)),NA())</f>
        <v>#N/A</v>
      </c>
      <c r="AS88" s="99" t="e">
        <f ca="true">+IF(AND(ISNUMBER(OFFSET('Sanitation Data'!$G$12,0,10*ROW('Sanitation Data'!G82))),'Data Summary'!DH88="Yes"),OFFSET('Sanitation Data'!$G$12,0,10*ROW('Sanitation Data'!G82)),NA())</f>
        <v>#N/A</v>
      </c>
      <c r="AT88" s="99" t="e">
        <f ca="true">+IF(AND(ISNUMBER(OFFSET('Sanitation Data'!$G$13,0,10*ROW('Sanitation Data'!G82))),'Data Summary'!DI88="Yes"),OFFSET('Sanitation Data'!$G$13,0,10*ROW('Sanitation Data'!G82)),NA())</f>
        <v>#N/A</v>
      </c>
      <c r="AU88" s="99" t="e">
        <f ca="true">+IF(AND(ISNUMBER(OFFSET('Sanitation Data'!$H$5,0,10*ROW('Sanitation Data'!H82))),'Data Summary'!DJ88="Yes"),100-OFFSET('Sanitation Data'!$H$5,0,10*ROW('Sanitation Data'!H82)),NA())</f>
        <v>#N/A</v>
      </c>
      <c r="AV88" s="99" t="e">
        <f ca="true">+IF(AND(ISNUMBER(OFFSET('Sanitation Data'!$H$7,0,10*ROW('Sanitation Data'!H82))),'Data Summary'!DK88="Yes"),OFFSET('Sanitation Data'!$H$7,0,10*ROW('Sanitation Data'!H82)),NA())</f>
        <v>#N/A</v>
      </c>
      <c r="AW88" s="99" t="e">
        <f ca="true">+IF(AND(ISNUMBER(OFFSET('Sanitation Data'!$H$11,0,10*ROW('Sanitation Data'!H82))),'Data Summary'!DL88="Yes"),OFFSET('Sanitation Data'!$H$11,0,10*ROW('Sanitation Data'!H82)),NA())</f>
        <v>#N/A</v>
      </c>
      <c r="AX88" s="99" t="e">
        <f ca="true">+IF(AND(ISNUMBER(OFFSET('Sanitation Data'!$H$12,0,10*ROW('Sanitation Data'!H82))),'Data Summary'!DM88="Yes"),OFFSET('Sanitation Data'!$H$12,0,10*ROW('Sanitation Data'!H82)),NA())</f>
        <v>#N/A</v>
      </c>
      <c r="AY88" s="99" t="e">
        <f ca="true">+IF(AND(ISNUMBER(OFFSET('Sanitation Data'!$H$13,0,10*ROW('Sanitation Data'!H82))),'Data Summary'!DN88="Yes"),OFFSET('Sanitation Data'!$H$13,0,10*ROW('Sanitation Data'!H82)),NA())</f>
        <v>#N/A</v>
      </c>
      <c r="AZ88" s="104" t="e">
        <f ca="true">+IF(AND(ISNUMBER(OFFSET('Hygiene Data'!$C$6,0,10*ROW('Hygiene Data'!C82))),'Data Summary'!DO88="Yes"),OFFSET('Hygiene Data'!$C$6,0,10*ROW('Hygiene Data'!C82)),NA())</f>
        <v>#N/A</v>
      </c>
      <c r="BA88" s="104" t="e">
        <f ca="true">+IF(AND(ISNUMBER(OFFSET('Hygiene Data'!$C$8,0,10*ROW('Hygiene Data'!C82))),'Data Summary'!DP88="Yes"),OFFSET('Hygiene Data'!$C$8,0,10*ROW('Hygiene Data'!C82)),NA())</f>
        <v>#N/A</v>
      </c>
      <c r="BB88" s="104" t="e">
        <f ca="true">+IF(AND(ISNUMBER(OFFSET('Hygiene Data'!$C$10,0,10*ROW('Hygiene Data'!C82))),'Data Summary'!DQ88="Yes"),OFFSET('Hygiene Data'!$C$10,0,10*ROW('Hygiene Data'!C82)),NA())</f>
        <v>#N/A</v>
      </c>
      <c r="BC88" s="104" t="e">
        <f ca="true">+IF(AND(ISNUMBER(OFFSET('Hygiene Data'!$D$6,0,10*ROW('Hygiene Data'!D82))),'Data Summary'!DR88="Yes"),OFFSET('Hygiene Data'!$D$6,0,10*ROW('Hygiene Data'!D82)),NA())</f>
        <v>#N/A</v>
      </c>
      <c r="BD88" s="104" t="e">
        <f ca="true">+IF(AND(ISNUMBER(OFFSET('Hygiene Data'!$D$8,0,10*ROW('Hygiene Data'!D82))),'Data Summary'!DS88="Yes"),OFFSET('Hygiene Data'!$D$8,0,10*ROW('Hygiene Data'!D82)),NA())</f>
        <v>#N/A</v>
      </c>
      <c r="BE88" s="104" t="e">
        <f ca="true">+IF(AND(ISNUMBER(OFFSET('Hygiene Data'!$D$10,0,10*ROW('Hygiene Data'!D82))),'Data Summary'!DT88="Yes"),OFFSET('Hygiene Data'!$D$10,0,10*ROW('Hygiene Data'!D82)),NA())</f>
        <v>#N/A</v>
      </c>
      <c r="BF88" s="104" t="e">
        <f ca="true">+IF(AND(ISNUMBER(OFFSET('Hygiene Data'!$E$6,0,10*ROW('Hygiene Data'!E82))),'Data Summary'!DU88="Yes"),OFFSET('Hygiene Data'!$E$6,0,10*ROW('Hygiene Data'!E82)),NA())</f>
        <v>#N/A</v>
      </c>
      <c r="BG88" s="104" t="e">
        <f ca="true">+IF(AND(ISNUMBER(OFFSET('Hygiene Data'!$E$8,0,10*ROW('Hygiene Data'!E82))),'Data Summary'!DV88="Yes"),OFFSET('Hygiene Data'!$E$8,0,10*ROW('Hygiene Data'!E82)),NA())</f>
        <v>#N/A</v>
      </c>
      <c r="BH88" s="104" t="e">
        <f ca="true">+IF(AND(ISNUMBER(OFFSET('Hygiene Data'!$E$10,0,10*ROW('Hygiene Data'!E82))),'Data Summary'!DW88="Yes"),OFFSET('Hygiene Data'!$E$10,0,10*ROW('Hygiene Data'!E82)),NA())</f>
        <v>#N/A</v>
      </c>
      <c r="BI88" s="104" t="e">
        <f ca="true">+IF(AND(ISNUMBER(OFFSET('Hygiene Data'!$F$6,0,10*ROW('Hygiene Data'!F82))),'Data Summary'!DX88="Yes"),OFFSET('Hygiene Data'!$F$6,0,10*ROW('Hygiene Data'!F82)),NA())</f>
        <v>#N/A</v>
      </c>
      <c r="BJ88" s="104" t="e">
        <f ca="true">+IF(AND(ISNUMBER(OFFSET('Hygiene Data'!$F$8,0,10*ROW('Hygiene Data'!F82))),'Data Summary'!DY88="Yes"),OFFSET('Hygiene Data'!$F$8,0,10*ROW('Hygiene Data'!F82)),NA())</f>
        <v>#N/A</v>
      </c>
      <c r="BK88" s="104" t="e">
        <f ca="true">+IF(AND(ISNUMBER(OFFSET('Hygiene Data'!$F$10,0,10*ROW('Hygiene Data'!F82))),'Data Summary'!DZ88="Yes"),OFFSET('Hygiene Data'!$F$10,0,10*ROW('Hygiene Data'!F82)),NA())</f>
        <v>#N/A</v>
      </c>
      <c r="BL88" s="104" t="e">
        <f ca="true">+IF(AND(ISNUMBER(OFFSET('Hygiene Data'!$G$6,0,10*ROW('Hygiene Data'!G82))),'Data Summary'!EA88="Yes"),OFFSET('Hygiene Data'!$G$6,0,10*ROW('Hygiene Data'!G82)),NA())</f>
        <v>#N/A</v>
      </c>
      <c r="BM88" s="104" t="e">
        <f ca="true">+IF(AND(ISNUMBER(OFFSET('Hygiene Data'!$G$8,0,10*ROW('Hygiene Data'!G82))),'Data Summary'!EB88="Yes"),OFFSET('Hygiene Data'!$G$8,0,10*ROW('Hygiene Data'!G82)),NA())</f>
        <v>#N/A</v>
      </c>
      <c r="BN88" s="104" t="e">
        <f ca="true">+IF(AND(ISNUMBER(OFFSET('Hygiene Data'!$G$10,0,10*ROW('Hygiene Data'!G82))),'Data Summary'!EC88="Yes"),OFFSET('Hygiene Data'!$G$10,0,10*ROW('Hygiene Data'!G82)),NA())</f>
        <v>#N/A</v>
      </c>
      <c r="BO88" s="104" t="e">
        <f ca="true">+IF(AND(ISNUMBER(OFFSET('Hygiene Data'!$H$6,0,10*ROW('Hygiene Data'!H82))),'Data Summary'!ED88="Yes"),OFFSET('Hygiene Data'!$H$6,0,10*ROW('Hygiene Data'!H82)),NA())</f>
        <v>#N/A</v>
      </c>
      <c r="BP88" s="104" t="e">
        <f ca="true">+IF(AND(ISNUMBER(OFFSET('Hygiene Data'!$H$8,0,10*ROW('Hygiene Data'!H82))),'Data Summary'!EE88="Yes"),OFFSET('Hygiene Data'!$H$8,0,10*ROW('Hygiene Data'!H82)),NA())</f>
        <v>#N/A</v>
      </c>
      <c r="BQ88" s="104" t="e">
        <f ca="true">+IF(AND(ISNUMBER(OFFSET('Hygiene Data'!$H$10,0,10*ROW('Hygiene Data'!H82))),'Data Summary'!EF88="Yes"),OFFSET('Hygiene Data'!$H$10,0,10*ROW('Hygiene Data'!H82)),NA())</f>
        <v>#N/A</v>
      </c>
    </row>
    <row r="89" x14ac:dyDescent="0.2">
      <c r="A89" s="52" t="e">
        <f ca="true">+IF(OFFSET('Water Data'!$B$1,0,10*ROW('Water Data'!B83))="",NA(),OFFSET('Water Data'!$B$1,0,10*ROW('Water Data'!B83)))</f>
        <v>#N/A</v>
      </c>
      <c r="B89" s="52" t="e">
        <f ca="true">+IF(OFFSET('Water Data'!$A$3,0,10*ROW('Water Data'!A86))="",NA(),OFFSET('Water Data'!$A$3,0,10*ROW('Water Data'!A86)))</f>
        <v>#N/A</v>
      </c>
      <c r="C89" s="52" t="e">
        <f ca="true">+IF(OFFSET('Water Data'!$C$3,0,10*ROW('Water Data'!C86))="",NA(),OFFSET('Water Data'!$C$3,0,10*ROW('Water Data'!C86)))</f>
        <v>#N/A</v>
      </c>
      <c r="D89" s="53" t="e">
        <f ca="true">+IF(AND(ISNUMBER(OFFSET('Water Data'!$C$5,0,10*ROW('Water Data'!C83))),'Data Summary'!BS89="Yes"),100-OFFSET('Water Data'!$C$5,0,10*ROW('Water Data'!C83)),NA())</f>
        <v>#N/A</v>
      </c>
      <c r="E89" s="53" t="e">
        <f ca="true">+IF(AND(ISNUMBER(OFFSET('Water Data'!$C$7,0,10*ROW('Water Data'!C83))),'Data Summary'!BT89="Yes"),OFFSET('Water Data'!$C$7,0,10*ROW('Water Data'!C83)),NA())</f>
        <v>#N/A</v>
      </c>
      <c r="F89" s="53" t="e">
        <f ca="true">+IF(AND(ISNUMBER(OFFSET('Water Data'!$C$10,0,10*ROW('Water Data'!C83))),'Data Summary'!BU89="Yes"),OFFSET('Water Data'!$C$10,0,10*ROW('Water Data'!C83)),NA())</f>
        <v>#N/A</v>
      </c>
      <c r="G89" s="53" t="e">
        <f ca="true">+IF(AND(ISNUMBER(OFFSET('Water Data'!$D$5,0,10*ROW('Water Data'!D83))),'Data Summary'!BV89="Yes"),100-OFFSET('Water Data'!$D$5,0,10*ROW('Water Data'!D83)),NA())</f>
        <v>#N/A</v>
      </c>
      <c r="H89" s="53" t="e">
        <f ca="true">+IF(AND(ISNUMBER(OFFSET('Water Data'!$D$7,0,10*ROW('Water Data'!D83))),'Data Summary'!BW89="Yes"),OFFSET('Water Data'!$D$7,0,10*ROW('Water Data'!D83)),NA())</f>
        <v>#N/A</v>
      </c>
      <c r="I89" s="53" t="e">
        <f ca="true">+IF(AND(ISNUMBER(OFFSET('Water Data'!$D$10,0,10*ROW('Water Data'!D83))),'Data Summary'!BX89="Yes"),OFFSET('Water Data'!$D$10,0,10*ROW('Water Data'!D83)),NA())</f>
        <v>#N/A</v>
      </c>
      <c r="J89" s="53" t="e">
        <f ca="true">+IF(AND(ISNUMBER(OFFSET('Water Data'!$E$5,0,10*ROW('Water Data'!E83))),'Data Summary'!BY89="Yes"),100-OFFSET('Water Data'!$E$5,0,10*ROW('Water Data'!E83)),NA())</f>
        <v>#N/A</v>
      </c>
      <c r="K89" s="53" t="e">
        <f ca="true">+IF(AND(ISNUMBER(OFFSET('Water Data'!$E$7,0,10*ROW('Water Data'!E83))),'Data Summary'!BZ89="Yes"),OFFSET('Water Data'!$E$7,0,10*ROW('Water Data'!E83)),NA())</f>
        <v>#N/A</v>
      </c>
      <c r="L89" s="53" t="e">
        <f ca="true">+IF(AND(ISNUMBER(OFFSET('Water Data'!$E$10,0,10*ROW('Water Data'!E83))),'Data Summary'!CA89="Yes"),OFFSET('Water Data'!$E$10,0,10*ROW('Water Data'!E83)),NA())</f>
        <v>#N/A</v>
      </c>
      <c r="M89" s="53" t="e">
        <f ca="true">+IF(AND(ISNUMBER(OFFSET('Water Data'!$F$5,0,10*ROW('Water Data'!F83))),'Data Summary'!CB89="Yes"),100-OFFSET('Water Data'!$F$5,0,10*ROW('Water Data'!F83)),NA())</f>
        <v>#N/A</v>
      </c>
      <c r="N89" s="53" t="e">
        <f ca="true">+IF(AND(ISNUMBER(OFFSET('Water Data'!$F$7,0,10*ROW('Water Data'!F83))),'Data Summary'!CC89="Yes"),OFFSET('Water Data'!$F$7,0,10*ROW('Water Data'!F83)),NA())</f>
        <v>#N/A</v>
      </c>
      <c r="O89" s="53" t="e">
        <f ca="true">+IF(AND(ISNUMBER(OFFSET('Water Data'!$F$10,0,10*ROW('Water Data'!F83))),'Data Summary'!CD89="Yes"),OFFSET('Water Data'!$F$10,0,10*ROW('Water Data'!F83)),NA())</f>
        <v>#N/A</v>
      </c>
      <c r="P89" s="53" t="e">
        <f ca="true">+IF(AND(ISNUMBER(OFFSET('Water Data'!$G$5,0,10*ROW('Water Data'!G83))),'Data Summary'!CE89="Yes"),100-OFFSET('Water Data'!$G$5,0,10*ROW('Water Data'!G83)),NA())</f>
        <v>#N/A</v>
      </c>
      <c r="Q89" s="53" t="e">
        <f ca="true">+IF(AND(ISNUMBER(OFFSET('Water Data'!$G$7,0,10*ROW('Water Data'!G83))),'Data Summary'!CF89="Yes"),OFFSET('Water Data'!$G$7,0,10*ROW('Water Data'!G83)),NA())</f>
        <v>#N/A</v>
      </c>
      <c r="R89" s="53" t="e">
        <f ca="true">+IF(AND(ISNUMBER(OFFSET('Water Data'!$G$10,0,10*ROW('Water Data'!G83))),'Data Summary'!CG89="Yes"),OFFSET('Water Data'!$G$10,0,10*ROW('Water Data'!G83)),NA())</f>
        <v>#N/A</v>
      </c>
      <c r="S89" s="53" t="e">
        <f ca="true">+IF(AND(ISNUMBER(OFFSET('Water Data'!$H$5,0,10*ROW('Water Data'!H83))),'Data Summary'!CH89="Yes"),100-OFFSET('Water Data'!$H$5,0,10*ROW('Water Data'!H83)),NA())</f>
        <v>#N/A</v>
      </c>
      <c r="T89" s="53" t="e">
        <f ca="true">+IF(AND(ISNUMBER(OFFSET('Water Data'!$H$7,0,10*ROW('Water Data'!H83))),'Data Summary'!CI89="Yes"),OFFSET('Water Data'!$H$7,0,10*ROW('Water Data'!H83)),NA())</f>
        <v>#N/A</v>
      </c>
      <c r="U89" s="53" t="e">
        <f ca="true">+IF(AND(ISNUMBER(OFFSET('Water Data'!$H$10,0,10*ROW('Water Data'!H83))),'Data Summary'!CJ89="Yes"),OFFSET('Water Data'!$H$10,0,10*ROW('Water Data'!H83)),NA())</f>
        <v>#N/A</v>
      </c>
      <c r="V89" s="99" t="e">
        <f ca="true">+IF(AND(ISNUMBER(OFFSET('Sanitation Data'!$C$5,0,10*ROW('Sanitation Data'!C83))),'Data Summary'!CK89="Yes"),100-OFFSET('Sanitation Data'!$C$5,0,10*ROW('Sanitation Data'!C83)),NA())</f>
        <v>#N/A</v>
      </c>
      <c r="W89" s="99" t="e">
        <f ca="true">+IF(AND(ISNUMBER(OFFSET('Sanitation Data'!$C$7,0,10*ROW('Sanitation Data'!C83))),'Data Summary'!CL89="Yes"),OFFSET('Sanitation Data'!$C$7,0,10*ROW('Sanitation Data'!C83)),NA())</f>
        <v>#N/A</v>
      </c>
      <c r="X89" s="99" t="e">
        <f ca="true">+IF(AND(ISNUMBER(OFFSET('Sanitation Data'!$C$11,0,10*ROW('Sanitation Data'!C83))),'Data Summary'!CM89="Yes"),OFFSET('Sanitation Data'!$C$11,0,10*ROW('Sanitation Data'!C83)),NA())</f>
        <v>#N/A</v>
      </c>
      <c r="Y89" s="99" t="e">
        <f ca="true">+IF(AND(ISNUMBER(OFFSET('Sanitation Data'!$C$12,0,10*ROW('Sanitation Data'!C83))),'Data Summary'!CN89="Yes"),OFFSET('Sanitation Data'!$C$12,0,10*ROW('Sanitation Data'!C83)),NA())</f>
        <v>#N/A</v>
      </c>
      <c r="Z89" s="99" t="e">
        <f ca="true">+IF(AND(ISNUMBER(OFFSET('Sanitation Data'!$C$13,0,10*ROW('Sanitation Data'!C83))),'Data Summary'!CO89="Yes"),OFFSET('Sanitation Data'!$C$13,0,10*ROW('Sanitation Data'!C83)),NA())</f>
        <v>#N/A</v>
      </c>
      <c r="AA89" s="99" t="e">
        <f ca="true">+IF(AND(ISNUMBER(OFFSET('Sanitation Data'!$D$5,0,10*ROW('Sanitation Data'!D83))),'Data Summary'!CP89="Yes"),100-OFFSET('Sanitation Data'!$D$5,0,10*ROW('Sanitation Data'!D83)),NA())</f>
        <v>#N/A</v>
      </c>
      <c r="AB89" s="99" t="e">
        <f ca="true">+IF(AND(ISNUMBER(OFFSET('Sanitation Data'!$D$7,0,10*ROW('Sanitation Data'!D83))),'Data Summary'!CQ89="Yes"),OFFSET('Sanitation Data'!$D$7,0,10*ROW('Sanitation Data'!D83)),NA())</f>
        <v>#N/A</v>
      </c>
      <c r="AC89" s="99" t="e">
        <f ca="true">+IF(AND(ISNUMBER(OFFSET('Sanitation Data'!$D$11,0,10*ROW('Sanitation Data'!D83))),'Data Summary'!CR89="Yes"),OFFSET('Sanitation Data'!$D$11,0,10*ROW('Sanitation Data'!D83)),NA())</f>
        <v>#N/A</v>
      </c>
      <c r="AD89" s="99" t="e">
        <f ca="true">+IF(AND(ISNUMBER(OFFSET('Sanitation Data'!$D$12,0,10*ROW('Sanitation Data'!D83))),'Data Summary'!CS89="Yes"),OFFSET('Sanitation Data'!$D$12,0,10*ROW('Sanitation Data'!D83)),NA())</f>
        <v>#N/A</v>
      </c>
      <c r="AE89" s="99" t="e">
        <f ca="true">+IF(AND(ISNUMBER(OFFSET('Sanitation Data'!$D$13,0,10*ROW('Sanitation Data'!D83))),'Data Summary'!CT89="Yes"),OFFSET('Sanitation Data'!$D$13,0,10*ROW('Sanitation Data'!D83)),NA())</f>
        <v>#N/A</v>
      </c>
      <c r="AF89" s="99" t="e">
        <f ca="true">+IF(AND(ISNUMBER(OFFSET('Sanitation Data'!$E$5,0,10*ROW('Sanitation Data'!E83))),'Data Summary'!CU89="Yes"),100-OFFSET('Sanitation Data'!$E$5,0,10*ROW('Sanitation Data'!E83)),NA())</f>
        <v>#N/A</v>
      </c>
      <c r="AG89" s="99" t="e">
        <f ca="true">+IF(AND(ISNUMBER(OFFSET('Sanitation Data'!$E$7,0,10*ROW('Sanitation Data'!E83))),'Data Summary'!CV89="Yes"),OFFSET('Sanitation Data'!$E$7,0,10*ROW('Sanitation Data'!E83)),NA())</f>
        <v>#N/A</v>
      </c>
      <c r="AH89" s="99" t="e">
        <f ca="true">+IF(AND(ISNUMBER(OFFSET('Sanitation Data'!$E$11,0,10*ROW('Sanitation Data'!E83))),'Data Summary'!CW89="Yes"),OFFSET('Sanitation Data'!$E$11,0,10*ROW('Sanitation Data'!E83)),NA())</f>
        <v>#N/A</v>
      </c>
      <c r="AI89" s="99" t="e">
        <f ca="true">+IF(AND(ISNUMBER(OFFSET('Sanitation Data'!$E$12,0,10*ROW('Sanitation Data'!E83))),'Data Summary'!CX89="Yes"),OFFSET('Sanitation Data'!$E$12,0,10*ROW('Sanitation Data'!E83)),NA())</f>
        <v>#N/A</v>
      </c>
      <c r="AJ89" s="99" t="e">
        <f ca="true">+IF(AND(ISNUMBER(OFFSET('Sanitation Data'!$E$13,0,10*ROW('Sanitation Data'!E83))),'Data Summary'!CY89="Yes"),OFFSET('Sanitation Data'!$E$13,0,10*ROW('Sanitation Data'!E83)),NA())</f>
        <v>#N/A</v>
      </c>
      <c r="AK89" s="99" t="e">
        <f ca="true">+IF(AND(ISNUMBER(OFFSET('Sanitation Data'!$F$5,0,10*ROW('Sanitation Data'!F83))),'Data Summary'!CZ89="Yes"),100-OFFSET('Sanitation Data'!$F$5,0,10*ROW('Sanitation Data'!F83)),NA())</f>
        <v>#N/A</v>
      </c>
      <c r="AL89" s="99" t="e">
        <f ca="true">+IF(AND(ISNUMBER(OFFSET('Sanitation Data'!$F$7,0,10*ROW('Sanitation Data'!F83))),'Data Summary'!DA89="Yes"),OFFSET('Sanitation Data'!$F$7,0,10*ROW('Sanitation Data'!F83)),NA())</f>
        <v>#N/A</v>
      </c>
      <c r="AM89" s="99" t="e">
        <f ca="true">+IF(AND(ISNUMBER(OFFSET('Sanitation Data'!$F$11,0,10*ROW('Sanitation Data'!F83))),'Data Summary'!DB89="Yes"),OFFSET('Sanitation Data'!$F$11,0,10*ROW('Sanitation Data'!F83)),NA())</f>
        <v>#N/A</v>
      </c>
      <c r="AN89" s="99" t="e">
        <f ca="true">+IF(AND(ISNUMBER(OFFSET('Sanitation Data'!$F$12,0,10*ROW('Sanitation Data'!F83))),'Data Summary'!DC89="Yes"),OFFSET('Sanitation Data'!$F$12,0,10*ROW('Sanitation Data'!F83)),NA())</f>
        <v>#N/A</v>
      </c>
      <c r="AO89" s="99" t="e">
        <f ca="true">+IF(AND(ISNUMBER(OFFSET('Sanitation Data'!$F$13,0,10*ROW('Sanitation Data'!F83))),'Data Summary'!DD89="Yes"),OFFSET('Sanitation Data'!$F$13,0,10*ROW('Sanitation Data'!F83)),NA())</f>
        <v>#N/A</v>
      </c>
      <c r="AP89" s="99" t="e">
        <f ca="true">+IF(AND(ISNUMBER(OFFSET('Sanitation Data'!$G$5,0,10*ROW('Sanitation Data'!G83))),'Data Summary'!DE89="Yes"),100-OFFSET('Sanitation Data'!$G$5,0,10*ROW('Sanitation Data'!G83)),NA())</f>
        <v>#N/A</v>
      </c>
      <c r="AQ89" s="99" t="e">
        <f ca="true">+IF(AND(ISNUMBER(OFFSET('Sanitation Data'!$G$7,0,10*ROW('Sanitation Data'!G83))),'Data Summary'!DF89="Yes"),OFFSET('Sanitation Data'!$G$7,0,10*ROW('Sanitation Data'!G83)),NA())</f>
        <v>#N/A</v>
      </c>
      <c r="AR89" s="99" t="e">
        <f ca="true">+IF(AND(ISNUMBER(OFFSET('Sanitation Data'!$G$11,0,10*ROW('Sanitation Data'!G83))),'Data Summary'!DG89="Yes"),OFFSET('Sanitation Data'!$G$11,0,10*ROW('Sanitation Data'!G83)),NA())</f>
        <v>#N/A</v>
      </c>
      <c r="AS89" s="99" t="e">
        <f ca="true">+IF(AND(ISNUMBER(OFFSET('Sanitation Data'!$G$12,0,10*ROW('Sanitation Data'!G83))),'Data Summary'!DH89="Yes"),OFFSET('Sanitation Data'!$G$12,0,10*ROW('Sanitation Data'!G83)),NA())</f>
        <v>#N/A</v>
      </c>
      <c r="AT89" s="99" t="e">
        <f ca="true">+IF(AND(ISNUMBER(OFFSET('Sanitation Data'!$G$13,0,10*ROW('Sanitation Data'!G83))),'Data Summary'!DI89="Yes"),OFFSET('Sanitation Data'!$G$13,0,10*ROW('Sanitation Data'!G83)),NA())</f>
        <v>#N/A</v>
      </c>
      <c r="AU89" s="99" t="e">
        <f ca="true">+IF(AND(ISNUMBER(OFFSET('Sanitation Data'!$H$5,0,10*ROW('Sanitation Data'!H83))),'Data Summary'!DJ89="Yes"),100-OFFSET('Sanitation Data'!$H$5,0,10*ROW('Sanitation Data'!H83)),NA())</f>
        <v>#N/A</v>
      </c>
      <c r="AV89" s="99" t="e">
        <f ca="true">+IF(AND(ISNUMBER(OFFSET('Sanitation Data'!$H$7,0,10*ROW('Sanitation Data'!H83))),'Data Summary'!DK89="Yes"),OFFSET('Sanitation Data'!$H$7,0,10*ROW('Sanitation Data'!H83)),NA())</f>
        <v>#N/A</v>
      </c>
      <c r="AW89" s="99" t="e">
        <f ca="true">+IF(AND(ISNUMBER(OFFSET('Sanitation Data'!$H$11,0,10*ROW('Sanitation Data'!H83))),'Data Summary'!DL89="Yes"),OFFSET('Sanitation Data'!$H$11,0,10*ROW('Sanitation Data'!H83)),NA())</f>
        <v>#N/A</v>
      </c>
      <c r="AX89" s="99" t="e">
        <f ca="true">+IF(AND(ISNUMBER(OFFSET('Sanitation Data'!$H$12,0,10*ROW('Sanitation Data'!H83))),'Data Summary'!DM89="Yes"),OFFSET('Sanitation Data'!$H$12,0,10*ROW('Sanitation Data'!H83)),NA())</f>
        <v>#N/A</v>
      </c>
      <c r="AY89" s="99" t="e">
        <f ca="true">+IF(AND(ISNUMBER(OFFSET('Sanitation Data'!$H$13,0,10*ROW('Sanitation Data'!H83))),'Data Summary'!DN89="Yes"),OFFSET('Sanitation Data'!$H$13,0,10*ROW('Sanitation Data'!H83)),NA())</f>
        <v>#N/A</v>
      </c>
      <c r="AZ89" s="104" t="e">
        <f ca="true">+IF(AND(ISNUMBER(OFFSET('Hygiene Data'!$C$6,0,10*ROW('Hygiene Data'!C83))),'Data Summary'!DO89="Yes"),OFFSET('Hygiene Data'!$C$6,0,10*ROW('Hygiene Data'!C83)),NA())</f>
        <v>#N/A</v>
      </c>
      <c r="BA89" s="104" t="e">
        <f ca="true">+IF(AND(ISNUMBER(OFFSET('Hygiene Data'!$C$8,0,10*ROW('Hygiene Data'!C83))),'Data Summary'!DP89="Yes"),OFFSET('Hygiene Data'!$C$8,0,10*ROW('Hygiene Data'!C83)),NA())</f>
        <v>#N/A</v>
      </c>
      <c r="BB89" s="104" t="e">
        <f ca="true">+IF(AND(ISNUMBER(OFFSET('Hygiene Data'!$C$10,0,10*ROW('Hygiene Data'!C83))),'Data Summary'!DQ89="Yes"),OFFSET('Hygiene Data'!$C$10,0,10*ROW('Hygiene Data'!C83)),NA())</f>
        <v>#N/A</v>
      </c>
      <c r="BC89" s="104" t="e">
        <f ca="true">+IF(AND(ISNUMBER(OFFSET('Hygiene Data'!$D$6,0,10*ROW('Hygiene Data'!D83))),'Data Summary'!DR89="Yes"),OFFSET('Hygiene Data'!$D$6,0,10*ROW('Hygiene Data'!D83)),NA())</f>
        <v>#N/A</v>
      </c>
      <c r="BD89" s="104" t="e">
        <f ca="true">+IF(AND(ISNUMBER(OFFSET('Hygiene Data'!$D$8,0,10*ROW('Hygiene Data'!D83))),'Data Summary'!DS89="Yes"),OFFSET('Hygiene Data'!$D$8,0,10*ROW('Hygiene Data'!D83)),NA())</f>
        <v>#N/A</v>
      </c>
      <c r="BE89" s="104" t="e">
        <f ca="true">+IF(AND(ISNUMBER(OFFSET('Hygiene Data'!$D$10,0,10*ROW('Hygiene Data'!D83))),'Data Summary'!DT89="Yes"),OFFSET('Hygiene Data'!$D$10,0,10*ROW('Hygiene Data'!D83)),NA())</f>
        <v>#N/A</v>
      </c>
      <c r="BF89" s="104" t="e">
        <f ca="true">+IF(AND(ISNUMBER(OFFSET('Hygiene Data'!$E$6,0,10*ROW('Hygiene Data'!E83))),'Data Summary'!DU89="Yes"),OFFSET('Hygiene Data'!$E$6,0,10*ROW('Hygiene Data'!E83)),NA())</f>
        <v>#N/A</v>
      </c>
      <c r="BG89" s="104" t="e">
        <f ca="true">+IF(AND(ISNUMBER(OFFSET('Hygiene Data'!$E$8,0,10*ROW('Hygiene Data'!E83))),'Data Summary'!DV89="Yes"),OFFSET('Hygiene Data'!$E$8,0,10*ROW('Hygiene Data'!E83)),NA())</f>
        <v>#N/A</v>
      </c>
      <c r="BH89" s="104" t="e">
        <f ca="true">+IF(AND(ISNUMBER(OFFSET('Hygiene Data'!$E$10,0,10*ROW('Hygiene Data'!E83))),'Data Summary'!DW89="Yes"),OFFSET('Hygiene Data'!$E$10,0,10*ROW('Hygiene Data'!E83)),NA())</f>
        <v>#N/A</v>
      </c>
      <c r="BI89" s="104" t="e">
        <f ca="true">+IF(AND(ISNUMBER(OFFSET('Hygiene Data'!$F$6,0,10*ROW('Hygiene Data'!F83))),'Data Summary'!DX89="Yes"),OFFSET('Hygiene Data'!$F$6,0,10*ROW('Hygiene Data'!F83)),NA())</f>
        <v>#N/A</v>
      </c>
      <c r="BJ89" s="104" t="e">
        <f ca="true">+IF(AND(ISNUMBER(OFFSET('Hygiene Data'!$F$8,0,10*ROW('Hygiene Data'!F83))),'Data Summary'!DY89="Yes"),OFFSET('Hygiene Data'!$F$8,0,10*ROW('Hygiene Data'!F83)),NA())</f>
        <v>#N/A</v>
      </c>
      <c r="BK89" s="104" t="e">
        <f ca="true">+IF(AND(ISNUMBER(OFFSET('Hygiene Data'!$F$10,0,10*ROW('Hygiene Data'!F83))),'Data Summary'!DZ89="Yes"),OFFSET('Hygiene Data'!$F$10,0,10*ROW('Hygiene Data'!F83)),NA())</f>
        <v>#N/A</v>
      </c>
      <c r="BL89" s="104" t="e">
        <f ca="true">+IF(AND(ISNUMBER(OFFSET('Hygiene Data'!$G$6,0,10*ROW('Hygiene Data'!G83))),'Data Summary'!EA89="Yes"),OFFSET('Hygiene Data'!$G$6,0,10*ROW('Hygiene Data'!G83)),NA())</f>
        <v>#N/A</v>
      </c>
      <c r="BM89" s="104" t="e">
        <f ca="true">+IF(AND(ISNUMBER(OFFSET('Hygiene Data'!$G$8,0,10*ROW('Hygiene Data'!G83))),'Data Summary'!EB89="Yes"),OFFSET('Hygiene Data'!$G$8,0,10*ROW('Hygiene Data'!G83)),NA())</f>
        <v>#N/A</v>
      </c>
      <c r="BN89" s="104" t="e">
        <f ca="true">+IF(AND(ISNUMBER(OFFSET('Hygiene Data'!$G$10,0,10*ROW('Hygiene Data'!G83))),'Data Summary'!EC89="Yes"),OFFSET('Hygiene Data'!$G$10,0,10*ROW('Hygiene Data'!G83)),NA())</f>
        <v>#N/A</v>
      </c>
      <c r="BO89" s="104" t="e">
        <f ca="true">+IF(AND(ISNUMBER(OFFSET('Hygiene Data'!$H$6,0,10*ROW('Hygiene Data'!H83))),'Data Summary'!ED89="Yes"),OFFSET('Hygiene Data'!$H$6,0,10*ROW('Hygiene Data'!H83)),NA())</f>
        <v>#N/A</v>
      </c>
      <c r="BP89" s="104" t="e">
        <f ca="true">+IF(AND(ISNUMBER(OFFSET('Hygiene Data'!$H$8,0,10*ROW('Hygiene Data'!H83))),'Data Summary'!EE89="Yes"),OFFSET('Hygiene Data'!$H$8,0,10*ROW('Hygiene Data'!H83)),NA())</f>
        <v>#N/A</v>
      </c>
      <c r="BQ89" s="104" t="e">
        <f ca="true">+IF(AND(ISNUMBER(OFFSET('Hygiene Data'!$H$10,0,10*ROW('Hygiene Data'!H83))),'Data Summary'!EF89="Yes"),OFFSET('Hygiene Data'!$H$10,0,10*ROW('Hygiene Data'!H83)),NA())</f>
        <v>#N/A</v>
      </c>
    </row>
    <row r="90" x14ac:dyDescent="0.2">
      <c r="A90" s="52" t="e">
        <f ca="true">+IF(OFFSET('Water Data'!$B$1,0,10*ROW('Water Data'!B84))="",NA(),OFFSET('Water Data'!$B$1,0,10*ROW('Water Data'!B84)))</f>
        <v>#N/A</v>
      </c>
      <c r="B90" s="52" t="e">
        <f ca="true">+IF(OFFSET('Water Data'!$A$3,0,10*ROW('Water Data'!A87))="",NA(),OFFSET('Water Data'!$A$3,0,10*ROW('Water Data'!A87)))</f>
        <v>#N/A</v>
      </c>
      <c r="C90" s="52" t="e">
        <f ca="true">+IF(OFFSET('Water Data'!$C$3,0,10*ROW('Water Data'!C87))="",NA(),OFFSET('Water Data'!$C$3,0,10*ROW('Water Data'!C87)))</f>
        <v>#N/A</v>
      </c>
      <c r="D90" s="53" t="e">
        <f ca="true">+IF(AND(ISNUMBER(OFFSET('Water Data'!$C$5,0,10*ROW('Water Data'!C84))),'Data Summary'!BS90="Yes"),100-OFFSET('Water Data'!$C$5,0,10*ROW('Water Data'!C84)),NA())</f>
        <v>#N/A</v>
      </c>
      <c r="E90" s="53" t="e">
        <f ca="true">+IF(AND(ISNUMBER(OFFSET('Water Data'!$C$7,0,10*ROW('Water Data'!C84))),'Data Summary'!BT90="Yes"),OFFSET('Water Data'!$C$7,0,10*ROW('Water Data'!C84)),NA())</f>
        <v>#N/A</v>
      </c>
      <c r="F90" s="53" t="e">
        <f ca="true">+IF(AND(ISNUMBER(OFFSET('Water Data'!$C$10,0,10*ROW('Water Data'!C84))),'Data Summary'!BU90="Yes"),OFFSET('Water Data'!$C$10,0,10*ROW('Water Data'!C84)),NA())</f>
        <v>#N/A</v>
      </c>
      <c r="G90" s="53" t="e">
        <f ca="true">+IF(AND(ISNUMBER(OFFSET('Water Data'!$D$5,0,10*ROW('Water Data'!D84))),'Data Summary'!BV90="Yes"),100-OFFSET('Water Data'!$D$5,0,10*ROW('Water Data'!D84)),NA())</f>
        <v>#N/A</v>
      </c>
      <c r="H90" s="53" t="e">
        <f ca="true">+IF(AND(ISNUMBER(OFFSET('Water Data'!$D$7,0,10*ROW('Water Data'!D84))),'Data Summary'!BW90="Yes"),OFFSET('Water Data'!$D$7,0,10*ROW('Water Data'!D84)),NA())</f>
        <v>#N/A</v>
      </c>
      <c r="I90" s="53" t="e">
        <f ca="true">+IF(AND(ISNUMBER(OFFSET('Water Data'!$D$10,0,10*ROW('Water Data'!D84))),'Data Summary'!BX90="Yes"),OFFSET('Water Data'!$D$10,0,10*ROW('Water Data'!D84)),NA())</f>
        <v>#N/A</v>
      </c>
      <c r="J90" s="53" t="e">
        <f ca="true">+IF(AND(ISNUMBER(OFFSET('Water Data'!$E$5,0,10*ROW('Water Data'!E84))),'Data Summary'!BY90="Yes"),100-OFFSET('Water Data'!$E$5,0,10*ROW('Water Data'!E84)),NA())</f>
        <v>#N/A</v>
      </c>
      <c r="K90" s="53" t="e">
        <f ca="true">+IF(AND(ISNUMBER(OFFSET('Water Data'!$E$7,0,10*ROW('Water Data'!E84))),'Data Summary'!BZ90="Yes"),OFFSET('Water Data'!$E$7,0,10*ROW('Water Data'!E84)),NA())</f>
        <v>#N/A</v>
      </c>
      <c r="L90" s="53" t="e">
        <f ca="true">+IF(AND(ISNUMBER(OFFSET('Water Data'!$E$10,0,10*ROW('Water Data'!E84))),'Data Summary'!CA90="Yes"),OFFSET('Water Data'!$E$10,0,10*ROW('Water Data'!E84)),NA())</f>
        <v>#N/A</v>
      </c>
      <c r="M90" s="53" t="e">
        <f ca="true">+IF(AND(ISNUMBER(OFFSET('Water Data'!$F$5,0,10*ROW('Water Data'!F84))),'Data Summary'!CB90="Yes"),100-OFFSET('Water Data'!$F$5,0,10*ROW('Water Data'!F84)),NA())</f>
        <v>#N/A</v>
      </c>
      <c r="N90" s="53" t="e">
        <f ca="true">+IF(AND(ISNUMBER(OFFSET('Water Data'!$F$7,0,10*ROW('Water Data'!F84))),'Data Summary'!CC90="Yes"),OFFSET('Water Data'!$F$7,0,10*ROW('Water Data'!F84)),NA())</f>
        <v>#N/A</v>
      </c>
      <c r="O90" s="53" t="e">
        <f ca="true">+IF(AND(ISNUMBER(OFFSET('Water Data'!$F$10,0,10*ROW('Water Data'!F84))),'Data Summary'!CD90="Yes"),OFFSET('Water Data'!$F$10,0,10*ROW('Water Data'!F84)),NA())</f>
        <v>#N/A</v>
      </c>
      <c r="P90" s="53" t="e">
        <f ca="true">+IF(AND(ISNUMBER(OFFSET('Water Data'!$G$5,0,10*ROW('Water Data'!G84))),'Data Summary'!CE90="Yes"),100-OFFSET('Water Data'!$G$5,0,10*ROW('Water Data'!G84)),NA())</f>
        <v>#N/A</v>
      </c>
      <c r="Q90" s="53" t="e">
        <f ca="true">+IF(AND(ISNUMBER(OFFSET('Water Data'!$G$7,0,10*ROW('Water Data'!G84))),'Data Summary'!CF90="Yes"),OFFSET('Water Data'!$G$7,0,10*ROW('Water Data'!G84)),NA())</f>
        <v>#N/A</v>
      </c>
      <c r="R90" s="53" t="e">
        <f ca="true">+IF(AND(ISNUMBER(OFFSET('Water Data'!$G$10,0,10*ROW('Water Data'!G84))),'Data Summary'!CG90="Yes"),OFFSET('Water Data'!$G$10,0,10*ROW('Water Data'!G84)),NA())</f>
        <v>#N/A</v>
      </c>
      <c r="S90" s="53" t="e">
        <f ca="true">+IF(AND(ISNUMBER(OFFSET('Water Data'!$H$5,0,10*ROW('Water Data'!H84))),'Data Summary'!CH90="Yes"),100-OFFSET('Water Data'!$H$5,0,10*ROW('Water Data'!H84)),NA())</f>
        <v>#N/A</v>
      </c>
      <c r="T90" s="53" t="e">
        <f ca="true">+IF(AND(ISNUMBER(OFFSET('Water Data'!$H$7,0,10*ROW('Water Data'!H84))),'Data Summary'!CI90="Yes"),OFFSET('Water Data'!$H$7,0,10*ROW('Water Data'!H84)),NA())</f>
        <v>#N/A</v>
      </c>
      <c r="U90" s="53" t="e">
        <f ca="true">+IF(AND(ISNUMBER(OFFSET('Water Data'!$H$10,0,10*ROW('Water Data'!H84))),'Data Summary'!CJ90="Yes"),OFFSET('Water Data'!$H$10,0,10*ROW('Water Data'!H84)),NA())</f>
        <v>#N/A</v>
      </c>
      <c r="V90" s="99" t="e">
        <f ca="true">+IF(AND(ISNUMBER(OFFSET('Sanitation Data'!$C$5,0,10*ROW('Sanitation Data'!C84))),'Data Summary'!CK90="Yes"),100-OFFSET('Sanitation Data'!$C$5,0,10*ROW('Sanitation Data'!C84)),NA())</f>
        <v>#N/A</v>
      </c>
      <c r="W90" s="99" t="e">
        <f ca="true">+IF(AND(ISNUMBER(OFFSET('Sanitation Data'!$C$7,0,10*ROW('Sanitation Data'!C84))),'Data Summary'!CL90="Yes"),OFFSET('Sanitation Data'!$C$7,0,10*ROW('Sanitation Data'!C84)),NA())</f>
        <v>#N/A</v>
      </c>
      <c r="X90" s="99" t="e">
        <f ca="true">+IF(AND(ISNUMBER(OFFSET('Sanitation Data'!$C$11,0,10*ROW('Sanitation Data'!C84))),'Data Summary'!CM90="Yes"),OFFSET('Sanitation Data'!$C$11,0,10*ROW('Sanitation Data'!C84)),NA())</f>
        <v>#N/A</v>
      </c>
      <c r="Y90" s="99" t="e">
        <f ca="true">+IF(AND(ISNUMBER(OFFSET('Sanitation Data'!$C$12,0,10*ROW('Sanitation Data'!C84))),'Data Summary'!CN90="Yes"),OFFSET('Sanitation Data'!$C$12,0,10*ROW('Sanitation Data'!C84)),NA())</f>
        <v>#N/A</v>
      </c>
      <c r="Z90" s="99" t="e">
        <f ca="true">+IF(AND(ISNUMBER(OFFSET('Sanitation Data'!$C$13,0,10*ROW('Sanitation Data'!C84))),'Data Summary'!CO90="Yes"),OFFSET('Sanitation Data'!$C$13,0,10*ROW('Sanitation Data'!C84)),NA())</f>
        <v>#N/A</v>
      </c>
      <c r="AA90" s="99" t="e">
        <f ca="true">+IF(AND(ISNUMBER(OFFSET('Sanitation Data'!$D$5,0,10*ROW('Sanitation Data'!D84))),'Data Summary'!CP90="Yes"),100-OFFSET('Sanitation Data'!$D$5,0,10*ROW('Sanitation Data'!D84)),NA())</f>
        <v>#N/A</v>
      </c>
      <c r="AB90" s="99" t="e">
        <f ca="true">+IF(AND(ISNUMBER(OFFSET('Sanitation Data'!$D$7,0,10*ROW('Sanitation Data'!D84))),'Data Summary'!CQ90="Yes"),OFFSET('Sanitation Data'!$D$7,0,10*ROW('Sanitation Data'!D84)),NA())</f>
        <v>#N/A</v>
      </c>
      <c r="AC90" s="99" t="e">
        <f ca="true">+IF(AND(ISNUMBER(OFFSET('Sanitation Data'!$D$11,0,10*ROW('Sanitation Data'!D84))),'Data Summary'!CR90="Yes"),OFFSET('Sanitation Data'!$D$11,0,10*ROW('Sanitation Data'!D84)),NA())</f>
        <v>#N/A</v>
      </c>
      <c r="AD90" s="99" t="e">
        <f ca="true">+IF(AND(ISNUMBER(OFFSET('Sanitation Data'!$D$12,0,10*ROW('Sanitation Data'!D84))),'Data Summary'!CS90="Yes"),OFFSET('Sanitation Data'!$D$12,0,10*ROW('Sanitation Data'!D84)),NA())</f>
        <v>#N/A</v>
      </c>
      <c r="AE90" s="99" t="e">
        <f ca="true">+IF(AND(ISNUMBER(OFFSET('Sanitation Data'!$D$13,0,10*ROW('Sanitation Data'!D84))),'Data Summary'!CT90="Yes"),OFFSET('Sanitation Data'!$D$13,0,10*ROW('Sanitation Data'!D84)),NA())</f>
        <v>#N/A</v>
      </c>
      <c r="AF90" s="99" t="e">
        <f ca="true">+IF(AND(ISNUMBER(OFFSET('Sanitation Data'!$E$5,0,10*ROW('Sanitation Data'!E84))),'Data Summary'!CU90="Yes"),100-OFFSET('Sanitation Data'!$E$5,0,10*ROW('Sanitation Data'!E84)),NA())</f>
        <v>#N/A</v>
      </c>
      <c r="AG90" s="99" t="e">
        <f ca="true">+IF(AND(ISNUMBER(OFFSET('Sanitation Data'!$E$7,0,10*ROW('Sanitation Data'!E84))),'Data Summary'!CV90="Yes"),OFFSET('Sanitation Data'!$E$7,0,10*ROW('Sanitation Data'!E84)),NA())</f>
        <v>#N/A</v>
      </c>
      <c r="AH90" s="99" t="e">
        <f ca="true">+IF(AND(ISNUMBER(OFFSET('Sanitation Data'!$E$11,0,10*ROW('Sanitation Data'!E84))),'Data Summary'!CW90="Yes"),OFFSET('Sanitation Data'!$E$11,0,10*ROW('Sanitation Data'!E84)),NA())</f>
        <v>#N/A</v>
      </c>
      <c r="AI90" s="99" t="e">
        <f ca="true">+IF(AND(ISNUMBER(OFFSET('Sanitation Data'!$E$12,0,10*ROW('Sanitation Data'!E84))),'Data Summary'!CX90="Yes"),OFFSET('Sanitation Data'!$E$12,0,10*ROW('Sanitation Data'!E84)),NA())</f>
        <v>#N/A</v>
      </c>
      <c r="AJ90" s="99" t="e">
        <f ca="true">+IF(AND(ISNUMBER(OFFSET('Sanitation Data'!$E$13,0,10*ROW('Sanitation Data'!E84))),'Data Summary'!CY90="Yes"),OFFSET('Sanitation Data'!$E$13,0,10*ROW('Sanitation Data'!E84)),NA())</f>
        <v>#N/A</v>
      </c>
      <c r="AK90" s="99" t="e">
        <f ca="true">+IF(AND(ISNUMBER(OFFSET('Sanitation Data'!$F$5,0,10*ROW('Sanitation Data'!F84))),'Data Summary'!CZ90="Yes"),100-OFFSET('Sanitation Data'!$F$5,0,10*ROW('Sanitation Data'!F84)),NA())</f>
        <v>#N/A</v>
      </c>
      <c r="AL90" s="99" t="e">
        <f ca="true">+IF(AND(ISNUMBER(OFFSET('Sanitation Data'!$F$7,0,10*ROW('Sanitation Data'!F84))),'Data Summary'!DA90="Yes"),OFFSET('Sanitation Data'!$F$7,0,10*ROW('Sanitation Data'!F84)),NA())</f>
        <v>#N/A</v>
      </c>
      <c r="AM90" s="99" t="e">
        <f ca="true">+IF(AND(ISNUMBER(OFFSET('Sanitation Data'!$F$11,0,10*ROW('Sanitation Data'!F84))),'Data Summary'!DB90="Yes"),OFFSET('Sanitation Data'!$F$11,0,10*ROW('Sanitation Data'!F84)),NA())</f>
        <v>#N/A</v>
      </c>
      <c r="AN90" s="99" t="e">
        <f ca="true">+IF(AND(ISNUMBER(OFFSET('Sanitation Data'!$F$12,0,10*ROW('Sanitation Data'!F84))),'Data Summary'!DC90="Yes"),OFFSET('Sanitation Data'!$F$12,0,10*ROW('Sanitation Data'!F84)),NA())</f>
        <v>#N/A</v>
      </c>
      <c r="AO90" s="99" t="e">
        <f ca="true">+IF(AND(ISNUMBER(OFFSET('Sanitation Data'!$F$13,0,10*ROW('Sanitation Data'!F84))),'Data Summary'!DD90="Yes"),OFFSET('Sanitation Data'!$F$13,0,10*ROW('Sanitation Data'!F84)),NA())</f>
        <v>#N/A</v>
      </c>
      <c r="AP90" s="99" t="e">
        <f ca="true">+IF(AND(ISNUMBER(OFFSET('Sanitation Data'!$G$5,0,10*ROW('Sanitation Data'!G84))),'Data Summary'!DE90="Yes"),100-OFFSET('Sanitation Data'!$G$5,0,10*ROW('Sanitation Data'!G84)),NA())</f>
        <v>#N/A</v>
      </c>
      <c r="AQ90" s="99" t="e">
        <f ca="true">+IF(AND(ISNUMBER(OFFSET('Sanitation Data'!$G$7,0,10*ROW('Sanitation Data'!G84))),'Data Summary'!DF90="Yes"),OFFSET('Sanitation Data'!$G$7,0,10*ROW('Sanitation Data'!G84)),NA())</f>
        <v>#N/A</v>
      </c>
      <c r="AR90" s="99" t="e">
        <f ca="true">+IF(AND(ISNUMBER(OFFSET('Sanitation Data'!$G$11,0,10*ROW('Sanitation Data'!G84))),'Data Summary'!DG90="Yes"),OFFSET('Sanitation Data'!$G$11,0,10*ROW('Sanitation Data'!G84)),NA())</f>
        <v>#N/A</v>
      </c>
      <c r="AS90" s="99" t="e">
        <f ca="true">+IF(AND(ISNUMBER(OFFSET('Sanitation Data'!$G$12,0,10*ROW('Sanitation Data'!G84))),'Data Summary'!DH90="Yes"),OFFSET('Sanitation Data'!$G$12,0,10*ROW('Sanitation Data'!G84)),NA())</f>
        <v>#N/A</v>
      </c>
      <c r="AT90" s="99" t="e">
        <f ca="true">+IF(AND(ISNUMBER(OFFSET('Sanitation Data'!$G$13,0,10*ROW('Sanitation Data'!G84))),'Data Summary'!DI90="Yes"),OFFSET('Sanitation Data'!$G$13,0,10*ROW('Sanitation Data'!G84)),NA())</f>
        <v>#N/A</v>
      </c>
      <c r="AU90" s="99" t="e">
        <f ca="true">+IF(AND(ISNUMBER(OFFSET('Sanitation Data'!$H$5,0,10*ROW('Sanitation Data'!H84))),'Data Summary'!DJ90="Yes"),100-OFFSET('Sanitation Data'!$H$5,0,10*ROW('Sanitation Data'!H84)),NA())</f>
        <v>#N/A</v>
      </c>
      <c r="AV90" s="99" t="e">
        <f ca="true">+IF(AND(ISNUMBER(OFFSET('Sanitation Data'!$H$7,0,10*ROW('Sanitation Data'!H84))),'Data Summary'!DK90="Yes"),OFFSET('Sanitation Data'!$H$7,0,10*ROW('Sanitation Data'!H84)),NA())</f>
        <v>#N/A</v>
      </c>
      <c r="AW90" s="99" t="e">
        <f ca="true">+IF(AND(ISNUMBER(OFFSET('Sanitation Data'!$H$11,0,10*ROW('Sanitation Data'!H84))),'Data Summary'!DL90="Yes"),OFFSET('Sanitation Data'!$H$11,0,10*ROW('Sanitation Data'!H84)),NA())</f>
        <v>#N/A</v>
      </c>
      <c r="AX90" s="99" t="e">
        <f ca="true">+IF(AND(ISNUMBER(OFFSET('Sanitation Data'!$H$12,0,10*ROW('Sanitation Data'!H84))),'Data Summary'!DM90="Yes"),OFFSET('Sanitation Data'!$H$12,0,10*ROW('Sanitation Data'!H84)),NA())</f>
        <v>#N/A</v>
      </c>
      <c r="AY90" s="99" t="e">
        <f ca="true">+IF(AND(ISNUMBER(OFFSET('Sanitation Data'!$H$13,0,10*ROW('Sanitation Data'!H84))),'Data Summary'!DN90="Yes"),OFFSET('Sanitation Data'!$H$13,0,10*ROW('Sanitation Data'!H84)),NA())</f>
        <v>#N/A</v>
      </c>
      <c r="AZ90" s="104" t="e">
        <f ca="true">+IF(AND(ISNUMBER(OFFSET('Hygiene Data'!$C$6,0,10*ROW('Hygiene Data'!C84))),'Data Summary'!DO90="Yes"),OFFSET('Hygiene Data'!$C$6,0,10*ROW('Hygiene Data'!C84)),NA())</f>
        <v>#N/A</v>
      </c>
      <c r="BA90" s="104" t="e">
        <f ca="true">+IF(AND(ISNUMBER(OFFSET('Hygiene Data'!$C$8,0,10*ROW('Hygiene Data'!C84))),'Data Summary'!DP90="Yes"),OFFSET('Hygiene Data'!$C$8,0,10*ROW('Hygiene Data'!C84)),NA())</f>
        <v>#N/A</v>
      </c>
      <c r="BB90" s="104" t="e">
        <f ca="true">+IF(AND(ISNUMBER(OFFSET('Hygiene Data'!$C$10,0,10*ROW('Hygiene Data'!C84))),'Data Summary'!DQ90="Yes"),OFFSET('Hygiene Data'!$C$10,0,10*ROW('Hygiene Data'!C84)),NA())</f>
        <v>#N/A</v>
      </c>
      <c r="BC90" s="104" t="e">
        <f ca="true">+IF(AND(ISNUMBER(OFFSET('Hygiene Data'!$D$6,0,10*ROW('Hygiene Data'!D84))),'Data Summary'!DR90="Yes"),OFFSET('Hygiene Data'!$D$6,0,10*ROW('Hygiene Data'!D84)),NA())</f>
        <v>#N/A</v>
      </c>
      <c r="BD90" s="104" t="e">
        <f ca="true">+IF(AND(ISNUMBER(OFFSET('Hygiene Data'!$D$8,0,10*ROW('Hygiene Data'!D84))),'Data Summary'!DS90="Yes"),OFFSET('Hygiene Data'!$D$8,0,10*ROW('Hygiene Data'!D84)),NA())</f>
        <v>#N/A</v>
      </c>
      <c r="BE90" s="104" t="e">
        <f ca="true">+IF(AND(ISNUMBER(OFFSET('Hygiene Data'!$D$10,0,10*ROW('Hygiene Data'!D84))),'Data Summary'!DT90="Yes"),OFFSET('Hygiene Data'!$D$10,0,10*ROW('Hygiene Data'!D84)),NA())</f>
        <v>#N/A</v>
      </c>
      <c r="BF90" s="104" t="e">
        <f ca="true">+IF(AND(ISNUMBER(OFFSET('Hygiene Data'!$E$6,0,10*ROW('Hygiene Data'!E84))),'Data Summary'!DU90="Yes"),OFFSET('Hygiene Data'!$E$6,0,10*ROW('Hygiene Data'!E84)),NA())</f>
        <v>#N/A</v>
      </c>
      <c r="BG90" s="104" t="e">
        <f ca="true">+IF(AND(ISNUMBER(OFFSET('Hygiene Data'!$E$8,0,10*ROW('Hygiene Data'!E84))),'Data Summary'!DV90="Yes"),OFFSET('Hygiene Data'!$E$8,0,10*ROW('Hygiene Data'!E84)),NA())</f>
        <v>#N/A</v>
      </c>
      <c r="BH90" s="104" t="e">
        <f ca="true">+IF(AND(ISNUMBER(OFFSET('Hygiene Data'!$E$10,0,10*ROW('Hygiene Data'!E84))),'Data Summary'!DW90="Yes"),OFFSET('Hygiene Data'!$E$10,0,10*ROW('Hygiene Data'!E84)),NA())</f>
        <v>#N/A</v>
      </c>
      <c r="BI90" s="104" t="e">
        <f ca="true">+IF(AND(ISNUMBER(OFFSET('Hygiene Data'!$F$6,0,10*ROW('Hygiene Data'!F84))),'Data Summary'!DX90="Yes"),OFFSET('Hygiene Data'!$F$6,0,10*ROW('Hygiene Data'!F84)),NA())</f>
        <v>#N/A</v>
      </c>
      <c r="BJ90" s="104" t="e">
        <f ca="true">+IF(AND(ISNUMBER(OFFSET('Hygiene Data'!$F$8,0,10*ROW('Hygiene Data'!F84))),'Data Summary'!DY90="Yes"),OFFSET('Hygiene Data'!$F$8,0,10*ROW('Hygiene Data'!F84)),NA())</f>
        <v>#N/A</v>
      </c>
      <c r="BK90" s="104" t="e">
        <f ca="true">+IF(AND(ISNUMBER(OFFSET('Hygiene Data'!$F$10,0,10*ROW('Hygiene Data'!F84))),'Data Summary'!DZ90="Yes"),OFFSET('Hygiene Data'!$F$10,0,10*ROW('Hygiene Data'!F84)),NA())</f>
        <v>#N/A</v>
      </c>
      <c r="BL90" s="104" t="e">
        <f ca="true">+IF(AND(ISNUMBER(OFFSET('Hygiene Data'!$G$6,0,10*ROW('Hygiene Data'!G84))),'Data Summary'!EA90="Yes"),OFFSET('Hygiene Data'!$G$6,0,10*ROW('Hygiene Data'!G84)),NA())</f>
        <v>#N/A</v>
      </c>
      <c r="BM90" s="104" t="e">
        <f ca="true">+IF(AND(ISNUMBER(OFFSET('Hygiene Data'!$G$8,0,10*ROW('Hygiene Data'!G84))),'Data Summary'!EB90="Yes"),OFFSET('Hygiene Data'!$G$8,0,10*ROW('Hygiene Data'!G84)),NA())</f>
        <v>#N/A</v>
      </c>
      <c r="BN90" s="104" t="e">
        <f ca="true">+IF(AND(ISNUMBER(OFFSET('Hygiene Data'!$G$10,0,10*ROW('Hygiene Data'!G84))),'Data Summary'!EC90="Yes"),OFFSET('Hygiene Data'!$G$10,0,10*ROW('Hygiene Data'!G84)),NA())</f>
        <v>#N/A</v>
      </c>
      <c r="BO90" s="104" t="e">
        <f ca="true">+IF(AND(ISNUMBER(OFFSET('Hygiene Data'!$H$6,0,10*ROW('Hygiene Data'!H84))),'Data Summary'!ED90="Yes"),OFFSET('Hygiene Data'!$H$6,0,10*ROW('Hygiene Data'!H84)),NA())</f>
        <v>#N/A</v>
      </c>
      <c r="BP90" s="104" t="e">
        <f ca="true">+IF(AND(ISNUMBER(OFFSET('Hygiene Data'!$H$8,0,10*ROW('Hygiene Data'!H84))),'Data Summary'!EE90="Yes"),OFFSET('Hygiene Data'!$H$8,0,10*ROW('Hygiene Data'!H84)),NA())</f>
        <v>#N/A</v>
      </c>
      <c r="BQ90" s="104" t="e">
        <f ca="true">+IF(AND(ISNUMBER(OFFSET('Hygiene Data'!$H$10,0,10*ROW('Hygiene Data'!H84))),'Data Summary'!EF90="Yes"),OFFSET('Hygiene Data'!$H$10,0,10*ROW('Hygiene Data'!H84)),NA())</f>
        <v>#N/A</v>
      </c>
    </row>
    <row r="91" x14ac:dyDescent="0.2">
      <c r="A91" s="52" t="e">
        <f ca="true">+IF(OFFSET('Water Data'!$B$1,0,10*ROW('Water Data'!B85))="",NA(),OFFSET('Water Data'!$B$1,0,10*ROW('Water Data'!B85)))</f>
        <v>#N/A</v>
      </c>
      <c r="B91" s="52" t="e">
        <f ca="true">+IF(OFFSET('Water Data'!$A$3,0,10*ROW('Water Data'!A88))="",NA(),OFFSET('Water Data'!$A$3,0,10*ROW('Water Data'!A88)))</f>
        <v>#N/A</v>
      </c>
      <c r="C91" s="52" t="e">
        <f ca="true">+IF(OFFSET('Water Data'!$C$3,0,10*ROW('Water Data'!C88))="",NA(),OFFSET('Water Data'!$C$3,0,10*ROW('Water Data'!C88)))</f>
        <v>#N/A</v>
      </c>
      <c r="D91" s="53" t="e">
        <f ca="true">+IF(AND(ISNUMBER(OFFSET('Water Data'!$C$5,0,10*ROW('Water Data'!C85))),'Data Summary'!BS91="Yes"),100-OFFSET('Water Data'!$C$5,0,10*ROW('Water Data'!C85)),NA())</f>
        <v>#N/A</v>
      </c>
      <c r="E91" s="53" t="e">
        <f ca="true">+IF(AND(ISNUMBER(OFFSET('Water Data'!$C$7,0,10*ROW('Water Data'!C85))),'Data Summary'!BT91="Yes"),OFFSET('Water Data'!$C$7,0,10*ROW('Water Data'!C85)),NA())</f>
        <v>#N/A</v>
      </c>
      <c r="F91" s="53" t="e">
        <f ca="true">+IF(AND(ISNUMBER(OFFSET('Water Data'!$C$10,0,10*ROW('Water Data'!C85))),'Data Summary'!BU91="Yes"),OFFSET('Water Data'!$C$10,0,10*ROW('Water Data'!C85)),NA())</f>
        <v>#N/A</v>
      </c>
      <c r="G91" s="53" t="e">
        <f ca="true">+IF(AND(ISNUMBER(OFFSET('Water Data'!$D$5,0,10*ROW('Water Data'!D85))),'Data Summary'!BV91="Yes"),100-OFFSET('Water Data'!$D$5,0,10*ROW('Water Data'!D85)),NA())</f>
        <v>#N/A</v>
      </c>
      <c r="H91" s="53" t="e">
        <f ca="true">+IF(AND(ISNUMBER(OFFSET('Water Data'!$D$7,0,10*ROW('Water Data'!D85))),'Data Summary'!BW91="Yes"),OFFSET('Water Data'!$D$7,0,10*ROW('Water Data'!D85)),NA())</f>
        <v>#N/A</v>
      </c>
      <c r="I91" s="53" t="e">
        <f ca="true">+IF(AND(ISNUMBER(OFFSET('Water Data'!$D$10,0,10*ROW('Water Data'!D85))),'Data Summary'!BX91="Yes"),OFFSET('Water Data'!$D$10,0,10*ROW('Water Data'!D85)),NA())</f>
        <v>#N/A</v>
      </c>
      <c r="J91" s="53" t="e">
        <f ca="true">+IF(AND(ISNUMBER(OFFSET('Water Data'!$E$5,0,10*ROW('Water Data'!E85))),'Data Summary'!BY91="Yes"),100-OFFSET('Water Data'!$E$5,0,10*ROW('Water Data'!E85)),NA())</f>
        <v>#N/A</v>
      </c>
      <c r="K91" s="53" t="e">
        <f ca="true">+IF(AND(ISNUMBER(OFFSET('Water Data'!$E$7,0,10*ROW('Water Data'!E85))),'Data Summary'!BZ91="Yes"),OFFSET('Water Data'!$E$7,0,10*ROW('Water Data'!E85)),NA())</f>
        <v>#N/A</v>
      </c>
      <c r="L91" s="53" t="e">
        <f ca="true">+IF(AND(ISNUMBER(OFFSET('Water Data'!$E$10,0,10*ROW('Water Data'!E85))),'Data Summary'!CA91="Yes"),OFFSET('Water Data'!$E$10,0,10*ROW('Water Data'!E85)),NA())</f>
        <v>#N/A</v>
      </c>
      <c r="M91" s="53" t="e">
        <f ca="true">+IF(AND(ISNUMBER(OFFSET('Water Data'!$F$5,0,10*ROW('Water Data'!F85))),'Data Summary'!CB91="Yes"),100-OFFSET('Water Data'!$F$5,0,10*ROW('Water Data'!F85)),NA())</f>
        <v>#N/A</v>
      </c>
      <c r="N91" s="53" t="e">
        <f ca="true">+IF(AND(ISNUMBER(OFFSET('Water Data'!$F$7,0,10*ROW('Water Data'!F85))),'Data Summary'!CC91="Yes"),OFFSET('Water Data'!$F$7,0,10*ROW('Water Data'!F85)),NA())</f>
        <v>#N/A</v>
      </c>
      <c r="O91" s="53" t="e">
        <f ca="true">+IF(AND(ISNUMBER(OFFSET('Water Data'!$F$10,0,10*ROW('Water Data'!F85))),'Data Summary'!CD91="Yes"),OFFSET('Water Data'!$F$10,0,10*ROW('Water Data'!F85)),NA())</f>
        <v>#N/A</v>
      </c>
      <c r="P91" s="53" t="e">
        <f ca="true">+IF(AND(ISNUMBER(OFFSET('Water Data'!$G$5,0,10*ROW('Water Data'!G85))),'Data Summary'!CE91="Yes"),100-OFFSET('Water Data'!$G$5,0,10*ROW('Water Data'!G85)),NA())</f>
        <v>#N/A</v>
      </c>
      <c r="Q91" s="53" t="e">
        <f ca="true">+IF(AND(ISNUMBER(OFFSET('Water Data'!$G$7,0,10*ROW('Water Data'!G85))),'Data Summary'!CF91="Yes"),OFFSET('Water Data'!$G$7,0,10*ROW('Water Data'!G85)),NA())</f>
        <v>#N/A</v>
      </c>
      <c r="R91" s="53" t="e">
        <f ca="true">+IF(AND(ISNUMBER(OFFSET('Water Data'!$G$10,0,10*ROW('Water Data'!G85))),'Data Summary'!CG91="Yes"),OFFSET('Water Data'!$G$10,0,10*ROW('Water Data'!G85)),NA())</f>
        <v>#N/A</v>
      </c>
      <c r="S91" s="53" t="e">
        <f ca="true">+IF(AND(ISNUMBER(OFFSET('Water Data'!$H$5,0,10*ROW('Water Data'!H85))),'Data Summary'!CH91="Yes"),100-OFFSET('Water Data'!$H$5,0,10*ROW('Water Data'!H85)),NA())</f>
        <v>#N/A</v>
      </c>
      <c r="T91" s="53" t="e">
        <f ca="true">+IF(AND(ISNUMBER(OFFSET('Water Data'!$H$7,0,10*ROW('Water Data'!H85))),'Data Summary'!CI91="Yes"),OFFSET('Water Data'!$H$7,0,10*ROW('Water Data'!H85)),NA())</f>
        <v>#N/A</v>
      </c>
      <c r="U91" s="53" t="e">
        <f ca="true">+IF(AND(ISNUMBER(OFFSET('Water Data'!$H$10,0,10*ROW('Water Data'!H85))),'Data Summary'!CJ91="Yes"),OFFSET('Water Data'!$H$10,0,10*ROW('Water Data'!H85)),NA())</f>
        <v>#N/A</v>
      </c>
      <c r="V91" s="99" t="e">
        <f ca="true">+IF(AND(ISNUMBER(OFFSET('Sanitation Data'!$C$5,0,10*ROW('Sanitation Data'!C85))),'Data Summary'!CK91="Yes"),100-OFFSET('Sanitation Data'!$C$5,0,10*ROW('Sanitation Data'!C85)),NA())</f>
        <v>#N/A</v>
      </c>
      <c r="W91" s="99" t="e">
        <f ca="true">+IF(AND(ISNUMBER(OFFSET('Sanitation Data'!$C$7,0,10*ROW('Sanitation Data'!C85))),'Data Summary'!CL91="Yes"),OFFSET('Sanitation Data'!$C$7,0,10*ROW('Sanitation Data'!C85)),NA())</f>
        <v>#N/A</v>
      </c>
      <c r="X91" s="99" t="e">
        <f ca="true">+IF(AND(ISNUMBER(OFFSET('Sanitation Data'!$C$11,0,10*ROW('Sanitation Data'!C85))),'Data Summary'!CM91="Yes"),OFFSET('Sanitation Data'!$C$11,0,10*ROW('Sanitation Data'!C85)),NA())</f>
        <v>#N/A</v>
      </c>
      <c r="Y91" s="99" t="e">
        <f ca="true">+IF(AND(ISNUMBER(OFFSET('Sanitation Data'!$C$12,0,10*ROW('Sanitation Data'!C85))),'Data Summary'!CN91="Yes"),OFFSET('Sanitation Data'!$C$12,0,10*ROW('Sanitation Data'!C85)),NA())</f>
        <v>#N/A</v>
      </c>
      <c r="Z91" s="99" t="e">
        <f ca="true">+IF(AND(ISNUMBER(OFFSET('Sanitation Data'!$C$13,0,10*ROW('Sanitation Data'!C85))),'Data Summary'!CO91="Yes"),OFFSET('Sanitation Data'!$C$13,0,10*ROW('Sanitation Data'!C85)),NA())</f>
        <v>#N/A</v>
      </c>
      <c r="AA91" s="99" t="e">
        <f ca="true">+IF(AND(ISNUMBER(OFFSET('Sanitation Data'!$D$5,0,10*ROW('Sanitation Data'!D85))),'Data Summary'!CP91="Yes"),100-OFFSET('Sanitation Data'!$D$5,0,10*ROW('Sanitation Data'!D85)),NA())</f>
        <v>#N/A</v>
      </c>
      <c r="AB91" s="99" t="e">
        <f ca="true">+IF(AND(ISNUMBER(OFFSET('Sanitation Data'!$D$7,0,10*ROW('Sanitation Data'!D85))),'Data Summary'!CQ91="Yes"),OFFSET('Sanitation Data'!$D$7,0,10*ROW('Sanitation Data'!D85)),NA())</f>
        <v>#N/A</v>
      </c>
      <c r="AC91" s="99" t="e">
        <f ca="true">+IF(AND(ISNUMBER(OFFSET('Sanitation Data'!$D$11,0,10*ROW('Sanitation Data'!D85))),'Data Summary'!CR91="Yes"),OFFSET('Sanitation Data'!$D$11,0,10*ROW('Sanitation Data'!D85)),NA())</f>
        <v>#N/A</v>
      </c>
      <c r="AD91" s="99" t="e">
        <f ca="true">+IF(AND(ISNUMBER(OFFSET('Sanitation Data'!$D$12,0,10*ROW('Sanitation Data'!D85))),'Data Summary'!CS91="Yes"),OFFSET('Sanitation Data'!$D$12,0,10*ROW('Sanitation Data'!D85)),NA())</f>
        <v>#N/A</v>
      </c>
      <c r="AE91" s="99" t="e">
        <f ca="true">+IF(AND(ISNUMBER(OFFSET('Sanitation Data'!$D$13,0,10*ROW('Sanitation Data'!D85))),'Data Summary'!CT91="Yes"),OFFSET('Sanitation Data'!$D$13,0,10*ROW('Sanitation Data'!D85)),NA())</f>
        <v>#N/A</v>
      </c>
      <c r="AF91" s="99" t="e">
        <f ca="true">+IF(AND(ISNUMBER(OFFSET('Sanitation Data'!$E$5,0,10*ROW('Sanitation Data'!E85))),'Data Summary'!CU91="Yes"),100-OFFSET('Sanitation Data'!$E$5,0,10*ROW('Sanitation Data'!E85)),NA())</f>
        <v>#N/A</v>
      </c>
      <c r="AG91" s="99" t="e">
        <f ca="true">+IF(AND(ISNUMBER(OFFSET('Sanitation Data'!$E$7,0,10*ROW('Sanitation Data'!E85))),'Data Summary'!CV91="Yes"),OFFSET('Sanitation Data'!$E$7,0,10*ROW('Sanitation Data'!E85)),NA())</f>
        <v>#N/A</v>
      </c>
      <c r="AH91" s="99" t="e">
        <f ca="true">+IF(AND(ISNUMBER(OFFSET('Sanitation Data'!$E$11,0,10*ROW('Sanitation Data'!E85))),'Data Summary'!CW91="Yes"),OFFSET('Sanitation Data'!$E$11,0,10*ROW('Sanitation Data'!E85)),NA())</f>
        <v>#N/A</v>
      </c>
      <c r="AI91" s="99" t="e">
        <f ca="true">+IF(AND(ISNUMBER(OFFSET('Sanitation Data'!$E$12,0,10*ROW('Sanitation Data'!E85))),'Data Summary'!CX91="Yes"),OFFSET('Sanitation Data'!$E$12,0,10*ROW('Sanitation Data'!E85)),NA())</f>
        <v>#N/A</v>
      </c>
      <c r="AJ91" s="99" t="e">
        <f ca="true">+IF(AND(ISNUMBER(OFFSET('Sanitation Data'!$E$13,0,10*ROW('Sanitation Data'!E85))),'Data Summary'!CY91="Yes"),OFFSET('Sanitation Data'!$E$13,0,10*ROW('Sanitation Data'!E85)),NA())</f>
        <v>#N/A</v>
      </c>
      <c r="AK91" s="99" t="e">
        <f ca="true">+IF(AND(ISNUMBER(OFFSET('Sanitation Data'!$F$5,0,10*ROW('Sanitation Data'!F85))),'Data Summary'!CZ91="Yes"),100-OFFSET('Sanitation Data'!$F$5,0,10*ROW('Sanitation Data'!F85)),NA())</f>
        <v>#N/A</v>
      </c>
      <c r="AL91" s="99" t="e">
        <f ca="true">+IF(AND(ISNUMBER(OFFSET('Sanitation Data'!$F$7,0,10*ROW('Sanitation Data'!F85))),'Data Summary'!DA91="Yes"),OFFSET('Sanitation Data'!$F$7,0,10*ROW('Sanitation Data'!F85)),NA())</f>
        <v>#N/A</v>
      </c>
      <c r="AM91" s="99" t="e">
        <f ca="true">+IF(AND(ISNUMBER(OFFSET('Sanitation Data'!$F$11,0,10*ROW('Sanitation Data'!F85))),'Data Summary'!DB91="Yes"),OFFSET('Sanitation Data'!$F$11,0,10*ROW('Sanitation Data'!F85)),NA())</f>
        <v>#N/A</v>
      </c>
      <c r="AN91" s="99" t="e">
        <f ca="true">+IF(AND(ISNUMBER(OFFSET('Sanitation Data'!$F$12,0,10*ROW('Sanitation Data'!F85))),'Data Summary'!DC91="Yes"),OFFSET('Sanitation Data'!$F$12,0,10*ROW('Sanitation Data'!F85)),NA())</f>
        <v>#N/A</v>
      </c>
      <c r="AO91" s="99" t="e">
        <f ca="true">+IF(AND(ISNUMBER(OFFSET('Sanitation Data'!$F$13,0,10*ROW('Sanitation Data'!F85))),'Data Summary'!DD91="Yes"),OFFSET('Sanitation Data'!$F$13,0,10*ROW('Sanitation Data'!F85)),NA())</f>
        <v>#N/A</v>
      </c>
      <c r="AP91" s="99" t="e">
        <f ca="true">+IF(AND(ISNUMBER(OFFSET('Sanitation Data'!$G$5,0,10*ROW('Sanitation Data'!G85))),'Data Summary'!DE91="Yes"),100-OFFSET('Sanitation Data'!$G$5,0,10*ROW('Sanitation Data'!G85)),NA())</f>
        <v>#N/A</v>
      </c>
      <c r="AQ91" s="99" t="e">
        <f ca="true">+IF(AND(ISNUMBER(OFFSET('Sanitation Data'!$G$7,0,10*ROW('Sanitation Data'!G85))),'Data Summary'!DF91="Yes"),OFFSET('Sanitation Data'!$G$7,0,10*ROW('Sanitation Data'!G85)),NA())</f>
        <v>#N/A</v>
      </c>
      <c r="AR91" s="99" t="e">
        <f ca="true">+IF(AND(ISNUMBER(OFFSET('Sanitation Data'!$G$11,0,10*ROW('Sanitation Data'!G85))),'Data Summary'!DG91="Yes"),OFFSET('Sanitation Data'!$G$11,0,10*ROW('Sanitation Data'!G85)),NA())</f>
        <v>#N/A</v>
      </c>
      <c r="AS91" s="99" t="e">
        <f ca="true">+IF(AND(ISNUMBER(OFFSET('Sanitation Data'!$G$12,0,10*ROW('Sanitation Data'!G85))),'Data Summary'!DH91="Yes"),OFFSET('Sanitation Data'!$G$12,0,10*ROW('Sanitation Data'!G85)),NA())</f>
        <v>#N/A</v>
      </c>
      <c r="AT91" s="99" t="e">
        <f ca="true">+IF(AND(ISNUMBER(OFFSET('Sanitation Data'!$G$13,0,10*ROW('Sanitation Data'!G85))),'Data Summary'!DI91="Yes"),OFFSET('Sanitation Data'!$G$13,0,10*ROW('Sanitation Data'!G85)),NA())</f>
        <v>#N/A</v>
      </c>
      <c r="AU91" s="99" t="e">
        <f ca="true">+IF(AND(ISNUMBER(OFFSET('Sanitation Data'!$H$5,0,10*ROW('Sanitation Data'!H85))),'Data Summary'!DJ91="Yes"),100-OFFSET('Sanitation Data'!$H$5,0,10*ROW('Sanitation Data'!H85)),NA())</f>
        <v>#N/A</v>
      </c>
      <c r="AV91" s="99" t="e">
        <f ca="true">+IF(AND(ISNUMBER(OFFSET('Sanitation Data'!$H$7,0,10*ROW('Sanitation Data'!H85))),'Data Summary'!DK91="Yes"),OFFSET('Sanitation Data'!$H$7,0,10*ROW('Sanitation Data'!H85)),NA())</f>
        <v>#N/A</v>
      </c>
      <c r="AW91" s="99" t="e">
        <f ca="true">+IF(AND(ISNUMBER(OFFSET('Sanitation Data'!$H$11,0,10*ROW('Sanitation Data'!H85))),'Data Summary'!DL91="Yes"),OFFSET('Sanitation Data'!$H$11,0,10*ROW('Sanitation Data'!H85)),NA())</f>
        <v>#N/A</v>
      </c>
      <c r="AX91" s="99" t="e">
        <f ca="true">+IF(AND(ISNUMBER(OFFSET('Sanitation Data'!$H$12,0,10*ROW('Sanitation Data'!H85))),'Data Summary'!DM91="Yes"),OFFSET('Sanitation Data'!$H$12,0,10*ROW('Sanitation Data'!H85)),NA())</f>
        <v>#N/A</v>
      </c>
      <c r="AY91" s="99" t="e">
        <f ca="true">+IF(AND(ISNUMBER(OFFSET('Sanitation Data'!$H$13,0,10*ROW('Sanitation Data'!H85))),'Data Summary'!DN91="Yes"),OFFSET('Sanitation Data'!$H$13,0,10*ROW('Sanitation Data'!H85)),NA())</f>
        <v>#N/A</v>
      </c>
      <c r="AZ91" s="104" t="e">
        <f ca="true">+IF(AND(ISNUMBER(OFFSET('Hygiene Data'!$C$6,0,10*ROW('Hygiene Data'!C85))),'Data Summary'!DO91="Yes"),OFFSET('Hygiene Data'!$C$6,0,10*ROW('Hygiene Data'!C85)),NA())</f>
        <v>#N/A</v>
      </c>
      <c r="BA91" s="104" t="e">
        <f ca="true">+IF(AND(ISNUMBER(OFFSET('Hygiene Data'!$C$8,0,10*ROW('Hygiene Data'!C85))),'Data Summary'!DP91="Yes"),OFFSET('Hygiene Data'!$C$8,0,10*ROW('Hygiene Data'!C85)),NA())</f>
        <v>#N/A</v>
      </c>
      <c r="BB91" s="104" t="e">
        <f ca="true">+IF(AND(ISNUMBER(OFFSET('Hygiene Data'!$C$10,0,10*ROW('Hygiene Data'!C85))),'Data Summary'!DQ91="Yes"),OFFSET('Hygiene Data'!$C$10,0,10*ROW('Hygiene Data'!C85)),NA())</f>
        <v>#N/A</v>
      </c>
      <c r="BC91" s="104" t="e">
        <f ca="true">+IF(AND(ISNUMBER(OFFSET('Hygiene Data'!$D$6,0,10*ROW('Hygiene Data'!D85))),'Data Summary'!DR91="Yes"),OFFSET('Hygiene Data'!$D$6,0,10*ROW('Hygiene Data'!D85)),NA())</f>
        <v>#N/A</v>
      </c>
      <c r="BD91" s="104" t="e">
        <f ca="true">+IF(AND(ISNUMBER(OFFSET('Hygiene Data'!$D$8,0,10*ROW('Hygiene Data'!D85))),'Data Summary'!DS91="Yes"),OFFSET('Hygiene Data'!$D$8,0,10*ROW('Hygiene Data'!D85)),NA())</f>
        <v>#N/A</v>
      </c>
      <c r="BE91" s="104" t="e">
        <f ca="true">+IF(AND(ISNUMBER(OFFSET('Hygiene Data'!$D$10,0,10*ROW('Hygiene Data'!D85))),'Data Summary'!DT91="Yes"),OFFSET('Hygiene Data'!$D$10,0,10*ROW('Hygiene Data'!D85)),NA())</f>
        <v>#N/A</v>
      </c>
      <c r="BF91" s="104" t="e">
        <f ca="true">+IF(AND(ISNUMBER(OFFSET('Hygiene Data'!$E$6,0,10*ROW('Hygiene Data'!E85))),'Data Summary'!DU91="Yes"),OFFSET('Hygiene Data'!$E$6,0,10*ROW('Hygiene Data'!E85)),NA())</f>
        <v>#N/A</v>
      </c>
      <c r="BG91" s="104" t="e">
        <f ca="true">+IF(AND(ISNUMBER(OFFSET('Hygiene Data'!$E$8,0,10*ROW('Hygiene Data'!E85))),'Data Summary'!DV91="Yes"),OFFSET('Hygiene Data'!$E$8,0,10*ROW('Hygiene Data'!E85)),NA())</f>
        <v>#N/A</v>
      </c>
      <c r="BH91" s="104" t="e">
        <f ca="true">+IF(AND(ISNUMBER(OFFSET('Hygiene Data'!$E$10,0,10*ROW('Hygiene Data'!E85))),'Data Summary'!DW91="Yes"),OFFSET('Hygiene Data'!$E$10,0,10*ROW('Hygiene Data'!E85)),NA())</f>
        <v>#N/A</v>
      </c>
      <c r="BI91" s="104" t="e">
        <f ca="true">+IF(AND(ISNUMBER(OFFSET('Hygiene Data'!$F$6,0,10*ROW('Hygiene Data'!F85))),'Data Summary'!DX91="Yes"),OFFSET('Hygiene Data'!$F$6,0,10*ROW('Hygiene Data'!F85)),NA())</f>
        <v>#N/A</v>
      </c>
      <c r="BJ91" s="104" t="e">
        <f ca="true">+IF(AND(ISNUMBER(OFFSET('Hygiene Data'!$F$8,0,10*ROW('Hygiene Data'!F85))),'Data Summary'!DY91="Yes"),OFFSET('Hygiene Data'!$F$8,0,10*ROW('Hygiene Data'!F85)),NA())</f>
        <v>#N/A</v>
      </c>
      <c r="BK91" s="104" t="e">
        <f ca="true">+IF(AND(ISNUMBER(OFFSET('Hygiene Data'!$F$10,0,10*ROW('Hygiene Data'!F85))),'Data Summary'!DZ91="Yes"),OFFSET('Hygiene Data'!$F$10,0,10*ROW('Hygiene Data'!F85)),NA())</f>
        <v>#N/A</v>
      </c>
      <c r="BL91" s="104" t="e">
        <f ca="true">+IF(AND(ISNUMBER(OFFSET('Hygiene Data'!$G$6,0,10*ROW('Hygiene Data'!G85))),'Data Summary'!EA91="Yes"),OFFSET('Hygiene Data'!$G$6,0,10*ROW('Hygiene Data'!G85)),NA())</f>
        <v>#N/A</v>
      </c>
      <c r="BM91" s="104" t="e">
        <f ca="true">+IF(AND(ISNUMBER(OFFSET('Hygiene Data'!$G$8,0,10*ROW('Hygiene Data'!G85))),'Data Summary'!EB91="Yes"),OFFSET('Hygiene Data'!$G$8,0,10*ROW('Hygiene Data'!G85)),NA())</f>
        <v>#N/A</v>
      </c>
      <c r="BN91" s="104" t="e">
        <f ca="true">+IF(AND(ISNUMBER(OFFSET('Hygiene Data'!$G$10,0,10*ROW('Hygiene Data'!G85))),'Data Summary'!EC91="Yes"),OFFSET('Hygiene Data'!$G$10,0,10*ROW('Hygiene Data'!G85)),NA())</f>
        <v>#N/A</v>
      </c>
      <c r="BO91" s="104" t="e">
        <f ca="true">+IF(AND(ISNUMBER(OFFSET('Hygiene Data'!$H$6,0,10*ROW('Hygiene Data'!H85))),'Data Summary'!ED91="Yes"),OFFSET('Hygiene Data'!$H$6,0,10*ROW('Hygiene Data'!H85)),NA())</f>
        <v>#N/A</v>
      </c>
      <c r="BP91" s="104" t="e">
        <f ca="true">+IF(AND(ISNUMBER(OFFSET('Hygiene Data'!$H$8,0,10*ROW('Hygiene Data'!H85))),'Data Summary'!EE91="Yes"),OFFSET('Hygiene Data'!$H$8,0,10*ROW('Hygiene Data'!H85)),NA())</f>
        <v>#N/A</v>
      </c>
      <c r="BQ91" s="104" t="e">
        <f ca="true">+IF(AND(ISNUMBER(OFFSET('Hygiene Data'!$H$10,0,10*ROW('Hygiene Data'!H85))),'Data Summary'!EF91="Yes"),OFFSET('Hygiene Data'!$H$10,0,10*ROW('Hygiene Data'!H85)),NA())</f>
        <v>#N/A</v>
      </c>
    </row>
    <row r="92" x14ac:dyDescent="0.2">
      <c r="A92" s="52" t="e">
        <f ca="true">+IF(OFFSET('Water Data'!$B$1,0,10*ROW('Water Data'!B86))="",NA(),OFFSET('Water Data'!$B$1,0,10*ROW('Water Data'!B86)))</f>
        <v>#N/A</v>
      </c>
      <c r="B92" s="52" t="e">
        <f ca="true">+IF(OFFSET('Water Data'!$A$3,0,10*ROW('Water Data'!A89))="",NA(),OFFSET('Water Data'!$A$3,0,10*ROW('Water Data'!A89)))</f>
        <v>#N/A</v>
      </c>
      <c r="C92" s="52" t="e">
        <f ca="true">+IF(OFFSET('Water Data'!$C$3,0,10*ROW('Water Data'!C89))="",NA(),OFFSET('Water Data'!$C$3,0,10*ROW('Water Data'!C89)))</f>
        <v>#N/A</v>
      </c>
      <c r="D92" s="53" t="e">
        <f ca="true">+IF(AND(ISNUMBER(OFFSET('Water Data'!$C$5,0,10*ROW('Water Data'!C86))),'Data Summary'!BS92="Yes"),100-OFFSET('Water Data'!$C$5,0,10*ROW('Water Data'!C86)),NA())</f>
        <v>#N/A</v>
      </c>
      <c r="E92" s="53" t="e">
        <f ca="true">+IF(AND(ISNUMBER(OFFSET('Water Data'!$C$7,0,10*ROW('Water Data'!C86))),'Data Summary'!BT92="Yes"),OFFSET('Water Data'!$C$7,0,10*ROW('Water Data'!C86)),NA())</f>
        <v>#N/A</v>
      </c>
      <c r="F92" s="53" t="e">
        <f ca="true">+IF(AND(ISNUMBER(OFFSET('Water Data'!$C$10,0,10*ROW('Water Data'!C86))),'Data Summary'!BU92="Yes"),OFFSET('Water Data'!$C$10,0,10*ROW('Water Data'!C86)),NA())</f>
        <v>#N/A</v>
      </c>
      <c r="G92" s="53" t="e">
        <f ca="true">+IF(AND(ISNUMBER(OFFSET('Water Data'!$D$5,0,10*ROW('Water Data'!D86))),'Data Summary'!BV92="Yes"),100-OFFSET('Water Data'!$D$5,0,10*ROW('Water Data'!D86)),NA())</f>
        <v>#N/A</v>
      </c>
      <c r="H92" s="53" t="e">
        <f ca="true">+IF(AND(ISNUMBER(OFFSET('Water Data'!$D$7,0,10*ROW('Water Data'!D86))),'Data Summary'!BW92="Yes"),OFFSET('Water Data'!$D$7,0,10*ROW('Water Data'!D86)),NA())</f>
        <v>#N/A</v>
      </c>
      <c r="I92" s="53" t="e">
        <f ca="true">+IF(AND(ISNUMBER(OFFSET('Water Data'!$D$10,0,10*ROW('Water Data'!D86))),'Data Summary'!BX92="Yes"),OFFSET('Water Data'!$D$10,0,10*ROW('Water Data'!D86)),NA())</f>
        <v>#N/A</v>
      </c>
      <c r="J92" s="53" t="e">
        <f ca="true">+IF(AND(ISNUMBER(OFFSET('Water Data'!$E$5,0,10*ROW('Water Data'!E86))),'Data Summary'!BY92="Yes"),100-OFFSET('Water Data'!$E$5,0,10*ROW('Water Data'!E86)),NA())</f>
        <v>#N/A</v>
      </c>
      <c r="K92" s="53" t="e">
        <f ca="true">+IF(AND(ISNUMBER(OFFSET('Water Data'!$E$7,0,10*ROW('Water Data'!E86))),'Data Summary'!BZ92="Yes"),OFFSET('Water Data'!$E$7,0,10*ROW('Water Data'!E86)),NA())</f>
        <v>#N/A</v>
      </c>
      <c r="L92" s="53" t="e">
        <f ca="true">+IF(AND(ISNUMBER(OFFSET('Water Data'!$E$10,0,10*ROW('Water Data'!E86))),'Data Summary'!CA92="Yes"),OFFSET('Water Data'!$E$10,0,10*ROW('Water Data'!E86)),NA())</f>
        <v>#N/A</v>
      </c>
      <c r="M92" s="53" t="e">
        <f ca="true">+IF(AND(ISNUMBER(OFFSET('Water Data'!$F$5,0,10*ROW('Water Data'!F86))),'Data Summary'!CB92="Yes"),100-OFFSET('Water Data'!$F$5,0,10*ROW('Water Data'!F86)),NA())</f>
        <v>#N/A</v>
      </c>
      <c r="N92" s="53" t="e">
        <f ca="true">+IF(AND(ISNUMBER(OFFSET('Water Data'!$F$7,0,10*ROW('Water Data'!F86))),'Data Summary'!CC92="Yes"),OFFSET('Water Data'!$F$7,0,10*ROW('Water Data'!F86)),NA())</f>
        <v>#N/A</v>
      </c>
      <c r="O92" s="53" t="e">
        <f ca="true">+IF(AND(ISNUMBER(OFFSET('Water Data'!$F$10,0,10*ROW('Water Data'!F86))),'Data Summary'!CD92="Yes"),OFFSET('Water Data'!$F$10,0,10*ROW('Water Data'!F86)),NA())</f>
        <v>#N/A</v>
      </c>
      <c r="P92" s="53" t="e">
        <f ca="true">+IF(AND(ISNUMBER(OFFSET('Water Data'!$G$5,0,10*ROW('Water Data'!G86))),'Data Summary'!CE92="Yes"),100-OFFSET('Water Data'!$G$5,0,10*ROW('Water Data'!G86)),NA())</f>
        <v>#N/A</v>
      </c>
      <c r="Q92" s="53" t="e">
        <f ca="true">+IF(AND(ISNUMBER(OFFSET('Water Data'!$G$7,0,10*ROW('Water Data'!G86))),'Data Summary'!CF92="Yes"),OFFSET('Water Data'!$G$7,0,10*ROW('Water Data'!G86)),NA())</f>
        <v>#N/A</v>
      </c>
      <c r="R92" s="53" t="e">
        <f ca="true">+IF(AND(ISNUMBER(OFFSET('Water Data'!$G$10,0,10*ROW('Water Data'!G86))),'Data Summary'!CG92="Yes"),OFFSET('Water Data'!$G$10,0,10*ROW('Water Data'!G86)),NA())</f>
        <v>#N/A</v>
      </c>
      <c r="S92" s="53" t="e">
        <f ca="true">+IF(AND(ISNUMBER(OFFSET('Water Data'!$H$5,0,10*ROW('Water Data'!H86))),'Data Summary'!CH92="Yes"),100-OFFSET('Water Data'!$H$5,0,10*ROW('Water Data'!H86)),NA())</f>
        <v>#N/A</v>
      </c>
      <c r="T92" s="53" t="e">
        <f ca="true">+IF(AND(ISNUMBER(OFFSET('Water Data'!$H$7,0,10*ROW('Water Data'!H86))),'Data Summary'!CI92="Yes"),OFFSET('Water Data'!$H$7,0,10*ROW('Water Data'!H86)),NA())</f>
        <v>#N/A</v>
      </c>
      <c r="U92" s="53" t="e">
        <f ca="true">+IF(AND(ISNUMBER(OFFSET('Water Data'!$H$10,0,10*ROW('Water Data'!H86))),'Data Summary'!CJ92="Yes"),OFFSET('Water Data'!$H$10,0,10*ROW('Water Data'!H86)),NA())</f>
        <v>#N/A</v>
      </c>
      <c r="V92" s="99" t="e">
        <f ca="true">+IF(AND(ISNUMBER(OFFSET('Sanitation Data'!$C$5,0,10*ROW('Sanitation Data'!C86))),'Data Summary'!CK92="Yes"),100-OFFSET('Sanitation Data'!$C$5,0,10*ROW('Sanitation Data'!C86)),NA())</f>
        <v>#N/A</v>
      </c>
      <c r="W92" s="99" t="e">
        <f ca="true">+IF(AND(ISNUMBER(OFFSET('Sanitation Data'!$C$7,0,10*ROW('Sanitation Data'!C86))),'Data Summary'!CL92="Yes"),OFFSET('Sanitation Data'!$C$7,0,10*ROW('Sanitation Data'!C86)),NA())</f>
        <v>#N/A</v>
      </c>
      <c r="X92" s="99" t="e">
        <f ca="true">+IF(AND(ISNUMBER(OFFSET('Sanitation Data'!$C$11,0,10*ROW('Sanitation Data'!C86))),'Data Summary'!CM92="Yes"),OFFSET('Sanitation Data'!$C$11,0,10*ROW('Sanitation Data'!C86)),NA())</f>
        <v>#N/A</v>
      </c>
      <c r="Y92" s="99" t="e">
        <f ca="true">+IF(AND(ISNUMBER(OFFSET('Sanitation Data'!$C$12,0,10*ROW('Sanitation Data'!C86))),'Data Summary'!CN92="Yes"),OFFSET('Sanitation Data'!$C$12,0,10*ROW('Sanitation Data'!C86)),NA())</f>
        <v>#N/A</v>
      </c>
      <c r="Z92" s="99" t="e">
        <f ca="true">+IF(AND(ISNUMBER(OFFSET('Sanitation Data'!$C$13,0,10*ROW('Sanitation Data'!C86))),'Data Summary'!CO92="Yes"),OFFSET('Sanitation Data'!$C$13,0,10*ROW('Sanitation Data'!C86)),NA())</f>
        <v>#N/A</v>
      </c>
      <c r="AA92" s="99" t="e">
        <f ca="true">+IF(AND(ISNUMBER(OFFSET('Sanitation Data'!$D$5,0,10*ROW('Sanitation Data'!D86))),'Data Summary'!CP92="Yes"),100-OFFSET('Sanitation Data'!$D$5,0,10*ROW('Sanitation Data'!D86)),NA())</f>
        <v>#N/A</v>
      </c>
      <c r="AB92" s="99" t="e">
        <f ca="true">+IF(AND(ISNUMBER(OFFSET('Sanitation Data'!$D$7,0,10*ROW('Sanitation Data'!D86))),'Data Summary'!CQ92="Yes"),OFFSET('Sanitation Data'!$D$7,0,10*ROW('Sanitation Data'!D86)),NA())</f>
        <v>#N/A</v>
      </c>
      <c r="AC92" s="99" t="e">
        <f ca="true">+IF(AND(ISNUMBER(OFFSET('Sanitation Data'!$D$11,0,10*ROW('Sanitation Data'!D86))),'Data Summary'!CR92="Yes"),OFFSET('Sanitation Data'!$D$11,0,10*ROW('Sanitation Data'!D86)),NA())</f>
        <v>#N/A</v>
      </c>
      <c r="AD92" s="99" t="e">
        <f ca="true">+IF(AND(ISNUMBER(OFFSET('Sanitation Data'!$D$12,0,10*ROW('Sanitation Data'!D86))),'Data Summary'!CS92="Yes"),OFFSET('Sanitation Data'!$D$12,0,10*ROW('Sanitation Data'!D86)),NA())</f>
        <v>#N/A</v>
      </c>
      <c r="AE92" s="99" t="e">
        <f ca="true">+IF(AND(ISNUMBER(OFFSET('Sanitation Data'!$D$13,0,10*ROW('Sanitation Data'!D86))),'Data Summary'!CT92="Yes"),OFFSET('Sanitation Data'!$D$13,0,10*ROW('Sanitation Data'!D86)),NA())</f>
        <v>#N/A</v>
      </c>
      <c r="AF92" s="99" t="e">
        <f ca="true">+IF(AND(ISNUMBER(OFFSET('Sanitation Data'!$E$5,0,10*ROW('Sanitation Data'!E86))),'Data Summary'!CU92="Yes"),100-OFFSET('Sanitation Data'!$E$5,0,10*ROW('Sanitation Data'!E86)),NA())</f>
        <v>#N/A</v>
      </c>
      <c r="AG92" s="99" t="e">
        <f ca="true">+IF(AND(ISNUMBER(OFFSET('Sanitation Data'!$E$7,0,10*ROW('Sanitation Data'!E86))),'Data Summary'!CV92="Yes"),OFFSET('Sanitation Data'!$E$7,0,10*ROW('Sanitation Data'!E86)),NA())</f>
        <v>#N/A</v>
      </c>
      <c r="AH92" s="99" t="e">
        <f ca="true">+IF(AND(ISNUMBER(OFFSET('Sanitation Data'!$E$11,0,10*ROW('Sanitation Data'!E86))),'Data Summary'!CW92="Yes"),OFFSET('Sanitation Data'!$E$11,0,10*ROW('Sanitation Data'!E86)),NA())</f>
        <v>#N/A</v>
      </c>
      <c r="AI92" s="99" t="e">
        <f ca="true">+IF(AND(ISNUMBER(OFFSET('Sanitation Data'!$E$12,0,10*ROW('Sanitation Data'!E86))),'Data Summary'!CX92="Yes"),OFFSET('Sanitation Data'!$E$12,0,10*ROW('Sanitation Data'!E86)),NA())</f>
        <v>#N/A</v>
      </c>
      <c r="AJ92" s="99" t="e">
        <f ca="true">+IF(AND(ISNUMBER(OFFSET('Sanitation Data'!$E$13,0,10*ROW('Sanitation Data'!E86))),'Data Summary'!CY92="Yes"),OFFSET('Sanitation Data'!$E$13,0,10*ROW('Sanitation Data'!E86)),NA())</f>
        <v>#N/A</v>
      </c>
      <c r="AK92" s="99" t="e">
        <f ca="true">+IF(AND(ISNUMBER(OFFSET('Sanitation Data'!$F$5,0,10*ROW('Sanitation Data'!F86))),'Data Summary'!CZ92="Yes"),100-OFFSET('Sanitation Data'!$F$5,0,10*ROW('Sanitation Data'!F86)),NA())</f>
        <v>#N/A</v>
      </c>
      <c r="AL92" s="99" t="e">
        <f ca="true">+IF(AND(ISNUMBER(OFFSET('Sanitation Data'!$F$7,0,10*ROW('Sanitation Data'!F86))),'Data Summary'!DA92="Yes"),OFFSET('Sanitation Data'!$F$7,0,10*ROW('Sanitation Data'!F86)),NA())</f>
        <v>#N/A</v>
      </c>
      <c r="AM92" s="99" t="e">
        <f ca="true">+IF(AND(ISNUMBER(OFFSET('Sanitation Data'!$F$11,0,10*ROW('Sanitation Data'!F86))),'Data Summary'!DB92="Yes"),OFFSET('Sanitation Data'!$F$11,0,10*ROW('Sanitation Data'!F86)),NA())</f>
        <v>#N/A</v>
      </c>
      <c r="AN92" s="99" t="e">
        <f ca="true">+IF(AND(ISNUMBER(OFFSET('Sanitation Data'!$F$12,0,10*ROW('Sanitation Data'!F86))),'Data Summary'!DC92="Yes"),OFFSET('Sanitation Data'!$F$12,0,10*ROW('Sanitation Data'!F86)),NA())</f>
        <v>#N/A</v>
      </c>
      <c r="AO92" s="99" t="e">
        <f ca="true">+IF(AND(ISNUMBER(OFFSET('Sanitation Data'!$F$13,0,10*ROW('Sanitation Data'!F86))),'Data Summary'!DD92="Yes"),OFFSET('Sanitation Data'!$F$13,0,10*ROW('Sanitation Data'!F86)),NA())</f>
        <v>#N/A</v>
      </c>
      <c r="AP92" s="99" t="e">
        <f ca="true">+IF(AND(ISNUMBER(OFFSET('Sanitation Data'!$G$5,0,10*ROW('Sanitation Data'!G86))),'Data Summary'!DE92="Yes"),100-OFFSET('Sanitation Data'!$G$5,0,10*ROW('Sanitation Data'!G86)),NA())</f>
        <v>#N/A</v>
      </c>
      <c r="AQ92" s="99" t="e">
        <f ca="true">+IF(AND(ISNUMBER(OFFSET('Sanitation Data'!$G$7,0,10*ROW('Sanitation Data'!G86))),'Data Summary'!DF92="Yes"),OFFSET('Sanitation Data'!$G$7,0,10*ROW('Sanitation Data'!G86)),NA())</f>
        <v>#N/A</v>
      </c>
      <c r="AR92" s="99" t="e">
        <f ca="true">+IF(AND(ISNUMBER(OFFSET('Sanitation Data'!$G$11,0,10*ROW('Sanitation Data'!G86))),'Data Summary'!DG92="Yes"),OFFSET('Sanitation Data'!$G$11,0,10*ROW('Sanitation Data'!G86)),NA())</f>
        <v>#N/A</v>
      </c>
      <c r="AS92" s="99" t="e">
        <f ca="true">+IF(AND(ISNUMBER(OFFSET('Sanitation Data'!$G$12,0,10*ROW('Sanitation Data'!G86))),'Data Summary'!DH92="Yes"),OFFSET('Sanitation Data'!$G$12,0,10*ROW('Sanitation Data'!G86)),NA())</f>
        <v>#N/A</v>
      </c>
      <c r="AT92" s="99" t="e">
        <f ca="true">+IF(AND(ISNUMBER(OFFSET('Sanitation Data'!$G$13,0,10*ROW('Sanitation Data'!G86))),'Data Summary'!DI92="Yes"),OFFSET('Sanitation Data'!$G$13,0,10*ROW('Sanitation Data'!G86)),NA())</f>
        <v>#N/A</v>
      </c>
      <c r="AU92" s="99" t="e">
        <f ca="true">+IF(AND(ISNUMBER(OFFSET('Sanitation Data'!$H$5,0,10*ROW('Sanitation Data'!H86))),'Data Summary'!DJ92="Yes"),100-OFFSET('Sanitation Data'!$H$5,0,10*ROW('Sanitation Data'!H86)),NA())</f>
        <v>#N/A</v>
      </c>
      <c r="AV92" s="99" t="e">
        <f ca="true">+IF(AND(ISNUMBER(OFFSET('Sanitation Data'!$H$7,0,10*ROW('Sanitation Data'!H86))),'Data Summary'!DK92="Yes"),OFFSET('Sanitation Data'!$H$7,0,10*ROW('Sanitation Data'!H86)),NA())</f>
        <v>#N/A</v>
      </c>
      <c r="AW92" s="99" t="e">
        <f ca="true">+IF(AND(ISNUMBER(OFFSET('Sanitation Data'!$H$11,0,10*ROW('Sanitation Data'!H86))),'Data Summary'!DL92="Yes"),OFFSET('Sanitation Data'!$H$11,0,10*ROW('Sanitation Data'!H86)),NA())</f>
        <v>#N/A</v>
      </c>
      <c r="AX92" s="99" t="e">
        <f ca="true">+IF(AND(ISNUMBER(OFFSET('Sanitation Data'!$H$12,0,10*ROW('Sanitation Data'!H86))),'Data Summary'!DM92="Yes"),OFFSET('Sanitation Data'!$H$12,0,10*ROW('Sanitation Data'!H86)),NA())</f>
        <v>#N/A</v>
      </c>
      <c r="AY92" s="99" t="e">
        <f ca="true">+IF(AND(ISNUMBER(OFFSET('Sanitation Data'!$H$13,0,10*ROW('Sanitation Data'!H86))),'Data Summary'!DN92="Yes"),OFFSET('Sanitation Data'!$H$13,0,10*ROW('Sanitation Data'!H86)),NA())</f>
        <v>#N/A</v>
      </c>
      <c r="AZ92" s="104" t="e">
        <f ca="true">+IF(AND(ISNUMBER(OFFSET('Hygiene Data'!$C$6,0,10*ROW('Hygiene Data'!C86))),'Data Summary'!DO92="Yes"),OFFSET('Hygiene Data'!$C$6,0,10*ROW('Hygiene Data'!C86)),NA())</f>
        <v>#N/A</v>
      </c>
      <c r="BA92" s="104" t="e">
        <f ca="true">+IF(AND(ISNUMBER(OFFSET('Hygiene Data'!$C$8,0,10*ROW('Hygiene Data'!C86))),'Data Summary'!DP92="Yes"),OFFSET('Hygiene Data'!$C$8,0,10*ROW('Hygiene Data'!C86)),NA())</f>
        <v>#N/A</v>
      </c>
      <c r="BB92" s="104" t="e">
        <f ca="true">+IF(AND(ISNUMBER(OFFSET('Hygiene Data'!$C$10,0,10*ROW('Hygiene Data'!C86))),'Data Summary'!DQ92="Yes"),OFFSET('Hygiene Data'!$C$10,0,10*ROW('Hygiene Data'!C86)),NA())</f>
        <v>#N/A</v>
      </c>
      <c r="BC92" s="104" t="e">
        <f ca="true">+IF(AND(ISNUMBER(OFFSET('Hygiene Data'!$D$6,0,10*ROW('Hygiene Data'!D86))),'Data Summary'!DR92="Yes"),OFFSET('Hygiene Data'!$D$6,0,10*ROW('Hygiene Data'!D86)),NA())</f>
        <v>#N/A</v>
      </c>
      <c r="BD92" s="104" t="e">
        <f ca="true">+IF(AND(ISNUMBER(OFFSET('Hygiene Data'!$D$8,0,10*ROW('Hygiene Data'!D86))),'Data Summary'!DS92="Yes"),OFFSET('Hygiene Data'!$D$8,0,10*ROW('Hygiene Data'!D86)),NA())</f>
        <v>#N/A</v>
      </c>
      <c r="BE92" s="104" t="e">
        <f ca="true">+IF(AND(ISNUMBER(OFFSET('Hygiene Data'!$D$10,0,10*ROW('Hygiene Data'!D86))),'Data Summary'!DT92="Yes"),OFFSET('Hygiene Data'!$D$10,0,10*ROW('Hygiene Data'!D86)),NA())</f>
        <v>#N/A</v>
      </c>
      <c r="BF92" s="104" t="e">
        <f ca="true">+IF(AND(ISNUMBER(OFFSET('Hygiene Data'!$E$6,0,10*ROW('Hygiene Data'!E86))),'Data Summary'!DU92="Yes"),OFFSET('Hygiene Data'!$E$6,0,10*ROW('Hygiene Data'!E86)),NA())</f>
        <v>#N/A</v>
      </c>
      <c r="BG92" s="104" t="e">
        <f ca="true">+IF(AND(ISNUMBER(OFFSET('Hygiene Data'!$E$8,0,10*ROW('Hygiene Data'!E86))),'Data Summary'!DV92="Yes"),OFFSET('Hygiene Data'!$E$8,0,10*ROW('Hygiene Data'!E86)),NA())</f>
        <v>#N/A</v>
      </c>
      <c r="BH92" s="104" t="e">
        <f ca="true">+IF(AND(ISNUMBER(OFFSET('Hygiene Data'!$E$10,0,10*ROW('Hygiene Data'!E86))),'Data Summary'!DW92="Yes"),OFFSET('Hygiene Data'!$E$10,0,10*ROW('Hygiene Data'!E86)),NA())</f>
        <v>#N/A</v>
      </c>
      <c r="BI92" s="104" t="e">
        <f ca="true">+IF(AND(ISNUMBER(OFFSET('Hygiene Data'!$F$6,0,10*ROW('Hygiene Data'!F86))),'Data Summary'!DX92="Yes"),OFFSET('Hygiene Data'!$F$6,0,10*ROW('Hygiene Data'!F86)),NA())</f>
        <v>#N/A</v>
      </c>
      <c r="BJ92" s="104" t="e">
        <f ca="true">+IF(AND(ISNUMBER(OFFSET('Hygiene Data'!$F$8,0,10*ROW('Hygiene Data'!F86))),'Data Summary'!DY92="Yes"),OFFSET('Hygiene Data'!$F$8,0,10*ROW('Hygiene Data'!F86)),NA())</f>
        <v>#N/A</v>
      </c>
      <c r="BK92" s="104" t="e">
        <f ca="true">+IF(AND(ISNUMBER(OFFSET('Hygiene Data'!$F$10,0,10*ROW('Hygiene Data'!F86))),'Data Summary'!DZ92="Yes"),OFFSET('Hygiene Data'!$F$10,0,10*ROW('Hygiene Data'!F86)),NA())</f>
        <v>#N/A</v>
      </c>
      <c r="BL92" s="104" t="e">
        <f ca="true">+IF(AND(ISNUMBER(OFFSET('Hygiene Data'!$G$6,0,10*ROW('Hygiene Data'!G86))),'Data Summary'!EA92="Yes"),OFFSET('Hygiene Data'!$G$6,0,10*ROW('Hygiene Data'!G86)),NA())</f>
        <v>#N/A</v>
      </c>
      <c r="BM92" s="104" t="e">
        <f ca="true">+IF(AND(ISNUMBER(OFFSET('Hygiene Data'!$G$8,0,10*ROW('Hygiene Data'!G86))),'Data Summary'!EB92="Yes"),OFFSET('Hygiene Data'!$G$8,0,10*ROW('Hygiene Data'!G86)),NA())</f>
        <v>#N/A</v>
      </c>
      <c r="BN92" s="104" t="e">
        <f ca="true">+IF(AND(ISNUMBER(OFFSET('Hygiene Data'!$G$10,0,10*ROW('Hygiene Data'!G86))),'Data Summary'!EC92="Yes"),OFFSET('Hygiene Data'!$G$10,0,10*ROW('Hygiene Data'!G86)),NA())</f>
        <v>#N/A</v>
      </c>
      <c r="BO92" s="104" t="e">
        <f ca="true">+IF(AND(ISNUMBER(OFFSET('Hygiene Data'!$H$6,0,10*ROW('Hygiene Data'!H86))),'Data Summary'!ED92="Yes"),OFFSET('Hygiene Data'!$H$6,0,10*ROW('Hygiene Data'!H86)),NA())</f>
        <v>#N/A</v>
      </c>
      <c r="BP92" s="104" t="e">
        <f ca="true">+IF(AND(ISNUMBER(OFFSET('Hygiene Data'!$H$8,0,10*ROW('Hygiene Data'!H86))),'Data Summary'!EE92="Yes"),OFFSET('Hygiene Data'!$H$8,0,10*ROW('Hygiene Data'!H86)),NA())</f>
        <v>#N/A</v>
      </c>
      <c r="BQ92" s="104" t="e">
        <f ca="true">+IF(AND(ISNUMBER(OFFSET('Hygiene Data'!$H$10,0,10*ROW('Hygiene Data'!H86))),'Data Summary'!EF92="Yes"),OFFSET('Hygiene Data'!$H$10,0,10*ROW('Hygiene Data'!H86)),NA())</f>
        <v>#N/A</v>
      </c>
    </row>
    <row r="93" x14ac:dyDescent="0.2">
      <c r="A93" s="52" t="e">
        <f ca="true">+IF(OFFSET('Water Data'!$B$1,0,10*ROW('Water Data'!B87))="",NA(),OFFSET('Water Data'!$B$1,0,10*ROW('Water Data'!B87)))</f>
        <v>#N/A</v>
      </c>
      <c r="B93" s="52" t="e">
        <f ca="true">+IF(OFFSET('Water Data'!$A$3,0,10*ROW('Water Data'!A90))="",NA(),OFFSET('Water Data'!$A$3,0,10*ROW('Water Data'!A90)))</f>
        <v>#N/A</v>
      </c>
      <c r="C93" s="52" t="e">
        <f ca="true">+IF(OFFSET('Water Data'!$C$3,0,10*ROW('Water Data'!C90))="",NA(),OFFSET('Water Data'!$C$3,0,10*ROW('Water Data'!C90)))</f>
        <v>#N/A</v>
      </c>
      <c r="D93" s="53" t="e">
        <f ca="true">+IF(AND(ISNUMBER(OFFSET('Water Data'!$C$5,0,10*ROW('Water Data'!C87))),'Data Summary'!BS93="Yes"),100-OFFSET('Water Data'!$C$5,0,10*ROW('Water Data'!C87)),NA())</f>
        <v>#N/A</v>
      </c>
      <c r="E93" s="53" t="e">
        <f ca="true">+IF(AND(ISNUMBER(OFFSET('Water Data'!$C$7,0,10*ROW('Water Data'!C87))),'Data Summary'!BT93="Yes"),OFFSET('Water Data'!$C$7,0,10*ROW('Water Data'!C87)),NA())</f>
        <v>#N/A</v>
      </c>
      <c r="F93" s="53" t="e">
        <f ca="true">+IF(AND(ISNUMBER(OFFSET('Water Data'!$C$10,0,10*ROW('Water Data'!C87))),'Data Summary'!BU93="Yes"),OFFSET('Water Data'!$C$10,0,10*ROW('Water Data'!C87)),NA())</f>
        <v>#N/A</v>
      </c>
      <c r="G93" s="53" t="e">
        <f ca="true">+IF(AND(ISNUMBER(OFFSET('Water Data'!$D$5,0,10*ROW('Water Data'!D87))),'Data Summary'!BV93="Yes"),100-OFFSET('Water Data'!$D$5,0,10*ROW('Water Data'!D87)),NA())</f>
        <v>#N/A</v>
      </c>
      <c r="H93" s="53" t="e">
        <f ca="true">+IF(AND(ISNUMBER(OFFSET('Water Data'!$D$7,0,10*ROW('Water Data'!D87))),'Data Summary'!BW93="Yes"),OFFSET('Water Data'!$D$7,0,10*ROW('Water Data'!D87)),NA())</f>
        <v>#N/A</v>
      </c>
      <c r="I93" s="53" t="e">
        <f ca="true">+IF(AND(ISNUMBER(OFFSET('Water Data'!$D$10,0,10*ROW('Water Data'!D87))),'Data Summary'!BX93="Yes"),OFFSET('Water Data'!$D$10,0,10*ROW('Water Data'!D87)),NA())</f>
        <v>#N/A</v>
      </c>
      <c r="J93" s="53" t="e">
        <f ca="true">+IF(AND(ISNUMBER(OFFSET('Water Data'!$E$5,0,10*ROW('Water Data'!E87))),'Data Summary'!BY93="Yes"),100-OFFSET('Water Data'!$E$5,0,10*ROW('Water Data'!E87)),NA())</f>
        <v>#N/A</v>
      </c>
      <c r="K93" s="53" t="e">
        <f ca="true">+IF(AND(ISNUMBER(OFFSET('Water Data'!$E$7,0,10*ROW('Water Data'!E87))),'Data Summary'!BZ93="Yes"),OFFSET('Water Data'!$E$7,0,10*ROW('Water Data'!E87)),NA())</f>
        <v>#N/A</v>
      </c>
      <c r="L93" s="53" t="e">
        <f ca="true">+IF(AND(ISNUMBER(OFFSET('Water Data'!$E$10,0,10*ROW('Water Data'!E87))),'Data Summary'!CA93="Yes"),OFFSET('Water Data'!$E$10,0,10*ROW('Water Data'!E87)),NA())</f>
        <v>#N/A</v>
      </c>
      <c r="M93" s="53" t="e">
        <f ca="true">+IF(AND(ISNUMBER(OFFSET('Water Data'!$F$5,0,10*ROW('Water Data'!F87))),'Data Summary'!CB93="Yes"),100-OFFSET('Water Data'!$F$5,0,10*ROW('Water Data'!F87)),NA())</f>
        <v>#N/A</v>
      </c>
      <c r="N93" s="53" t="e">
        <f ca="true">+IF(AND(ISNUMBER(OFFSET('Water Data'!$F$7,0,10*ROW('Water Data'!F87))),'Data Summary'!CC93="Yes"),OFFSET('Water Data'!$F$7,0,10*ROW('Water Data'!F87)),NA())</f>
        <v>#N/A</v>
      </c>
      <c r="O93" s="53" t="e">
        <f ca="true">+IF(AND(ISNUMBER(OFFSET('Water Data'!$F$10,0,10*ROW('Water Data'!F87))),'Data Summary'!CD93="Yes"),OFFSET('Water Data'!$F$10,0,10*ROW('Water Data'!F87)),NA())</f>
        <v>#N/A</v>
      </c>
      <c r="P93" s="53" t="e">
        <f ca="true">+IF(AND(ISNUMBER(OFFSET('Water Data'!$G$5,0,10*ROW('Water Data'!G87))),'Data Summary'!CE93="Yes"),100-OFFSET('Water Data'!$G$5,0,10*ROW('Water Data'!G87)),NA())</f>
        <v>#N/A</v>
      </c>
      <c r="Q93" s="53" t="e">
        <f ca="true">+IF(AND(ISNUMBER(OFFSET('Water Data'!$G$7,0,10*ROW('Water Data'!G87))),'Data Summary'!CF93="Yes"),OFFSET('Water Data'!$G$7,0,10*ROW('Water Data'!G87)),NA())</f>
        <v>#N/A</v>
      </c>
      <c r="R93" s="53" t="e">
        <f ca="true">+IF(AND(ISNUMBER(OFFSET('Water Data'!$G$10,0,10*ROW('Water Data'!G87))),'Data Summary'!CG93="Yes"),OFFSET('Water Data'!$G$10,0,10*ROW('Water Data'!G87)),NA())</f>
        <v>#N/A</v>
      </c>
      <c r="S93" s="53" t="e">
        <f ca="true">+IF(AND(ISNUMBER(OFFSET('Water Data'!$H$5,0,10*ROW('Water Data'!H87))),'Data Summary'!CH93="Yes"),100-OFFSET('Water Data'!$H$5,0,10*ROW('Water Data'!H87)),NA())</f>
        <v>#N/A</v>
      </c>
      <c r="T93" s="53" t="e">
        <f ca="true">+IF(AND(ISNUMBER(OFFSET('Water Data'!$H$7,0,10*ROW('Water Data'!H87))),'Data Summary'!CI93="Yes"),OFFSET('Water Data'!$H$7,0,10*ROW('Water Data'!H87)),NA())</f>
        <v>#N/A</v>
      </c>
      <c r="U93" s="53" t="e">
        <f ca="true">+IF(AND(ISNUMBER(OFFSET('Water Data'!$H$10,0,10*ROW('Water Data'!H87))),'Data Summary'!CJ93="Yes"),OFFSET('Water Data'!$H$10,0,10*ROW('Water Data'!H87)),NA())</f>
        <v>#N/A</v>
      </c>
      <c r="V93" s="99" t="e">
        <f ca="true">+IF(AND(ISNUMBER(OFFSET('Sanitation Data'!$C$5,0,10*ROW('Sanitation Data'!C87))),'Data Summary'!CK93="Yes"),100-OFFSET('Sanitation Data'!$C$5,0,10*ROW('Sanitation Data'!C87)),NA())</f>
        <v>#N/A</v>
      </c>
      <c r="W93" s="99" t="e">
        <f ca="true">+IF(AND(ISNUMBER(OFFSET('Sanitation Data'!$C$7,0,10*ROW('Sanitation Data'!C87))),'Data Summary'!CL93="Yes"),OFFSET('Sanitation Data'!$C$7,0,10*ROW('Sanitation Data'!C87)),NA())</f>
        <v>#N/A</v>
      </c>
      <c r="X93" s="99" t="e">
        <f ca="true">+IF(AND(ISNUMBER(OFFSET('Sanitation Data'!$C$11,0,10*ROW('Sanitation Data'!C87))),'Data Summary'!CM93="Yes"),OFFSET('Sanitation Data'!$C$11,0,10*ROW('Sanitation Data'!C87)),NA())</f>
        <v>#N/A</v>
      </c>
      <c r="Y93" s="99" t="e">
        <f ca="true">+IF(AND(ISNUMBER(OFFSET('Sanitation Data'!$C$12,0,10*ROW('Sanitation Data'!C87))),'Data Summary'!CN93="Yes"),OFFSET('Sanitation Data'!$C$12,0,10*ROW('Sanitation Data'!C87)),NA())</f>
        <v>#N/A</v>
      </c>
      <c r="Z93" s="99" t="e">
        <f ca="true">+IF(AND(ISNUMBER(OFFSET('Sanitation Data'!$C$13,0,10*ROW('Sanitation Data'!C87))),'Data Summary'!CO93="Yes"),OFFSET('Sanitation Data'!$C$13,0,10*ROW('Sanitation Data'!C87)),NA())</f>
        <v>#N/A</v>
      </c>
      <c r="AA93" s="99" t="e">
        <f ca="true">+IF(AND(ISNUMBER(OFFSET('Sanitation Data'!$D$5,0,10*ROW('Sanitation Data'!D87))),'Data Summary'!CP93="Yes"),100-OFFSET('Sanitation Data'!$D$5,0,10*ROW('Sanitation Data'!D87)),NA())</f>
        <v>#N/A</v>
      </c>
      <c r="AB93" s="99" t="e">
        <f ca="true">+IF(AND(ISNUMBER(OFFSET('Sanitation Data'!$D$7,0,10*ROW('Sanitation Data'!D87))),'Data Summary'!CQ93="Yes"),OFFSET('Sanitation Data'!$D$7,0,10*ROW('Sanitation Data'!D87)),NA())</f>
        <v>#N/A</v>
      </c>
      <c r="AC93" s="99" t="e">
        <f ca="true">+IF(AND(ISNUMBER(OFFSET('Sanitation Data'!$D$11,0,10*ROW('Sanitation Data'!D87))),'Data Summary'!CR93="Yes"),OFFSET('Sanitation Data'!$D$11,0,10*ROW('Sanitation Data'!D87)),NA())</f>
        <v>#N/A</v>
      </c>
      <c r="AD93" s="99" t="e">
        <f ca="true">+IF(AND(ISNUMBER(OFFSET('Sanitation Data'!$D$12,0,10*ROW('Sanitation Data'!D87))),'Data Summary'!CS93="Yes"),OFFSET('Sanitation Data'!$D$12,0,10*ROW('Sanitation Data'!D87)),NA())</f>
        <v>#N/A</v>
      </c>
      <c r="AE93" s="99" t="e">
        <f ca="true">+IF(AND(ISNUMBER(OFFSET('Sanitation Data'!$D$13,0,10*ROW('Sanitation Data'!D87))),'Data Summary'!CT93="Yes"),OFFSET('Sanitation Data'!$D$13,0,10*ROW('Sanitation Data'!D87)),NA())</f>
        <v>#N/A</v>
      </c>
      <c r="AF93" s="99" t="e">
        <f ca="true">+IF(AND(ISNUMBER(OFFSET('Sanitation Data'!$E$5,0,10*ROW('Sanitation Data'!E87))),'Data Summary'!CU93="Yes"),100-OFFSET('Sanitation Data'!$E$5,0,10*ROW('Sanitation Data'!E87)),NA())</f>
        <v>#N/A</v>
      </c>
      <c r="AG93" s="99" t="e">
        <f ca="true">+IF(AND(ISNUMBER(OFFSET('Sanitation Data'!$E$7,0,10*ROW('Sanitation Data'!E87))),'Data Summary'!CV93="Yes"),OFFSET('Sanitation Data'!$E$7,0,10*ROW('Sanitation Data'!E87)),NA())</f>
        <v>#N/A</v>
      </c>
      <c r="AH93" s="99" t="e">
        <f ca="true">+IF(AND(ISNUMBER(OFFSET('Sanitation Data'!$E$11,0,10*ROW('Sanitation Data'!E87))),'Data Summary'!CW93="Yes"),OFFSET('Sanitation Data'!$E$11,0,10*ROW('Sanitation Data'!E87)),NA())</f>
        <v>#N/A</v>
      </c>
      <c r="AI93" s="99" t="e">
        <f ca="true">+IF(AND(ISNUMBER(OFFSET('Sanitation Data'!$E$12,0,10*ROW('Sanitation Data'!E87))),'Data Summary'!CX93="Yes"),OFFSET('Sanitation Data'!$E$12,0,10*ROW('Sanitation Data'!E87)),NA())</f>
        <v>#N/A</v>
      </c>
      <c r="AJ93" s="99" t="e">
        <f ca="true">+IF(AND(ISNUMBER(OFFSET('Sanitation Data'!$E$13,0,10*ROW('Sanitation Data'!E87))),'Data Summary'!CY93="Yes"),OFFSET('Sanitation Data'!$E$13,0,10*ROW('Sanitation Data'!E87)),NA())</f>
        <v>#N/A</v>
      </c>
      <c r="AK93" s="99" t="e">
        <f ca="true">+IF(AND(ISNUMBER(OFFSET('Sanitation Data'!$F$5,0,10*ROW('Sanitation Data'!F87))),'Data Summary'!CZ93="Yes"),100-OFFSET('Sanitation Data'!$F$5,0,10*ROW('Sanitation Data'!F87)),NA())</f>
        <v>#N/A</v>
      </c>
      <c r="AL93" s="99" t="e">
        <f ca="true">+IF(AND(ISNUMBER(OFFSET('Sanitation Data'!$F$7,0,10*ROW('Sanitation Data'!F87))),'Data Summary'!DA93="Yes"),OFFSET('Sanitation Data'!$F$7,0,10*ROW('Sanitation Data'!F87)),NA())</f>
        <v>#N/A</v>
      </c>
      <c r="AM93" s="99" t="e">
        <f ca="true">+IF(AND(ISNUMBER(OFFSET('Sanitation Data'!$F$11,0,10*ROW('Sanitation Data'!F87))),'Data Summary'!DB93="Yes"),OFFSET('Sanitation Data'!$F$11,0,10*ROW('Sanitation Data'!F87)),NA())</f>
        <v>#N/A</v>
      </c>
      <c r="AN93" s="99" t="e">
        <f ca="true">+IF(AND(ISNUMBER(OFFSET('Sanitation Data'!$F$12,0,10*ROW('Sanitation Data'!F87))),'Data Summary'!DC93="Yes"),OFFSET('Sanitation Data'!$F$12,0,10*ROW('Sanitation Data'!F87)),NA())</f>
        <v>#N/A</v>
      </c>
      <c r="AO93" s="99" t="e">
        <f ca="true">+IF(AND(ISNUMBER(OFFSET('Sanitation Data'!$F$13,0,10*ROW('Sanitation Data'!F87))),'Data Summary'!DD93="Yes"),OFFSET('Sanitation Data'!$F$13,0,10*ROW('Sanitation Data'!F87)),NA())</f>
        <v>#N/A</v>
      </c>
      <c r="AP93" s="99" t="e">
        <f ca="true">+IF(AND(ISNUMBER(OFFSET('Sanitation Data'!$G$5,0,10*ROW('Sanitation Data'!G87))),'Data Summary'!DE93="Yes"),100-OFFSET('Sanitation Data'!$G$5,0,10*ROW('Sanitation Data'!G87)),NA())</f>
        <v>#N/A</v>
      </c>
      <c r="AQ93" s="99" t="e">
        <f ca="true">+IF(AND(ISNUMBER(OFFSET('Sanitation Data'!$G$7,0,10*ROW('Sanitation Data'!G87))),'Data Summary'!DF93="Yes"),OFFSET('Sanitation Data'!$G$7,0,10*ROW('Sanitation Data'!G87)),NA())</f>
        <v>#N/A</v>
      </c>
      <c r="AR93" s="99" t="e">
        <f ca="true">+IF(AND(ISNUMBER(OFFSET('Sanitation Data'!$G$11,0,10*ROW('Sanitation Data'!G87))),'Data Summary'!DG93="Yes"),OFFSET('Sanitation Data'!$G$11,0,10*ROW('Sanitation Data'!G87)),NA())</f>
        <v>#N/A</v>
      </c>
      <c r="AS93" s="99" t="e">
        <f ca="true">+IF(AND(ISNUMBER(OFFSET('Sanitation Data'!$G$12,0,10*ROW('Sanitation Data'!G87))),'Data Summary'!DH93="Yes"),OFFSET('Sanitation Data'!$G$12,0,10*ROW('Sanitation Data'!G87)),NA())</f>
        <v>#N/A</v>
      </c>
      <c r="AT93" s="99" t="e">
        <f ca="true">+IF(AND(ISNUMBER(OFFSET('Sanitation Data'!$G$13,0,10*ROW('Sanitation Data'!G87))),'Data Summary'!DI93="Yes"),OFFSET('Sanitation Data'!$G$13,0,10*ROW('Sanitation Data'!G87)),NA())</f>
        <v>#N/A</v>
      </c>
      <c r="AU93" s="99" t="e">
        <f ca="true">+IF(AND(ISNUMBER(OFFSET('Sanitation Data'!$H$5,0,10*ROW('Sanitation Data'!H87))),'Data Summary'!DJ93="Yes"),100-OFFSET('Sanitation Data'!$H$5,0,10*ROW('Sanitation Data'!H87)),NA())</f>
        <v>#N/A</v>
      </c>
      <c r="AV93" s="99" t="e">
        <f ca="true">+IF(AND(ISNUMBER(OFFSET('Sanitation Data'!$H$7,0,10*ROW('Sanitation Data'!H87))),'Data Summary'!DK93="Yes"),OFFSET('Sanitation Data'!$H$7,0,10*ROW('Sanitation Data'!H87)),NA())</f>
        <v>#N/A</v>
      </c>
      <c r="AW93" s="99" t="e">
        <f ca="true">+IF(AND(ISNUMBER(OFFSET('Sanitation Data'!$H$11,0,10*ROW('Sanitation Data'!H87))),'Data Summary'!DL93="Yes"),OFFSET('Sanitation Data'!$H$11,0,10*ROW('Sanitation Data'!H87)),NA())</f>
        <v>#N/A</v>
      </c>
      <c r="AX93" s="99" t="e">
        <f ca="true">+IF(AND(ISNUMBER(OFFSET('Sanitation Data'!$H$12,0,10*ROW('Sanitation Data'!H87))),'Data Summary'!DM93="Yes"),OFFSET('Sanitation Data'!$H$12,0,10*ROW('Sanitation Data'!H87)),NA())</f>
        <v>#N/A</v>
      </c>
      <c r="AY93" s="99" t="e">
        <f ca="true">+IF(AND(ISNUMBER(OFFSET('Sanitation Data'!$H$13,0,10*ROW('Sanitation Data'!H87))),'Data Summary'!DN93="Yes"),OFFSET('Sanitation Data'!$H$13,0,10*ROW('Sanitation Data'!H87)),NA())</f>
        <v>#N/A</v>
      </c>
      <c r="AZ93" s="104" t="e">
        <f ca="true">+IF(AND(ISNUMBER(OFFSET('Hygiene Data'!$C$6,0,10*ROW('Hygiene Data'!C87))),'Data Summary'!DO93="Yes"),OFFSET('Hygiene Data'!$C$6,0,10*ROW('Hygiene Data'!C87)),NA())</f>
        <v>#N/A</v>
      </c>
      <c r="BA93" s="104" t="e">
        <f ca="true">+IF(AND(ISNUMBER(OFFSET('Hygiene Data'!$C$8,0,10*ROW('Hygiene Data'!C87))),'Data Summary'!DP93="Yes"),OFFSET('Hygiene Data'!$C$8,0,10*ROW('Hygiene Data'!C87)),NA())</f>
        <v>#N/A</v>
      </c>
      <c r="BB93" s="104" t="e">
        <f ca="true">+IF(AND(ISNUMBER(OFFSET('Hygiene Data'!$C$10,0,10*ROW('Hygiene Data'!C87))),'Data Summary'!DQ93="Yes"),OFFSET('Hygiene Data'!$C$10,0,10*ROW('Hygiene Data'!C87)),NA())</f>
        <v>#N/A</v>
      </c>
      <c r="BC93" s="104" t="e">
        <f ca="true">+IF(AND(ISNUMBER(OFFSET('Hygiene Data'!$D$6,0,10*ROW('Hygiene Data'!D87))),'Data Summary'!DR93="Yes"),OFFSET('Hygiene Data'!$D$6,0,10*ROW('Hygiene Data'!D87)),NA())</f>
        <v>#N/A</v>
      </c>
      <c r="BD93" s="104" t="e">
        <f ca="true">+IF(AND(ISNUMBER(OFFSET('Hygiene Data'!$D$8,0,10*ROW('Hygiene Data'!D87))),'Data Summary'!DS93="Yes"),OFFSET('Hygiene Data'!$D$8,0,10*ROW('Hygiene Data'!D87)),NA())</f>
        <v>#N/A</v>
      </c>
      <c r="BE93" s="104" t="e">
        <f ca="true">+IF(AND(ISNUMBER(OFFSET('Hygiene Data'!$D$10,0,10*ROW('Hygiene Data'!D87))),'Data Summary'!DT93="Yes"),OFFSET('Hygiene Data'!$D$10,0,10*ROW('Hygiene Data'!D87)),NA())</f>
        <v>#N/A</v>
      </c>
      <c r="BF93" s="104" t="e">
        <f ca="true">+IF(AND(ISNUMBER(OFFSET('Hygiene Data'!$E$6,0,10*ROW('Hygiene Data'!E87))),'Data Summary'!DU93="Yes"),OFFSET('Hygiene Data'!$E$6,0,10*ROW('Hygiene Data'!E87)),NA())</f>
        <v>#N/A</v>
      </c>
      <c r="BG93" s="104" t="e">
        <f ca="true">+IF(AND(ISNUMBER(OFFSET('Hygiene Data'!$E$8,0,10*ROW('Hygiene Data'!E87))),'Data Summary'!DV93="Yes"),OFFSET('Hygiene Data'!$E$8,0,10*ROW('Hygiene Data'!E87)),NA())</f>
        <v>#N/A</v>
      </c>
      <c r="BH93" s="104" t="e">
        <f ca="true">+IF(AND(ISNUMBER(OFFSET('Hygiene Data'!$E$10,0,10*ROW('Hygiene Data'!E87))),'Data Summary'!DW93="Yes"),OFFSET('Hygiene Data'!$E$10,0,10*ROW('Hygiene Data'!E87)),NA())</f>
        <v>#N/A</v>
      </c>
      <c r="BI93" s="104" t="e">
        <f ca="true">+IF(AND(ISNUMBER(OFFSET('Hygiene Data'!$F$6,0,10*ROW('Hygiene Data'!F87))),'Data Summary'!DX93="Yes"),OFFSET('Hygiene Data'!$F$6,0,10*ROW('Hygiene Data'!F87)),NA())</f>
        <v>#N/A</v>
      </c>
      <c r="BJ93" s="104" t="e">
        <f ca="true">+IF(AND(ISNUMBER(OFFSET('Hygiene Data'!$F$8,0,10*ROW('Hygiene Data'!F87))),'Data Summary'!DY93="Yes"),OFFSET('Hygiene Data'!$F$8,0,10*ROW('Hygiene Data'!F87)),NA())</f>
        <v>#N/A</v>
      </c>
      <c r="BK93" s="104" t="e">
        <f ca="true">+IF(AND(ISNUMBER(OFFSET('Hygiene Data'!$F$10,0,10*ROW('Hygiene Data'!F87))),'Data Summary'!DZ93="Yes"),OFFSET('Hygiene Data'!$F$10,0,10*ROW('Hygiene Data'!F87)),NA())</f>
        <v>#N/A</v>
      </c>
      <c r="BL93" s="104" t="e">
        <f ca="true">+IF(AND(ISNUMBER(OFFSET('Hygiene Data'!$G$6,0,10*ROW('Hygiene Data'!G87))),'Data Summary'!EA93="Yes"),OFFSET('Hygiene Data'!$G$6,0,10*ROW('Hygiene Data'!G87)),NA())</f>
        <v>#N/A</v>
      </c>
      <c r="BM93" s="104" t="e">
        <f ca="true">+IF(AND(ISNUMBER(OFFSET('Hygiene Data'!$G$8,0,10*ROW('Hygiene Data'!G87))),'Data Summary'!EB93="Yes"),OFFSET('Hygiene Data'!$G$8,0,10*ROW('Hygiene Data'!G87)),NA())</f>
        <v>#N/A</v>
      </c>
      <c r="BN93" s="104" t="e">
        <f ca="true">+IF(AND(ISNUMBER(OFFSET('Hygiene Data'!$G$10,0,10*ROW('Hygiene Data'!G87))),'Data Summary'!EC93="Yes"),OFFSET('Hygiene Data'!$G$10,0,10*ROW('Hygiene Data'!G87)),NA())</f>
        <v>#N/A</v>
      </c>
      <c r="BO93" s="104" t="e">
        <f ca="true">+IF(AND(ISNUMBER(OFFSET('Hygiene Data'!$H$6,0,10*ROW('Hygiene Data'!H87))),'Data Summary'!ED93="Yes"),OFFSET('Hygiene Data'!$H$6,0,10*ROW('Hygiene Data'!H87)),NA())</f>
        <v>#N/A</v>
      </c>
      <c r="BP93" s="104" t="e">
        <f ca="true">+IF(AND(ISNUMBER(OFFSET('Hygiene Data'!$H$8,0,10*ROW('Hygiene Data'!H87))),'Data Summary'!EE93="Yes"),OFFSET('Hygiene Data'!$H$8,0,10*ROW('Hygiene Data'!H87)),NA())</f>
        <v>#N/A</v>
      </c>
      <c r="BQ93" s="104" t="e">
        <f ca="true">+IF(AND(ISNUMBER(OFFSET('Hygiene Data'!$H$10,0,10*ROW('Hygiene Data'!H87))),'Data Summary'!EF93="Yes"),OFFSET('Hygiene Data'!$H$10,0,10*ROW('Hygiene Data'!H87)),NA())</f>
        <v>#N/A</v>
      </c>
    </row>
    <row r="94" x14ac:dyDescent="0.2">
      <c r="A94" s="52" t="e">
        <f ca="true">+IF(OFFSET('Water Data'!$B$1,0,10*ROW('Water Data'!B88))="",NA(),OFFSET('Water Data'!$B$1,0,10*ROW('Water Data'!B88)))</f>
        <v>#N/A</v>
      </c>
      <c r="B94" s="52" t="e">
        <f ca="true">+IF(OFFSET('Water Data'!$A$3,0,10*ROW('Water Data'!A91))="",NA(),OFFSET('Water Data'!$A$3,0,10*ROW('Water Data'!A91)))</f>
        <v>#N/A</v>
      </c>
      <c r="C94" s="52" t="e">
        <f ca="true">+IF(OFFSET('Water Data'!$C$3,0,10*ROW('Water Data'!C91))="",NA(),OFFSET('Water Data'!$C$3,0,10*ROW('Water Data'!C91)))</f>
        <v>#N/A</v>
      </c>
      <c r="D94" s="53" t="e">
        <f ca="true">+IF(AND(ISNUMBER(OFFSET('Water Data'!$C$5,0,10*ROW('Water Data'!C88))),'Data Summary'!BS94="Yes"),100-OFFSET('Water Data'!$C$5,0,10*ROW('Water Data'!C88)),NA())</f>
        <v>#N/A</v>
      </c>
      <c r="E94" s="53" t="e">
        <f ca="true">+IF(AND(ISNUMBER(OFFSET('Water Data'!$C$7,0,10*ROW('Water Data'!C88))),'Data Summary'!BT94="Yes"),OFFSET('Water Data'!$C$7,0,10*ROW('Water Data'!C88)),NA())</f>
        <v>#N/A</v>
      </c>
      <c r="F94" s="53" t="e">
        <f ca="true">+IF(AND(ISNUMBER(OFFSET('Water Data'!$C$10,0,10*ROW('Water Data'!C88))),'Data Summary'!BU94="Yes"),OFFSET('Water Data'!$C$10,0,10*ROW('Water Data'!C88)),NA())</f>
        <v>#N/A</v>
      </c>
      <c r="G94" s="53" t="e">
        <f ca="true">+IF(AND(ISNUMBER(OFFSET('Water Data'!$D$5,0,10*ROW('Water Data'!D88))),'Data Summary'!BV94="Yes"),100-OFFSET('Water Data'!$D$5,0,10*ROW('Water Data'!D88)),NA())</f>
        <v>#N/A</v>
      </c>
      <c r="H94" s="53" t="e">
        <f ca="true">+IF(AND(ISNUMBER(OFFSET('Water Data'!$D$7,0,10*ROW('Water Data'!D88))),'Data Summary'!BW94="Yes"),OFFSET('Water Data'!$D$7,0,10*ROW('Water Data'!D88)),NA())</f>
        <v>#N/A</v>
      </c>
      <c r="I94" s="53" t="e">
        <f ca="true">+IF(AND(ISNUMBER(OFFSET('Water Data'!$D$10,0,10*ROW('Water Data'!D88))),'Data Summary'!BX94="Yes"),OFFSET('Water Data'!$D$10,0,10*ROW('Water Data'!D88)),NA())</f>
        <v>#N/A</v>
      </c>
      <c r="J94" s="53" t="e">
        <f ca="true">+IF(AND(ISNUMBER(OFFSET('Water Data'!$E$5,0,10*ROW('Water Data'!E88))),'Data Summary'!BY94="Yes"),100-OFFSET('Water Data'!$E$5,0,10*ROW('Water Data'!E88)),NA())</f>
        <v>#N/A</v>
      </c>
      <c r="K94" s="53" t="e">
        <f ca="true">+IF(AND(ISNUMBER(OFFSET('Water Data'!$E$7,0,10*ROW('Water Data'!E88))),'Data Summary'!BZ94="Yes"),OFFSET('Water Data'!$E$7,0,10*ROW('Water Data'!E88)),NA())</f>
        <v>#N/A</v>
      </c>
      <c r="L94" s="53" t="e">
        <f ca="true">+IF(AND(ISNUMBER(OFFSET('Water Data'!$E$10,0,10*ROW('Water Data'!E88))),'Data Summary'!CA94="Yes"),OFFSET('Water Data'!$E$10,0,10*ROW('Water Data'!E88)),NA())</f>
        <v>#N/A</v>
      </c>
      <c r="M94" s="53" t="e">
        <f ca="true">+IF(AND(ISNUMBER(OFFSET('Water Data'!$F$5,0,10*ROW('Water Data'!F88))),'Data Summary'!CB94="Yes"),100-OFFSET('Water Data'!$F$5,0,10*ROW('Water Data'!F88)),NA())</f>
        <v>#N/A</v>
      </c>
      <c r="N94" s="53" t="e">
        <f ca="true">+IF(AND(ISNUMBER(OFFSET('Water Data'!$F$7,0,10*ROW('Water Data'!F88))),'Data Summary'!CC94="Yes"),OFFSET('Water Data'!$F$7,0,10*ROW('Water Data'!F88)),NA())</f>
        <v>#N/A</v>
      </c>
      <c r="O94" s="53" t="e">
        <f ca="true">+IF(AND(ISNUMBER(OFFSET('Water Data'!$F$10,0,10*ROW('Water Data'!F88))),'Data Summary'!CD94="Yes"),OFFSET('Water Data'!$F$10,0,10*ROW('Water Data'!F88)),NA())</f>
        <v>#N/A</v>
      </c>
      <c r="P94" s="53" t="e">
        <f ca="true">+IF(AND(ISNUMBER(OFFSET('Water Data'!$G$5,0,10*ROW('Water Data'!G88))),'Data Summary'!CE94="Yes"),100-OFFSET('Water Data'!$G$5,0,10*ROW('Water Data'!G88)),NA())</f>
        <v>#N/A</v>
      </c>
      <c r="Q94" s="53" t="e">
        <f ca="true">+IF(AND(ISNUMBER(OFFSET('Water Data'!$G$7,0,10*ROW('Water Data'!G88))),'Data Summary'!CF94="Yes"),OFFSET('Water Data'!$G$7,0,10*ROW('Water Data'!G88)),NA())</f>
        <v>#N/A</v>
      </c>
      <c r="R94" s="53" t="e">
        <f ca="true">+IF(AND(ISNUMBER(OFFSET('Water Data'!$G$10,0,10*ROW('Water Data'!G88))),'Data Summary'!CG94="Yes"),OFFSET('Water Data'!$G$10,0,10*ROW('Water Data'!G88)),NA())</f>
        <v>#N/A</v>
      </c>
      <c r="S94" s="53" t="e">
        <f ca="true">+IF(AND(ISNUMBER(OFFSET('Water Data'!$H$5,0,10*ROW('Water Data'!H88))),'Data Summary'!CH94="Yes"),100-OFFSET('Water Data'!$H$5,0,10*ROW('Water Data'!H88)),NA())</f>
        <v>#N/A</v>
      </c>
      <c r="T94" s="53" t="e">
        <f ca="true">+IF(AND(ISNUMBER(OFFSET('Water Data'!$H$7,0,10*ROW('Water Data'!H88))),'Data Summary'!CI94="Yes"),OFFSET('Water Data'!$H$7,0,10*ROW('Water Data'!H88)),NA())</f>
        <v>#N/A</v>
      </c>
      <c r="U94" s="53" t="e">
        <f ca="true">+IF(AND(ISNUMBER(OFFSET('Water Data'!$H$10,0,10*ROW('Water Data'!H88))),'Data Summary'!CJ94="Yes"),OFFSET('Water Data'!$H$10,0,10*ROW('Water Data'!H88)),NA())</f>
        <v>#N/A</v>
      </c>
      <c r="V94" s="99" t="e">
        <f ca="true">+IF(AND(ISNUMBER(OFFSET('Sanitation Data'!$C$5,0,10*ROW('Sanitation Data'!C88))),'Data Summary'!CK94="Yes"),100-OFFSET('Sanitation Data'!$C$5,0,10*ROW('Sanitation Data'!C88)),NA())</f>
        <v>#N/A</v>
      </c>
      <c r="W94" s="99" t="e">
        <f ca="true">+IF(AND(ISNUMBER(OFFSET('Sanitation Data'!$C$7,0,10*ROW('Sanitation Data'!C88))),'Data Summary'!CL94="Yes"),OFFSET('Sanitation Data'!$C$7,0,10*ROW('Sanitation Data'!C88)),NA())</f>
        <v>#N/A</v>
      </c>
      <c r="X94" s="99" t="e">
        <f ca="true">+IF(AND(ISNUMBER(OFFSET('Sanitation Data'!$C$11,0,10*ROW('Sanitation Data'!C88))),'Data Summary'!CM94="Yes"),OFFSET('Sanitation Data'!$C$11,0,10*ROW('Sanitation Data'!C88)),NA())</f>
        <v>#N/A</v>
      </c>
      <c r="Y94" s="99" t="e">
        <f ca="true">+IF(AND(ISNUMBER(OFFSET('Sanitation Data'!$C$12,0,10*ROW('Sanitation Data'!C88))),'Data Summary'!CN94="Yes"),OFFSET('Sanitation Data'!$C$12,0,10*ROW('Sanitation Data'!C88)),NA())</f>
        <v>#N/A</v>
      </c>
      <c r="Z94" s="99" t="e">
        <f ca="true">+IF(AND(ISNUMBER(OFFSET('Sanitation Data'!$C$13,0,10*ROW('Sanitation Data'!C88))),'Data Summary'!CO94="Yes"),OFFSET('Sanitation Data'!$C$13,0,10*ROW('Sanitation Data'!C88)),NA())</f>
        <v>#N/A</v>
      </c>
      <c r="AA94" s="99" t="e">
        <f ca="true">+IF(AND(ISNUMBER(OFFSET('Sanitation Data'!$D$5,0,10*ROW('Sanitation Data'!D88))),'Data Summary'!CP94="Yes"),100-OFFSET('Sanitation Data'!$D$5,0,10*ROW('Sanitation Data'!D88)),NA())</f>
        <v>#N/A</v>
      </c>
      <c r="AB94" s="99" t="e">
        <f ca="true">+IF(AND(ISNUMBER(OFFSET('Sanitation Data'!$D$7,0,10*ROW('Sanitation Data'!D88))),'Data Summary'!CQ94="Yes"),OFFSET('Sanitation Data'!$D$7,0,10*ROW('Sanitation Data'!D88)),NA())</f>
        <v>#N/A</v>
      </c>
      <c r="AC94" s="99" t="e">
        <f ca="true">+IF(AND(ISNUMBER(OFFSET('Sanitation Data'!$D$11,0,10*ROW('Sanitation Data'!D88))),'Data Summary'!CR94="Yes"),OFFSET('Sanitation Data'!$D$11,0,10*ROW('Sanitation Data'!D88)),NA())</f>
        <v>#N/A</v>
      </c>
      <c r="AD94" s="99" t="e">
        <f ca="true">+IF(AND(ISNUMBER(OFFSET('Sanitation Data'!$D$12,0,10*ROW('Sanitation Data'!D88))),'Data Summary'!CS94="Yes"),OFFSET('Sanitation Data'!$D$12,0,10*ROW('Sanitation Data'!D88)),NA())</f>
        <v>#N/A</v>
      </c>
      <c r="AE94" s="99" t="e">
        <f ca="true">+IF(AND(ISNUMBER(OFFSET('Sanitation Data'!$D$13,0,10*ROW('Sanitation Data'!D88))),'Data Summary'!CT94="Yes"),OFFSET('Sanitation Data'!$D$13,0,10*ROW('Sanitation Data'!D88)),NA())</f>
        <v>#N/A</v>
      </c>
      <c r="AF94" s="99" t="e">
        <f ca="true">+IF(AND(ISNUMBER(OFFSET('Sanitation Data'!$E$5,0,10*ROW('Sanitation Data'!E88))),'Data Summary'!CU94="Yes"),100-OFFSET('Sanitation Data'!$E$5,0,10*ROW('Sanitation Data'!E88)),NA())</f>
        <v>#N/A</v>
      </c>
      <c r="AG94" s="99" t="e">
        <f ca="true">+IF(AND(ISNUMBER(OFFSET('Sanitation Data'!$E$7,0,10*ROW('Sanitation Data'!E88))),'Data Summary'!CV94="Yes"),OFFSET('Sanitation Data'!$E$7,0,10*ROW('Sanitation Data'!E88)),NA())</f>
        <v>#N/A</v>
      </c>
      <c r="AH94" s="99" t="e">
        <f ca="true">+IF(AND(ISNUMBER(OFFSET('Sanitation Data'!$E$11,0,10*ROW('Sanitation Data'!E88))),'Data Summary'!CW94="Yes"),OFFSET('Sanitation Data'!$E$11,0,10*ROW('Sanitation Data'!E88)),NA())</f>
        <v>#N/A</v>
      </c>
      <c r="AI94" s="99" t="e">
        <f ca="true">+IF(AND(ISNUMBER(OFFSET('Sanitation Data'!$E$12,0,10*ROW('Sanitation Data'!E88))),'Data Summary'!CX94="Yes"),OFFSET('Sanitation Data'!$E$12,0,10*ROW('Sanitation Data'!E88)),NA())</f>
        <v>#N/A</v>
      </c>
      <c r="AJ94" s="99" t="e">
        <f ca="true">+IF(AND(ISNUMBER(OFFSET('Sanitation Data'!$E$13,0,10*ROW('Sanitation Data'!E88))),'Data Summary'!CY94="Yes"),OFFSET('Sanitation Data'!$E$13,0,10*ROW('Sanitation Data'!E88)),NA())</f>
        <v>#N/A</v>
      </c>
      <c r="AK94" s="99" t="e">
        <f ca="true">+IF(AND(ISNUMBER(OFFSET('Sanitation Data'!$F$5,0,10*ROW('Sanitation Data'!F88))),'Data Summary'!CZ94="Yes"),100-OFFSET('Sanitation Data'!$F$5,0,10*ROW('Sanitation Data'!F88)),NA())</f>
        <v>#N/A</v>
      </c>
      <c r="AL94" s="99" t="e">
        <f ca="true">+IF(AND(ISNUMBER(OFFSET('Sanitation Data'!$F$7,0,10*ROW('Sanitation Data'!F88))),'Data Summary'!DA94="Yes"),OFFSET('Sanitation Data'!$F$7,0,10*ROW('Sanitation Data'!F88)),NA())</f>
        <v>#N/A</v>
      </c>
      <c r="AM94" s="99" t="e">
        <f ca="true">+IF(AND(ISNUMBER(OFFSET('Sanitation Data'!$F$11,0,10*ROW('Sanitation Data'!F88))),'Data Summary'!DB94="Yes"),OFFSET('Sanitation Data'!$F$11,0,10*ROW('Sanitation Data'!F88)),NA())</f>
        <v>#N/A</v>
      </c>
      <c r="AN94" s="99" t="e">
        <f ca="true">+IF(AND(ISNUMBER(OFFSET('Sanitation Data'!$F$12,0,10*ROW('Sanitation Data'!F88))),'Data Summary'!DC94="Yes"),OFFSET('Sanitation Data'!$F$12,0,10*ROW('Sanitation Data'!F88)),NA())</f>
        <v>#N/A</v>
      </c>
      <c r="AO94" s="99" t="e">
        <f ca="true">+IF(AND(ISNUMBER(OFFSET('Sanitation Data'!$F$13,0,10*ROW('Sanitation Data'!F88))),'Data Summary'!DD94="Yes"),OFFSET('Sanitation Data'!$F$13,0,10*ROW('Sanitation Data'!F88)),NA())</f>
        <v>#N/A</v>
      </c>
      <c r="AP94" s="99" t="e">
        <f ca="true">+IF(AND(ISNUMBER(OFFSET('Sanitation Data'!$G$5,0,10*ROW('Sanitation Data'!G88))),'Data Summary'!DE94="Yes"),100-OFFSET('Sanitation Data'!$G$5,0,10*ROW('Sanitation Data'!G88)),NA())</f>
        <v>#N/A</v>
      </c>
      <c r="AQ94" s="99" t="e">
        <f ca="true">+IF(AND(ISNUMBER(OFFSET('Sanitation Data'!$G$7,0,10*ROW('Sanitation Data'!G88))),'Data Summary'!DF94="Yes"),OFFSET('Sanitation Data'!$G$7,0,10*ROW('Sanitation Data'!G88)),NA())</f>
        <v>#N/A</v>
      </c>
      <c r="AR94" s="99" t="e">
        <f ca="true">+IF(AND(ISNUMBER(OFFSET('Sanitation Data'!$G$11,0,10*ROW('Sanitation Data'!G88))),'Data Summary'!DG94="Yes"),OFFSET('Sanitation Data'!$G$11,0,10*ROW('Sanitation Data'!G88)),NA())</f>
        <v>#N/A</v>
      </c>
      <c r="AS94" s="99" t="e">
        <f ca="true">+IF(AND(ISNUMBER(OFFSET('Sanitation Data'!$G$12,0,10*ROW('Sanitation Data'!G88))),'Data Summary'!DH94="Yes"),OFFSET('Sanitation Data'!$G$12,0,10*ROW('Sanitation Data'!G88)),NA())</f>
        <v>#N/A</v>
      </c>
      <c r="AT94" s="99" t="e">
        <f ca="true">+IF(AND(ISNUMBER(OFFSET('Sanitation Data'!$G$13,0,10*ROW('Sanitation Data'!G88))),'Data Summary'!DI94="Yes"),OFFSET('Sanitation Data'!$G$13,0,10*ROW('Sanitation Data'!G88)),NA())</f>
        <v>#N/A</v>
      </c>
      <c r="AU94" s="99" t="e">
        <f ca="true">+IF(AND(ISNUMBER(OFFSET('Sanitation Data'!$H$5,0,10*ROW('Sanitation Data'!H88))),'Data Summary'!DJ94="Yes"),100-OFFSET('Sanitation Data'!$H$5,0,10*ROW('Sanitation Data'!H88)),NA())</f>
        <v>#N/A</v>
      </c>
      <c r="AV94" s="99" t="e">
        <f ca="true">+IF(AND(ISNUMBER(OFFSET('Sanitation Data'!$H$7,0,10*ROW('Sanitation Data'!H88))),'Data Summary'!DK94="Yes"),OFFSET('Sanitation Data'!$H$7,0,10*ROW('Sanitation Data'!H88)),NA())</f>
        <v>#N/A</v>
      </c>
      <c r="AW94" s="99" t="e">
        <f ca="true">+IF(AND(ISNUMBER(OFFSET('Sanitation Data'!$H$11,0,10*ROW('Sanitation Data'!H88))),'Data Summary'!DL94="Yes"),OFFSET('Sanitation Data'!$H$11,0,10*ROW('Sanitation Data'!H88)),NA())</f>
        <v>#N/A</v>
      </c>
      <c r="AX94" s="99" t="e">
        <f ca="true">+IF(AND(ISNUMBER(OFFSET('Sanitation Data'!$H$12,0,10*ROW('Sanitation Data'!H88))),'Data Summary'!DM94="Yes"),OFFSET('Sanitation Data'!$H$12,0,10*ROW('Sanitation Data'!H88)),NA())</f>
        <v>#N/A</v>
      </c>
      <c r="AY94" s="99" t="e">
        <f ca="true">+IF(AND(ISNUMBER(OFFSET('Sanitation Data'!$H$13,0,10*ROW('Sanitation Data'!H88))),'Data Summary'!DN94="Yes"),OFFSET('Sanitation Data'!$H$13,0,10*ROW('Sanitation Data'!H88)),NA())</f>
        <v>#N/A</v>
      </c>
      <c r="AZ94" s="104" t="e">
        <f ca="true">+IF(AND(ISNUMBER(OFFSET('Hygiene Data'!$C$6,0,10*ROW('Hygiene Data'!C88))),'Data Summary'!DO94="Yes"),OFFSET('Hygiene Data'!$C$6,0,10*ROW('Hygiene Data'!C88)),NA())</f>
        <v>#N/A</v>
      </c>
      <c r="BA94" s="104" t="e">
        <f ca="true">+IF(AND(ISNUMBER(OFFSET('Hygiene Data'!$C$8,0,10*ROW('Hygiene Data'!C88))),'Data Summary'!DP94="Yes"),OFFSET('Hygiene Data'!$C$8,0,10*ROW('Hygiene Data'!C88)),NA())</f>
        <v>#N/A</v>
      </c>
      <c r="BB94" s="104" t="e">
        <f ca="true">+IF(AND(ISNUMBER(OFFSET('Hygiene Data'!$C$10,0,10*ROW('Hygiene Data'!C88))),'Data Summary'!DQ94="Yes"),OFFSET('Hygiene Data'!$C$10,0,10*ROW('Hygiene Data'!C88)),NA())</f>
        <v>#N/A</v>
      </c>
      <c r="BC94" s="104" t="e">
        <f ca="true">+IF(AND(ISNUMBER(OFFSET('Hygiene Data'!$D$6,0,10*ROW('Hygiene Data'!D88))),'Data Summary'!DR94="Yes"),OFFSET('Hygiene Data'!$D$6,0,10*ROW('Hygiene Data'!D88)),NA())</f>
        <v>#N/A</v>
      </c>
      <c r="BD94" s="104" t="e">
        <f ca="true">+IF(AND(ISNUMBER(OFFSET('Hygiene Data'!$D$8,0,10*ROW('Hygiene Data'!D88))),'Data Summary'!DS94="Yes"),OFFSET('Hygiene Data'!$D$8,0,10*ROW('Hygiene Data'!D88)),NA())</f>
        <v>#N/A</v>
      </c>
      <c r="BE94" s="104" t="e">
        <f ca="true">+IF(AND(ISNUMBER(OFFSET('Hygiene Data'!$D$10,0,10*ROW('Hygiene Data'!D88))),'Data Summary'!DT94="Yes"),OFFSET('Hygiene Data'!$D$10,0,10*ROW('Hygiene Data'!D88)),NA())</f>
        <v>#N/A</v>
      </c>
      <c r="BF94" s="104" t="e">
        <f ca="true">+IF(AND(ISNUMBER(OFFSET('Hygiene Data'!$E$6,0,10*ROW('Hygiene Data'!E88))),'Data Summary'!DU94="Yes"),OFFSET('Hygiene Data'!$E$6,0,10*ROW('Hygiene Data'!E88)),NA())</f>
        <v>#N/A</v>
      </c>
      <c r="BG94" s="104" t="e">
        <f ca="true">+IF(AND(ISNUMBER(OFFSET('Hygiene Data'!$E$8,0,10*ROW('Hygiene Data'!E88))),'Data Summary'!DV94="Yes"),OFFSET('Hygiene Data'!$E$8,0,10*ROW('Hygiene Data'!E88)),NA())</f>
        <v>#N/A</v>
      </c>
      <c r="BH94" s="104" t="e">
        <f ca="true">+IF(AND(ISNUMBER(OFFSET('Hygiene Data'!$E$10,0,10*ROW('Hygiene Data'!E88))),'Data Summary'!DW94="Yes"),OFFSET('Hygiene Data'!$E$10,0,10*ROW('Hygiene Data'!E88)),NA())</f>
        <v>#N/A</v>
      </c>
      <c r="BI94" s="104" t="e">
        <f ca="true">+IF(AND(ISNUMBER(OFFSET('Hygiene Data'!$F$6,0,10*ROW('Hygiene Data'!F88))),'Data Summary'!DX94="Yes"),OFFSET('Hygiene Data'!$F$6,0,10*ROW('Hygiene Data'!F88)),NA())</f>
        <v>#N/A</v>
      </c>
      <c r="BJ94" s="104" t="e">
        <f ca="true">+IF(AND(ISNUMBER(OFFSET('Hygiene Data'!$F$8,0,10*ROW('Hygiene Data'!F88))),'Data Summary'!DY94="Yes"),OFFSET('Hygiene Data'!$F$8,0,10*ROW('Hygiene Data'!F88)),NA())</f>
        <v>#N/A</v>
      </c>
      <c r="BK94" s="104" t="e">
        <f ca="true">+IF(AND(ISNUMBER(OFFSET('Hygiene Data'!$F$10,0,10*ROW('Hygiene Data'!F88))),'Data Summary'!DZ94="Yes"),OFFSET('Hygiene Data'!$F$10,0,10*ROW('Hygiene Data'!F88)),NA())</f>
        <v>#N/A</v>
      </c>
      <c r="BL94" s="104" t="e">
        <f ca="true">+IF(AND(ISNUMBER(OFFSET('Hygiene Data'!$G$6,0,10*ROW('Hygiene Data'!G88))),'Data Summary'!EA94="Yes"),OFFSET('Hygiene Data'!$G$6,0,10*ROW('Hygiene Data'!G88)),NA())</f>
        <v>#N/A</v>
      </c>
      <c r="BM94" s="104" t="e">
        <f ca="true">+IF(AND(ISNUMBER(OFFSET('Hygiene Data'!$G$8,0,10*ROW('Hygiene Data'!G88))),'Data Summary'!EB94="Yes"),OFFSET('Hygiene Data'!$G$8,0,10*ROW('Hygiene Data'!G88)),NA())</f>
        <v>#N/A</v>
      </c>
      <c r="BN94" s="104" t="e">
        <f ca="true">+IF(AND(ISNUMBER(OFFSET('Hygiene Data'!$G$10,0,10*ROW('Hygiene Data'!G88))),'Data Summary'!EC94="Yes"),OFFSET('Hygiene Data'!$G$10,0,10*ROW('Hygiene Data'!G88)),NA())</f>
        <v>#N/A</v>
      </c>
      <c r="BO94" s="104" t="e">
        <f ca="true">+IF(AND(ISNUMBER(OFFSET('Hygiene Data'!$H$6,0,10*ROW('Hygiene Data'!H88))),'Data Summary'!ED94="Yes"),OFFSET('Hygiene Data'!$H$6,0,10*ROW('Hygiene Data'!H88)),NA())</f>
        <v>#N/A</v>
      </c>
      <c r="BP94" s="104" t="e">
        <f ca="true">+IF(AND(ISNUMBER(OFFSET('Hygiene Data'!$H$8,0,10*ROW('Hygiene Data'!H88))),'Data Summary'!EE94="Yes"),OFFSET('Hygiene Data'!$H$8,0,10*ROW('Hygiene Data'!H88)),NA())</f>
        <v>#N/A</v>
      </c>
      <c r="BQ94" s="104" t="e">
        <f ca="true">+IF(AND(ISNUMBER(OFFSET('Hygiene Data'!$H$10,0,10*ROW('Hygiene Data'!H88))),'Data Summary'!EF94="Yes"),OFFSET('Hygiene Data'!$H$10,0,10*ROW('Hygiene Data'!H88)),NA())</f>
        <v>#N/A</v>
      </c>
    </row>
    <row r="95" x14ac:dyDescent="0.2">
      <c r="A95" s="52" t="e">
        <f ca="true">+IF(OFFSET('Water Data'!$B$1,0,10*ROW('Water Data'!B89))="",NA(),OFFSET('Water Data'!$B$1,0,10*ROW('Water Data'!B89)))</f>
        <v>#N/A</v>
      </c>
      <c r="B95" s="52" t="e">
        <f ca="true">+IF(OFFSET('Water Data'!$A$3,0,10*ROW('Water Data'!A92))="",NA(),OFFSET('Water Data'!$A$3,0,10*ROW('Water Data'!A92)))</f>
        <v>#N/A</v>
      </c>
      <c r="C95" s="52" t="e">
        <f ca="true">+IF(OFFSET('Water Data'!$C$3,0,10*ROW('Water Data'!C92))="",NA(),OFFSET('Water Data'!$C$3,0,10*ROW('Water Data'!C92)))</f>
        <v>#N/A</v>
      </c>
      <c r="D95" s="53" t="e">
        <f ca="true">+IF(AND(ISNUMBER(OFFSET('Water Data'!$C$5,0,10*ROW('Water Data'!C89))),'Data Summary'!BS95="Yes"),100-OFFSET('Water Data'!$C$5,0,10*ROW('Water Data'!C89)),NA())</f>
        <v>#N/A</v>
      </c>
      <c r="E95" s="53" t="e">
        <f ca="true">+IF(AND(ISNUMBER(OFFSET('Water Data'!$C$7,0,10*ROW('Water Data'!C89))),'Data Summary'!BT95="Yes"),OFFSET('Water Data'!$C$7,0,10*ROW('Water Data'!C89)),NA())</f>
        <v>#N/A</v>
      </c>
      <c r="F95" s="53" t="e">
        <f ca="true">+IF(AND(ISNUMBER(OFFSET('Water Data'!$C$10,0,10*ROW('Water Data'!C89))),'Data Summary'!BU95="Yes"),OFFSET('Water Data'!$C$10,0,10*ROW('Water Data'!C89)),NA())</f>
        <v>#N/A</v>
      </c>
      <c r="G95" s="53" t="e">
        <f ca="true">+IF(AND(ISNUMBER(OFFSET('Water Data'!$D$5,0,10*ROW('Water Data'!D89))),'Data Summary'!BV95="Yes"),100-OFFSET('Water Data'!$D$5,0,10*ROW('Water Data'!D89)),NA())</f>
        <v>#N/A</v>
      </c>
      <c r="H95" s="53" t="e">
        <f ca="true">+IF(AND(ISNUMBER(OFFSET('Water Data'!$D$7,0,10*ROW('Water Data'!D89))),'Data Summary'!BW95="Yes"),OFFSET('Water Data'!$D$7,0,10*ROW('Water Data'!D89)),NA())</f>
        <v>#N/A</v>
      </c>
      <c r="I95" s="53" t="e">
        <f ca="true">+IF(AND(ISNUMBER(OFFSET('Water Data'!$D$10,0,10*ROW('Water Data'!D89))),'Data Summary'!BX95="Yes"),OFFSET('Water Data'!$D$10,0,10*ROW('Water Data'!D89)),NA())</f>
        <v>#N/A</v>
      </c>
      <c r="J95" s="53" t="e">
        <f ca="true">+IF(AND(ISNUMBER(OFFSET('Water Data'!$E$5,0,10*ROW('Water Data'!E89))),'Data Summary'!BY95="Yes"),100-OFFSET('Water Data'!$E$5,0,10*ROW('Water Data'!E89)),NA())</f>
        <v>#N/A</v>
      </c>
      <c r="K95" s="53" t="e">
        <f ca="true">+IF(AND(ISNUMBER(OFFSET('Water Data'!$E$7,0,10*ROW('Water Data'!E89))),'Data Summary'!BZ95="Yes"),OFFSET('Water Data'!$E$7,0,10*ROW('Water Data'!E89)),NA())</f>
        <v>#N/A</v>
      </c>
      <c r="L95" s="53" t="e">
        <f ca="true">+IF(AND(ISNUMBER(OFFSET('Water Data'!$E$10,0,10*ROW('Water Data'!E89))),'Data Summary'!CA95="Yes"),OFFSET('Water Data'!$E$10,0,10*ROW('Water Data'!E89)),NA())</f>
        <v>#N/A</v>
      </c>
      <c r="M95" s="53" t="e">
        <f ca="true">+IF(AND(ISNUMBER(OFFSET('Water Data'!$F$5,0,10*ROW('Water Data'!F89))),'Data Summary'!CB95="Yes"),100-OFFSET('Water Data'!$F$5,0,10*ROW('Water Data'!F89)),NA())</f>
        <v>#N/A</v>
      </c>
      <c r="N95" s="53" t="e">
        <f ca="true">+IF(AND(ISNUMBER(OFFSET('Water Data'!$F$7,0,10*ROW('Water Data'!F89))),'Data Summary'!CC95="Yes"),OFFSET('Water Data'!$F$7,0,10*ROW('Water Data'!F89)),NA())</f>
        <v>#N/A</v>
      </c>
      <c r="O95" s="53" t="e">
        <f ca="true">+IF(AND(ISNUMBER(OFFSET('Water Data'!$F$10,0,10*ROW('Water Data'!F89))),'Data Summary'!CD95="Yes"),OFFSET('Water Data'!$F$10,0,10*ROW('Water Data'!F89)),NA())</f>
        <v>#N/A</v>
      </c>
      <c r="P95" s="53" t="e">
        <f ca="true">+IF(AND(ISNUMBER(OFFSET('Water Data'!$G$5,0,10*ROW('Water Data'!G89))),'Data Summary'!CE95="Yes"),100-OFFSET('Water Data'!$G$5,0,10*ROW('Water Data'!G89)),NA())</f>
        <v>#N/A</v>
      </c>
      <c r="Q95" s="53" t="e">
        <f ca="true">+IF(AND(ISNUMBER(OFFSET('Water Data'!$G$7,0,10*ROW('Water Data'!G89))),'Data Summary'!CF95="Yes"),OFFSET('Water Data'!$G$7,0,10*ROW('Water Data'!G89)),NA())</f>
        <v>#N/A</v>
      </c>
      <c r="R95" s="53" t="e">
        <f ca="true">+IF(AND(ISNUMBER(OFFSET('Water Data'!$G$10,0,10*ROW('Water Data'!G89))),'Data Summary'!CG95="Yes"),OFFSET('Water Data'!$G$10,0,10*ROW('Water Data'!G89)),NA())</f>
        <v>#N/A</v>
      </c>
      <c r="S95" s="53" t="e">
        <f ca="true">+IF(AND(ISNUMBER(OFFSET('Water Data'!$H$5,0,10*ROW('Water Data'!H89))),'Data Summary'!CH95="Yes"),100-OFFSET('Water Data'!$H$5,0,10*ROW('Water Data'!H89)),NA())</f>
        <v>#N/A</v>
      </c>
      <c r="T95" s="53" t="e">
        <f ca="true">+IF(AND(ISNUMBER(OFFSET('Water Data'!$H$7,0,10*ROW('Water Data'!H89))),'Data Summary'!CI95="Yes"),OFFSET('Water Data'!$H$7,0,10*ROW('Water Data'!H89)),NA())</f>
        <v>#N/A</v>
      </c>
      <c r="U95" s="53" t="e">
        <f ca="true">+IF(AND(ISNUMBER(OFFSET('Water Data'!$H$10,0,10*ROW('Water Data'!H89))),'Data Summary'!CJ95="Yes"),OFFSET('Water Data'!$H$10,0,10*ROW('Water Data'!H89)),NA())</f>
        <v>#N/A</v>
      </c>
      <c r="V95" s="99" t="e">
        <f ca="true">+IF(AND(ISNUMBER(OFFSET('Sanitation Data'!$C$5,0,10*ROW('Sanitation Data'!C89))),'Data Summary'!CK95="Yes"),100-OFFSET('Sanitation Data'!$C$5,0,10*ROW('Sanitation Data'!C89)),NA())</f>
        <v>#N/A</v>
      </c>
      <c r="W95" s="99" t="e">
        <f ca="true">+IF(AND(ISNUMBER(OFFSET('Sanitation Data'!$C$7,0,10*ROW('Sanitation Data'!C89))),'Data Summary'!CL95="Yes"),OFFSET('Sanitation Data'!$C$7,0,10*ROW('Sanitation Data'!C89)),NA())</f>
        <v>#N/A</v>
      </c>
      <c r="X95" s="99" t="e">
        <f ca="true">+IF(AND(ISNUMBER(OFFSET('Sanitation Data'!$C$11,0,10*ROW('Sanitation Data'!C89))),'Data Summary'!CM95="Yes"),OFFSET('Sanitation Data'!$C$11,0,10*ROW('Sanitation Data'!C89)),NA())</f>
        <v>#N/A</v>
      </c>
      <c r="Y95" s="99" t="e">
        <f ca="true">+IF(AND(ISNUMBER(OFFSET('Sanitation Data'!$C$12,0,10*ROW('Sanitation Data'!C89))),'Data Summary'!CN95="Yes"),OFFSET('Sanitation Data'!$C$12,0,10*ROW('Sanitation Data'!C89)),NA())</f>
        <v>#N/A</v>
      </c>
      <c r="Z95" s="99" t="e">
        <f ca="true">+IF(AND(ISNUMBER(OFFSET('Sanitation Data'!$C$13,0,10*ROW('Sanitation Data'!C89))),'Data Summary'!CO95="Yes"),OFFSET('Sanitation Data'!$C$13,0,10*ROW('Sanitation Data'!C89)),NA())</f>
        <v>#N/A</v>
      </c>
      <c r="AA95" s="99" t="e">
        <f ca="true">+IF(AND(ISNUMBER(OFFSET('Sanitation Data'!$D$5,0,10*ROW('Sanitation Data'!D89))),'Data Summary'!CP95="Yes"),100-OFFSET('Sanitation Data'!$D$5,0,10*ROW('Sanitation Data'!D89)),NA())</f>
        <v>#N/A</v>
      </c>
      <c r="AB95" s="99" t="e">
        <f ca="true">+IF(AND(ISNUMBER(OFFSET('Sanitation Data'!$D$7,0,10*ROW('Sanitation Data'!D89))),'Data Summary'!CQ95="Yes"),OFFSET('Sanitation Data'!$D$7,0,10*ROW('Sanitation Data'!D89)),NA())</f>
        <v>#N/A</v>
      </c>
      <c r="AC95" s="99" t="e">
        <f ca="true">+IF(AND(ISNUMBER(OFFSET('Sanitation Data'!$D$11,0,10*ROW('Sanitation Data'!D89))),'Data Summary'!CR95="Yes"),OFFSET('Sanitation Data'!$D$11,0,10*ROW('Sanitation Data'!D89)),NA())</f>
        <v>#N/A</v>
      </c>
      <c r="AD95" s="99" t="e">
        <f ca="true">+IF(AND(ISNUMBER(OFFSET('Sanitation Data'!$D$12,0,10*ROW('Sanitation Data'!D89))),'Data Summary'!CS95="Yes"),OFFSET('Sanitation Data'!$D$12,0,10*ROW('Sanitation Data'!D89)),NA())</f>
        <v>#N/A</v>
      </c>
      <c r="AE95" s="99" t="e">
        <f ca="true">+IF(AND(ISNUMBER(OFFSET('Sanitation Data'!$D$13,0,10*ROW('Sanitation Data'!D89))),'Data Summary'!CT95="Yes"),OFFSET('Sanitation Data'!$D$13,0,10*ROW('Sanitation Data'!D89)),NA())</f>
        <v>#N/A</v>
      </c>
      <c r="AF95" s="99" t="e">
        <f ca="true">+IF(AND(ISNUMBER(OFFSET('Sanitation Data'!$E$5,0,10*ROW('Sanitation Data'!E89))),'Data Summary'!CU95="Yes"),100-OFFSET('Sanitation Data'!$E$5,0,10*ROW('Sanitation Data'!E89)),NA())</f>
        <v>#N/A</v>
      </c>
      <c r="AG95" s="99" t="e">
        <f ca="true">+IF(AND(ISNUMBER(OFFSET('Sanitation Data'!$E$7,0,10*ROW('Sanitation Data'!E89))),'Data Summary'!CV95="Yes"),OFFSET('Sanitation Data'!$E$7,0,10*ROW('Sanitation Data'!E89)),NA())</f>
        <v>#N/A</v>
      </c>
      <c r="AH95" s="99" t="e">
        <f ca="true">+IF(AND(ISNUMBER(OFFSET('Sanitation Data'!$E$11,0,10*ROW('Sanitation Data'!E89))),'Data Summary'!CW95="Yes"),OFFSET('Sanitation Data'!$E$11,0,10*ROW('Sanitation Data'!E89)),NA())</f>
        <v>#N/A</v>
      </c>
      <c r="AI95" s="99" t="e">
        <f ca="true">+IF(AND(ISNUMBER(OFFSET('Sanitation Data'!$E$12,0,10*ROW('Sanitation Data'!E89))),'Data Summary'!CX95="Yes"),OFFSET('Sanitation Data'!$E$12,0,10*ROW('Sanitation Data'!E89)),NA())</f>
        <v>#N/A</v>
      </c>
      <c r="AJ95" s="99" t="e">
        <f ca="true">+IF(AND(ISNUMBER(OFFSET('Sanitation Data'!$E$13,0,10*ROW('Sanitation Data'!E89))),'Data Summary'!CY95="Yes"),OFFSET('Sanitation Data'!$E$13,0,10*ROW('Sanitation Data'!E89)),NA())</f>
        <v>#N/A</v>
      </c>
      <c r="AK95" s="99" t="e">
        <f ca="true">+IF(AND(ISNUMBER(OFFSET('Sanitation Data'!$F$5,0,10*ROW('Sanitation Data'!F89))),'Data Summary'!CZ95="Yes"),100-OFFSET('Sanitation Data'!$F$5,0,10*ROW('Sanitation Data'!F89)),NA())</f>
        <v>#N/A</v>
      </c>
      <c r="AL95" s="99" t="e">
        <f ca="true">+IF(AND(ISNUMBER(OFFSET('Sanitation Data'!$F$7,0,10*ROW('Sanitation Data'!F89))),'Data Summary'!DA95="Yes"),OFFSET('Sanitation Data'!$F$7,0,10*ROW('Sanitation Data'!F89)),NA())</f>
        <v>#N/A</v>
      </c>
      <c r="AM95" s="99" t="e">
        <f ca="true">+IF(AND(ISNUMBER(OFFSET('Sanitation Data'!$F$11,0,10*ROW('Sanitation Data'!F89))),'Data Summary'!DB95="Yes"),OFFSET('Sanitation Data'!$F$11,0,10*ROW('Sanitation Data'!F89)),NA())</f>
        <v>#N/A</v>
      </c>
      <c r="AN95" s="99" t="e">
        <f ca="true">+IF(AND(ISNUMBER(OFFSET('Sanitation Data'!$F$12,0,10*ROW('Sanitation Data'!F89))),'Data Summary'!DC95="Yes"),OFFSET('Sanitation Data'!$F$12,0,10*ROW('Sanitation Data'!F89)),NA())</f>
        <v>#N/A</v>
      </c>
      <c r="AO95" s="99" t="e">
        <f ca="true">+IF(AND(ISNUMBER(OFFSET('Sanitation Data'!$F$13,0,10*ROW('Sanitation Data'!F89))),'Data Summary'!DD95="Yes"),OFFSET('Sanitation Data'!$F$13,0,10*ROW('Sanitation Data'!F89)),NA())</f>
        <v>#N/A</v>
      </c>
      <c r="AP95" s="99" t="e">
        <f ca="true">+IF(AND(ISNUMBER(OFFSET('Sanitation Data'!$G$5,0,10*ROW('Sanitation Data'!G89))),'Data Summary'!DE95="Yes"),100-OFFSET('Sanitation Data'!$G$5,0,10*ROW('Sanitation Data'!G89)),NA())</f>
        <v>#N/A</v>
      </c>
      <c r="AQ95" s="99" t="e">
        <f ca="true">+IF(AND(ISNUMBER(OFFSET('Sanitation Data'!$G$7,0,10*ROW('Sanitation Data'!G89))),'Data Summary'!DF95="Yes"),OFFSET('Sanitation Data'!$G$7,0,10*ROW('Sanitation Data'!G89)),NA())</f>
        <v>#N/A</v>
      </c>
      <c r="AR95" s="99" t="e">
        <f ca="true">+IF(AND(ISNUMBER(OFFSET('Sanitation Data'!$G$11,0,10*ROW('Sanitation Data'!G89))),'Data Summary'!DG95="Yes"),OFFSET('Sanitation Data'!$G$11,0,10*ROW('Sanitation Data'!G89)),NA())</f>
        <v>#N/A</v>
      </c>
      <c r="AS95" s="99" t="e">
        <f ca="true">+IF(AND(ISNUMBER(OFFSET('Sanitation Data'!$G$12,0,10*ROW('Sanitation Data'!G89))),'Data Summary'!DH95="Yes"),OFFSET('Sanitation Data'!$G$12,0,10*ROW('Sanitation Data'!G89)),NA())</f>
        <v>#N/A</v>
      </c>
      <c r="AT95" s="99" t="e">
        <f ca="true">+IF(AND(ISNUMBER(OFFSET('Sanitation Data'!$G$13,0,10*ROW('Sanitation Data'!G89))),'Data Summary'!DI95="Yes"),OFFSET('Sanitation Data'!$G$13,0,10*ROW('Sanitation Data'!G89)),NA())</f>
        <v>#N/A</v>
      </c>
      <c r="AU95" s="99" t="e">
        <f ca="true">+IF(AND(ISNUMBER(OFFSET('Sanitation Data'!$H$5,0,10*ROW('Sanitation Data'!H89))),'Data Summary'!DJ95="Yes"),100-OFFSET('Sanitation Data'!$H$5,0,10*ROW('Sanitation Data'!H89)),NA())</f>
        <v>#N/A</v>
      </c>
      <c r="AV95" s="99" t="e">
        <f ca="true">+IF(AND(ISNUMBER(OFFSET('Sanitation Data'!$H$7,0,10*ROW('Sanitation Data'!H89))),'Data Summary'!DK95="Yes"),OFFSET('Sanitation Data'!$H$7,0,10*ROW('Sanitation Data'!H89)),NA())</f>
        <v>#N/A</v>
      </c>
      <c r="AW95" s="99" t="e">
        <f ca="true">+IF(AND(ISNUMBER(OFFSET('Sanitation Data'!$H$11,0,10*ROW('Sanitation Data'!H89))),'Data Summary'!DL95="Yes"),OFFSET('Sanitation Data'!$H$11,0,10*ROW('Sanitation Data'!H89)),NA())</f>
        <v>#N/A</v>
      </c>
      <c r="AX95" s="99" t="e">
        <f ca="true">+IF(AND(ISNUMBER(OFFSET('Sanitation Data'!$H$12,0,10*ROW('Sanitation Data'!H89))),'Data Summary'!DM95="Yes"),OFFSET('Sanitation Data'!$H$12,0,10*ROW('Sanitation Data'!H89)),NA())</f>
        <v>#N/A</v>
      </c>
      <c r="AY95" s="99" t="e">
        <f ca="true">+IF(AND(ISNUMBER(OFFSET('Sanitation Data'!$H$13,0,10*ROW('Sanitation Data'!H89))),'Data Summary'!DN95="Yes"),OFFSET('Sanitation Data'!$H$13,0,10*ROW('Sanitation Data'!H89)),NA())</f>
        <v>#N/A</v>
      </c>
      <c r="AZ95" s="104" t="e">
        <f ca="true">+IF(AND(ISNUMBER(OFFSET('Hygiene Data'!$C$6,0,10*ROW('Hygiene Data'!C89))),'Data Summary'!DO95="Yes"),OFFSET('Hygiene Data'!$C$6,0,10*ROW('Hygiene Data'!C89)),NA())</f>
        <v>#N/A</v>
      </c>
      <c r="BA95" s="104" t="e">
        <f ca="true">+IF(AND(ISNUMBER(OFFSET('Hygiene Data'!$C$8,0,10*ROW('Hygiene Data'!C89))),'Data Summary'!DP95="Yes"),OFFSET('Hygiene Data'!$C$8,0,10*ROW('Hygiene Data'!C89)),NA())</f>
        <v>#N/A</v>
      </c>
      <c r="BB95" s="104" t="e">
        <f ca="true">+IF(AND(ISNUMBER(OFFSET('Hygiene Data'!$C$10,0,10*ROW('Hygiene Data'!C89))),'Data Summary'!DQ95="Yes"),OFFSET('Hygiene Data'!$C$10,0,10*ROW('Hygiene Data'!C89)),NA())</f>
        <v>#N/A</v>
      </c>
      <c r="BC95" s="104" t="e">
        <f ca="true">+IF(AND(ISNUMBER(OFFSET('Hygiene Data'!$D$6,0,10*ROW('Hygiene Data'!D89))),'Data Summary'!DR95="Yes"),OFFSET('Hygiene Data'!$D$6,0,10*ROW('Hygiene Data'!D89)),NA())</f>
        <v>#N/A</v>
      </c>
      <c r="BD95" s="104" t="e">
        <f ca="true">+IF(AND(ISNUMBER(OFFSET('Hygiene Data'!$D$8,0,10*ROW('Hygiene Data'!D89))),'Data Summary'!DS95="Yes"),OFFSET('Hygiene Data'!$D$8,0,10*ROW('Hygiene Data'!D89)),NA())</f>
        <v>#N/A</v>
      </c>
      <c r="BE95" s="104" t="e">
        <f ca="true">+IF(AND(ISNUMBER(OFFSET('Hygiene Data'!$D$10,0,10*ROW('Hygiene Data'!D89))),'Data Summary'!DT95="Yes"),OFFSET('Hygiene Data'!$D$10,0,10*ROW('Hygiene Data'!D89)),NA())</f>
        <v>#N/A</v>
      </c>
      <c r="BF95" s="104" t="e">
        <f ca="true">+IF(AND(ISNUMBER(OFFSET('Hygiene Data'!$E$6,0,10*ROW('Hygiene Data'!E89))),'Data Summary'!DU95="Yes"),OFFSET('Hygiene Data'!$E$6,0,10*ROW('Hygiene Data'!E89)),NA())</f>
        <v>#N/A</v>
      </c>
      <c r="BG95" s="104" t="e">
        <f ca="true">+IF(AND(ISNUMBER(OFFSET('Hygiene Data'!$E$8,0,10*ROW('Hygiene Data'!E89))),'Data Summary'!DV95="Yes"),OFFSET('Hygiene Data'!$E$8,0,10*ROW('Hygiene Data'!E89)),NA())</f>
        <v>#N/A</v>
      </c>
      <c r="BH95" s="104" t="e">
        <f ca="true">+IF(AND(ISNUMBER(OFFSET('Hygiene Data'!$E$10,0,10*ROW('Hygiene Data'!E89))),'Data Summary'!DW95="Yes"),OFFSET('Hygiene Data'!$E$10,0,10*ROW('Hygiene Data'!E89)),NA())</f>
        <v>#N/A</v>
      </c>
      <c r="BI95" s="104" t="e">
        <f ca="true">+IF(AND(ISNUMBER(OFFSET('Hygiene Data'!$F$6,0,10*ROW('Hygiene Data'!F89))),'Data Summary'!DX95="Yes"),OFFSET('Hygiene Data'!$F$6,0,10*ROW('Hygiene Data'!F89)),NA())</f>
        <v>#N/A</v>
      </c>
      <c r="BJ95" s="104" t="e">
        <f ca="true">+IF(AND(ISNUMBER(OFFSET('Hygiene Data'!$F$8,0,10*ROW('Hygiene Data'!F89))),'Data Summary'!DY95="Yes"),OFFSET('Hygiene Data'!$F$8,0,10*ROW('Hygiene Data'!F89)),NA())</f>
        <v>#N/A</v>
      </c>
      <c r="BK95" s="104" t="e">
        <f ca="true">+IF(AND(ISNUMBER(OFFSET('Hygiene Data'!$F$10,0,10*ROW('Hygiene Data'!F89))),'Data Summary'!DZ95="Yes"),OFFSET('Hygiene Data'!$F$10,0,10*ROW('Hygiene Data'!F89)),NA())</f>
        <v>#N/A</v>
      </c>
      <c r="BL95" s="104" t="e">
        <f ca="true">+IF(AND(ISNUMBER(OFFSET('Hygiene Data'!$G$6,0,10*ROW('Hygiene Data'!G89))),'Data Summary'!EA95="Yes"),OFFSET('Hygiene Data'!$G$6,0,10*ROW('Hygiene Data'!G89)),NA())</f>
        <v>#N/A</v>
      </c>
      <c r="BM95" s="104" t="e">
        <f ca="true">+IF(AND(ISNUMBER(OFFSET('Hygiene Data'!$G$8,0,10*ROW('Hygiene Data'!G89))),'Data Summary'!EB95="Yes"),OFFSET('Hygiene Data'!$G$8,0,10*ROW('Hygiene Data'!G89)),NA())</f>
        <v>#N/A</v>
      </c>
      <c r="BN95" s="104" t="e">
        <f ca="true">+IF(AND(ISNUMBER(OFFSET('Hygiene Data'!$G$10,0,10*ROW('Hygiene Data'!G89))),'Data Summary'!EC95="Yes"),OFFSET('Hygiene Data'!$G$10,0,10*ROW('Hygiene Data'!G89)),NA())</f>
        <v>#N/A</v>
      </c>
      <c r="BO95" s="104" t="e">
        <f ca="true">+IF(AND(ISNUMBER(OFFSET('Hygiene Data'!$H$6,0,10*ROW('Hygiene Data'!H89))),'Data Summary'!ED95="Yes"),OFFSET('Hygiene Data'!$H$6,0,10*ROW('Hygiene Data'!H89)),NA())</f>
        <v>#N/A</v>
      </c>
      <c r="BP95" s="104" t="e">
        <f ca="true">+IF(AND(ISNUMBER(OFFSET('Hygiene Data'!$H$8,0,10*ROW('Hygiene Data'!H89))),'Data Summary'!EE95="Yes"),OFFSET('Hygiene Data'!$H$8,0,10*ROW('Hygiene Data'!H89)),NA())</f>
        <v>#N/A</v>
      </c>
      <c r="BQ95" s="104" t="e">
        <f ca="true">+IF(AND(ISNUMBER(OFFSET('Hygiene Data'!$H$10,0,10*ROW('Hygiene Data'!H89))),'Data Summary'!EF95="Yes"),OFFSET('Hygiene Data'!$H$10,0,10*ROW('Hygiene Data'!H89)),NA())</f>
        <v>#N/A</v>
      </c>
    </row>
    <row r="96" x14ac:dyDescent="0.2">
      <c r="A96" s="52" t="e">
        <f ca="true">+IF(OFFSET('Water Data'!$B$1,0,10*ROW('Water Data'!B90))="",NA(),OFFSET('Water Data'!$B$1,0,10*ROW('Water Data'!B90)))</f>
        <v>#N/A</v>
      </c>
      <c r="B96" s="52" t="e">
        <f ca="true">+IF(OFFSET('Water Data'!$A$3,0,10*ROW('Water Data'!A93))="",NA(),OFFSET('Water Data'!$A$3,0,10*ROW('Water Data'!A93)))</f>
        <v>#N/A</v>
      </c>
      <c r="C96" s="52" t="e">
        <f ca="true">+IF(OFFSET('Water Data'!$C$3,0,10*ROW('Water Data'!C93))="",NA(),OFFSET('Water Data'!$C$3,0,10*ROW('Water Data'!C93)))</f>
        <v>#N/A</v>
      </c>
      <c r="D96" s="53" t="e">
        <f ca="true">+IF(AND(ISNUMBER(OFFSET('Water Data'!$C$5,0,10*ROW('Water Data'!C90))),'Data Summary'!BS96="Yes"),100-OFFSET('Water Data'!$C$5,0,10*ROW('Water Data'!C90)),NA())</f>
        <v>#N/A</v>
      </c>
      <c r="E96" s="53" t="e">
        <f ca="true">+IF(AND(ISNUMBER(OFFSET('Water Data'!$C$7,0,10*ROW('Water Data'!C90))),'Data Summary'!BT96="Yes"),OFFSET('Water Data'!$C$7,0,10*ROW('Water Data'!C90)),NA())</f>
        <v>#N/A</v>
      </c>
      <c r="F96" s="53" t="e">
        <f ca="true">+IF(AND(ISNUMBER(OFFSET('Water Data'!$C$10,0,10*ROW('Water Data'!C90))),'Data Summary'!BU96="Yes"),OFFSET('Water Data'!$C$10,0,10*ROW('Water Data'!C90)),NA())</f>
        <v>#N/A</v>
      </c>
      <c r="G96" s="53" t="e">
        <f ca="true">+IF(AND(ISNUMBER(OFFSET('Water Data'!$D$5,0,10*ROW('Water Data'!D90))),'Data Summary'!BV96="Yes"),100-OFFSET('Water Data'!$D$5,0,10*ROW('Water Data'!D90)),NA())</f>
        <v>#N/A</v>
      </c>
      <c r="H96" s="53" t="e">
        <f ca="true">+IF(AND(ISNUMBER(OFFSET('Water Data'!$D$7,0,10*ROW('Water Data'!D90))),'Data Summary'!BW96="Yes"),OFFSET('Water Data'!$D$7,0,10*ROW('Water Data'!D90)),NA())</f>
        <v>#N/A</v>
      </c>
      <c r="I96" s="53" t="e">
        <f ca="true">+IF(AND(ISNUMBER(OFFSET('Water Data'!$D$10,0,10*ROW('Water Data'!D90))),'Data Summary'!BX96="Yes"),OFFSET('Water Data'!$D$10,0,10*ROW('Water Data'!D90)),NA())</f>
        <v>#N/A</v>
      </c>
      <c r="J96" s="53" t="e">
        <f ca="true">+IF(AND(ISNUMBER(OFFSET('Water Data'!$E$5,0,10*ROW('Water Data'!E90))),'Data Summary'!BY96="Yes"),100-OFFSET('Water Data'!$E$5,0,10*ROW('Water Data'!E90)),NA())</f>
        <v>#N/A</v>
      </c>
      <c r="K96" s="53" t="e">
        <f ca="true">+IF(AND(ISNUMBER(OFFSET('Water Data'!$E$7,0,10*ROW('Water Data'!E90))),'Data Summary'!BZ96="Yes"),OFFSET('Water Data'!$E$7,0,10*ROW('Water Data'!E90)),NA())</f>
        <v>#N/A</v>
      </c>
      <c r="L96" s="53" t="e">
        <f ca="true">+IF(AND(ISNUMBER(OFFSET('Water Data'!$E$10,0,10*ROW('Water Data'!E90))),'Data Summary'!CA96="Yes"),OFFSET('Water Data'!$E$10,0,10*ROW('Water Data'!E90)),NA())</f>
        <v>#N/A</v>
      </c>
      <c r="M96" s="53" t="e">
        <f ca="true">+IF(AND(ISNUMBER(OFFSET('Water Data'!$F$5,0,10*ROW('Water Data'!F90))),'Data Summary'!CB96="Yes"),100-OFFSET('Water Data'!$F$5,0,10*ROW('Water Data'!F90)),NA())</f>
        <v>#N/A</v>
      </c>
      <c r="N96" s="53" t="e">
        <f ca="true">+IF(AND(ISNUMBER(OFFSET('Water Data'!$F$7,0,10*ROW('Water Data'!F90))),'Data Summary'!CC96="Yes"),OFFSET('Water Data'!$F$7,0,10*ROW('Water Data'!F90)),NA())</f>
        <v>#N/A</v>
      </c>
      <c r="O96" s="53" t="e">
        <f ca="true">+IF(AND(ISNUMBER(OFFSET('Water Data'!$F$10,0,10*ROW('Water Data'!F90))),'Data Summary'!CD96="Yes"),OFFSET('Water Data'!$F$10,0,10*ROW('Water Data'!F90)),NA())</f>
        <v>#N/A</v>
      </c>
      <c r="P96" s="53" t="e">
        <f ca="true">+IF(AND(ISNUMBER(OFFSET('Water Data'!$G$5,0,10*ROW('Water Data'!G90))),'Data Summary'!CE96="Yes"),100-OFFSET('Water Data'!$G$5,0,10*ROW('Water Data'!G90)),NA())</f>
        <v>#N/A</v>
      </c>
      <c r="Q96" s="53" t="e">
        <f ca="true">+IF(AND(ISNUMBER(OFFSET('Water Data'!$G$7,0,10*ROW('Water Data'!G90))),'Data Summary'!CF96="Yes"),OFFSET('Water Data'!$G$7,0,10*ROW('Water Data'!G90)),NA())</f>
        <v>#N/A</v>
      </c>
      <c r="R96" s="53" t="e">
        <f ca="true">+IF(AND(ISNUMBER(OFFSET('Water Data'!$G$10,0,10*ROW('Water Data'!G90))),'Data Summary'!CG96="Yes"),OFFSET('Water Data'!$G$10,0,10*ROW('Water Data'!G90)),NA())</f>
        <v>#N/A</v>
      </c>
      <c r="S96" s="53" t="e">
        <f ca="true">+IF(AND(ISNUMBER(OFFSET('Water Data'!$H$5,0,10*ROW('Water Data'!H90))),'Data Summary'!CH96="Yes"),100-OFFSET('Water Data'!$H$5,0,10*ROW('Water Data'!H90)),NA())</f>
        <v>#N/A</v>
      </c>
      <c r="T96" s="53" t="e">
        <f ca="true">+IF(AND(ISNUMBER(OFFSET('Water Data'!$H$7,0,10*ROW('Water Data'!H90))),'Data Summary'!CI96="Yes"),OFFSET('Water Data'!$H$7,0,10*ROW('Water Data'!H90)),NA())</f>
        <v>#N/A</v>
      </c>
      <c r="U96" s="53" t="e">
        <f ca="true">+IF(AND(ISNUMBER(OFFSET('Water Data'!$H$10,0,10*ROW('Water Data'!H90))),'Data Summary'!CJ96="Yes"),OFFSET('Water Data'!$H$10,0,10*ROW('Water Data'!H90)),NA())</f>
        <v>#N/A</v>
      </c>
      <c r="V96" s="99" t="e">
        <f ca="true">+IF(AND(ISNUMBER(OFFSET('Sanitation Data'!$C$5,0,10*ROW('Sanitation Data'!C90))),'Data Summary'!CK96="Yes"),100-OFFSET('Sanitation Data'!$C$5,0,10*ROW('Sanitation Data'!C90)),NA())</f>
        <v>#N/A</v>
      </c>
      <c r="W96" s="99" t="e">
        <f ca="true">+IF(AND(ISNUMBER(OFFSET('Sanitation Data'!$C$7,0,10*ROW('Sanitation Data'!C90))),'Data Summary'!CL96="Yes"),OFFSET('Sanitation Data'!$C$7,0,10*ROW('Sanitation Data'!C90)),NA())</f>
        <v>#N/A</v>
      </c>
      <c r="X96" s="99" t="e">
        <f ca="true">+IF(AND(ISNUMBER(OFFSET('Sanitation Data'!$C$11,0,10*ROW('Sanitation Data'!C90))),'Data Summary'!CM96="Yes"),OFFSET('Sanitation Data'!$C$11,0,10*ROW('Sanitation Data'!C90)),NA())</f>
        <v>#N/A</v>
      </c>
      <c r="Y96" s="99" t="e">
        <f ca="true">+IF(AND(ISNUMBER(OFFSET('Sanitation Data'!$C$12,0,10*ROW('Sanitation Data'!C90))),'Data Summary'!CN96="Yes"),OFFSET('Sanitation Data'!$C$12,0,10*ROW('Sanitation Data'!C90)),NA())</f>
        <v>#N/A</v>
      </c>
      <c r="Z96" s="99" t="e">
        <f ca="true">+IF(AND(ISNUMBER(OFFSET('Sanitation Data'!$C$13,0,10*ROW('Sanitation Data'!C90))),'Data Summary'!CO96="Yes"),OFFSET('Sanitation Data'!$C$13,0,10*ROW('Sanitation Data'!C90)),NA())</f>
        <v>#N/A</v>
      </c>
      <c r="AA96" s="99" t="e">
        <f ca="true">+IF(AND(ISNUMBER(OFFSET('Sanitation Data'!$D$5,0,10*ROW('Sanitation Data'!D90))),'Data Summary'!CP96="Yes"),100-OFFSET('Sanitation Data'!$D$5,0,10*ROW('Sanitation Data'!D90)),NA())</f>
        <v>#N/A</v>
      </c>
      <c r="AB96" s="99" t="e">
        <f ca="true">+IF(AND(ISNUMBER(OFFSET('Sanitation Data'!$D$7,0,10*ROW('Sanitation Data'!D90))),'Data Summary'!CQ96="Yes"),OFFSET('Sanitation Data'!$D$7,0,10*ROW('Sanitation Data'!D90)),NA())</f>
        <v>#N/A</v>
      </c>
      <c r="AC96" s="99" t="e">
        <f ca="true">+IF(AND(ISNUMBER(OFFSET('Sanitation Data'!$D$11,0,10*ROW('Sanitation Data'!D90))),'Data Summary'!CR96="Yes"),OFFSET('Sanitation Data'!$D$11,0,10*ROW('Sanitation Data'!D90)),NA())</f>
        <v>#N/A</v>
      </c>
      <c r="AD96" s="99" t="e">
        <f ca="true">+IF(AND(ISNUMBER(OFFSET('Sanitation Data'!$D$12,0,10*ROW('Sanitation Data'!D90))),'Data Summary'!CS96="Yes"),OFFSET('Sanitation Data'!$D$12,0,10*ROW('Sanitation Data'!D90)),NA())</f>
        <v>#N/A</v>
      </c>
      <c r="AE96" s="99" t="e">
        <f ca="true">+IF(AND(ISNUMBER(OFFSET('Sanitation Data'!$D$13,0,10*ROW('Sanitation Data'!D90))),'Data Summary'!CT96="Yes"),OFFSET('Sanitation Data'!$D$13,0,10*ROW('Sanitation Data'!D90)),NA())</f>
        <v>#N/A</v>
      </c>
      <c r="AF96" s="99" t="e">
        <f ca="true">+IF(AND(ISNUMBER(OFFSET('Sanitation Data'!$E$5,0,10*ROW('Sanitation Data'!E90))),'Data Summary'!CU96="Yes"),100-OFFSET('Sanitation Data'!$E$5,0,10*ROW('Sanitation Data'!E90)),NA())</f>
        <v>#N/A</v>
      </c>
      <c r="AG96" s="99" t="e">
        <f ca="true">+IF(AND(ISNUMBER(OFFSET('Sanitation Data'!$E$7,0,10*ROW('Sanitation Data'!E90))),'Data Summary'!CV96="Yes"),OFFSET('Sanitation Data'!$E$7,0,10*ROW('Sanitation Data'!E90)),NA())</f>
        <v>#N/A</v>
      </c>
      <c r="AH96" s="99" t="e">
        <f ca="true">+IF(AND(ISNUMBER(OFFSET('Sanitation Data'!$E$11,0,10*ROW('Sanitation Data'!E90))),'Data Summary'!CW96="Yes"),OFFSET('Sanitation Data'!$E$11,0,10*ROW('Sanitation Data'!E90)),NA())</f>
        <v>#N/A</v>
      </c>
      <c r="AI96" s="99" t="e">
        <f ca="true">+IF(AND(ISNUMBER(OFFSET('Sanitation Data'!$E$12,0,10*ROW('Sanitation Data'!E90))),'Data Summary'!CX96="Yes"),OFFSET('Sanitation Data'!$E$12,0,10*ROW('Sanitation Data'!E90)),NA())</f>
        <v>#N/A</v>
      </c>
      <c r="AJ96" s="99" t="e">
        <f ca="true">+IF(AND(ISNUMBER(OFFSET('Sanitation Data'!$E$13,0,10*ROW('Sanitation Data'!E90))),'Data Summary'!CY96="Yes"),OFFSET('Sanitation Data'!$E$13,0,10*ROW('Sanitation Data'!E90)),NA())</f>
        <v>#N/A</v>
      </c>
      <c r="AK96" s="99" t="e">
        <f ca="true">+IF(AND(ISNUMBER(OFFSET('Sanitation Data'!$F$5,0,10*ROW('Sanitation Data'!F90))),'Data Summary'!CZ96="Yes"),100-OFFSET('Sanitation Data'!$F$5,0,10*ROW('Sanitation Data'!F90)),NA())</f>
        <v>#N/A</v>
      </c>
      <c r="AL96" s="99" t="e">
        <f ca="true">+IF(AND(ISNUMBER(OFFSET('Sanitation Data'!$F$7,0,10*ROW('Sanitation Data'!F90))),'Data Summary'!DA96="Yes"),OFFSET('Sanitation Data'!$F$7,0,10*ROW('Sanitation Data'!F90)),NA())</f>
        <v>#N/A</v>
      </c>
      <c r="AM96" s="99" t="e">
        <f ca="true">+IF(AND(ISNUMBER(OFFSET('Sanitation Data'!$F$11,0,10*ROW('Sanitation Data'!F90))),'Data Summary'!DB96="Yes"),OFFSET('Sanitation Data'!$F$11,0,10*ROW('Sanitation Data'!F90)),NA())</f>
        <v>#N/A</v>
      </c>
      <c r="AN96" s="99" t="e">
        <f ca="true">+IF(AND(ISNUMBER(OFFSET('Sanitation Data'!$F$12,0,10*ROW('Sanitation Data'!F90))),'Data Summary'!DC96="Yes"),OFFSET('Sanitation Data'!$F$12,0,10*ROW('Sanitation Data'!F90)),NA())</f>
        <v>#N/A</v>
      </c>
      <c r="AO96" s="99" t="e">
        <f ca="true">+IF(AND(ISNUMBER(OFFSET('Sanitation Data'!$F$13,0,10*ROW('Sanitation Data'!F90))),'Data Summary'!DD96="Yes"),OFFSET('Sanitation Data'!$F$13,0,10*ROW('Sanitation Data'!F90)),NA())</f>
        <v>#N/A</v>
      </c>
      <c r="AP96" s="99" t="e">
        <f ca="true">+IF(AND(ISNUMBER(OFFSET('Sanitation Data'!$G$5,0,10*ROW('Sanitation Data'!G90))),'Data Summary'!DE96="Yes"),100-OFFSET('Sanitation Data'!$G$5,0,10*ROW('Sanitation Data'!G90)),NA())</f>
        <v>#N/A</v>
      </c>
      <c r="AQ96" s="99" t="e">
        <f ca="true">+IF(AND(ISNUMBER(OFFSET('Sanitation Data'!$G$7,0,10*ROW('Sanitation Data'!G90))),'Data Summary'!DF96="Yes"),OFFSET('Sanitation Data'!$G$7,0,10*ROW('Sanitation Data'!G90)),NA())</f>
        <v>#N/A</v>
      </c>
      <c r="AR96" s="99" t="e">
        <f ca="true">+IF(AND(ISNUMBER(OFFSET('Sanitation Data'!$G$11,0,10*ROW('Sanitation Data'!G90))),'Data Summary'!DG96="Yes"),OFFSET('Sanitation Data'!$G$11,0,10*ROW('Sanitation Data'!G90)),NA())</f>
        <v>#N/A</v>
      </c>
      <c r="AS96" s="99" t="e">
        <f ca="true">+IF(AND(ISNUMBER(OFFSET('Sanitation Data'!$G$12,0,10*ROW('Sanitation Data'!G90))),'Data Summary'!DH96="Yes"),OFFSET('Sanitation Data'!$G$12,0,10*ROW('Sanitation Data'!G90)),NA())</f>
        <v>#N/A</v>
      </c>
      <c r="AT96" s="99" t="e">
        <f ca="true">+IF(AND(ISNUMBER(OFFSET('Sanitation Data'!$G$13,0,10*ROW('Sanitation Data'!G90))),'Data Summary'!DI96="Yes"),OFFSET('Sanitation Data'!$G$13,0,10*ROW('Sanitation Data'!G90)),NA())</f>
        <v>#N/A</v>
      </c>
      <c r="AU96" s="99" t="e">
        <f ca="true">+IF(AND(ISNUMBER(OFFSET('Sanitation Data'!$H$5,0,10*ROW('Sanitation Data'!H90))),'Data Summary'!DJ96="Yes"),100-OFFSET('Sanitation Data'!$H$5,0,10*ROW('Sanitation Data'!H90)),NA())</f>
        <v>#N/A</v>
      </c>
      <c r="AV96" s="99" t="e">
        <f ca="true">+IF(AND(ISNUMBER(OFFSET('Sanitation Data'!$H$7,0,10*ROW('Sanitation Data'!H90))),'Data Summary'!DK96="Yes"),OFFSET('Sanitation Data'!$H$7,0,10*ROW('Sanitation Data'!H90)),NA())</f>
        <v>#N/A</v>
      </c>
      <c r="AW96" s="99" t="e">
        <f ca="true">+IF(AND(ISNUMBER(OFFSET('Sanitation Data'!$H$11,0,10*ROW('Sanitation Data'!H90))),'Data Summary'!DL96="Yes"),OFFSET('Sanitation Data'!$H$11,0,10*ROW('Sanitation Data'!H90)),NA())</f>
        <v>#N/A</v>
      </c>
      <c r="AX96" s="99" t="e">
        <f ca="true">+IF(AND(ISNUMBER(OFFSET('Sanitation Data'!$H$12,0,10*ROW('Sanitation Data'!H90))),'Data Summary'!DM96="Yes"),OFFSET('Sanitation Data'!$H$12,0,10*ROW('Sanitation Data'!H90)),NA())</f>
        <v>#N/A</v>
      </c>
      <c r="AY96" s="99" t="e">
        <f ca="true">+IF(AND(ISNUMBER(OFFSET('Sanitation Data'!$H$13,0,10*ROW('Sanitation Data'!H90))),'Data Summary'!DN96="Yes"),OFFSET('Sanitation Data'!$H$13,0,10*ROW('Sanitation Data'!H90)),NA())</f>
        <v>#N/A</v>
      </c>
      <c r="AZ96" s="104" t="e">
        <f ca="true">+IF(AND(ISNUMBER(OFFSET('Hygiene Data'!$C$6,0,10*ROW('Hygiene Data'!C90))),'Data Summary'!DO96="Yes"),OFFSET('Hygiene Data'!$C$6,0,10*ROW('Hygiene Data'!C90)),NA())</f>
        <v>#N/A</v>
      </c>
      <c r="BA96" s="104" t="e">
        <f ca="true">+IF(AND(ISNUMBER(OFFSET('Hygiene Data'!$C$8,0,10*ROW('Hygiene Data'!C90))),'Data Summary'!DP96="Yes"),OFFSET('Hygiene Data'!$C$8,0,10*ROW('Hygiene Data'!C90)),NA())</f>
        <v>#N/A</v>
      </c>
      <c r="BB96" s="104" t="e">
        <f ca="true">+IF(AND(ISNUMBER(OFFSET('Hygiene Data'!$C$10,0,10*ROW('Hygiene Data'!C90))),'Data Summary'!DQ96="Yes"),OFFSET('Hygiene Data'!$C$10,0,10*ROW('Hygiene Data'!C90)),NA())</f>
        <v>#N/A</v>
      </c>
      <c r="BC96" s="104" t="e">
        <f ca="true">+IF(AND(ISNUMBER(OFFSET('Hygiene Data'!$D$6,0,10*ROW('Hygiene Data'!D90))),'Data Summary'!DR96="Yes"),OFFSET('Hygiene Data'!$D$6,0,10*ROW('Hygiene Data'!D90)),NA())</f>
        <v>#N/A</v>
      </c>
      <c r="BD96" s="104" t="e">
        <f ca="true">+IF(AND(ISNUMBER(OFFSET('Hygiene Data'!$D$8,0,10*ROW('Hygiene Data'!D90))),'Data Summary'!DS96="Yes"),OFFSET('Hygiene Data'!$D$8,0,10*ROW('Hygiene Data'!D90)),NA())</f>
        <v>#N/A</v>
      </c>
      <c r="BE96" s="104" t="e">
        <f ca="true">+IF(AND(ISNUMBER(OFFSET('Hygiene Data'!$D$10,0,10*ROW('Hygiene Data'!D90))),'Data Summary'!DT96="Yes"),OFFSET('Hygiene Data'!$D$10,0,10*ROW('Hygiene Data'!D90)),NA())</f>
        <v>#N/A</v>
      </c>
      <c r="BF96" s="104" t="e">
        <f ca="true">+IF(AND(ISNUMBER(OFFSET('Hygiene Data'!$E$6,0,10*ROW('Hygiene Data'!E90))),'Data Summary'!DU96="Yes"),OFFSET('Hygiene Data'!$E$6,0,10*ROW('Hygiene Data'!E90)),NA())</f>
        <v>#N/A</v>
      </c>
      <c r="BG96" s="104" t="e">
        <f ca="true">+IF(AND(ISNUMBER(OFFSET('Hygiene Data'!$E$8,0,10*ROW('Hygiene Data'!E90))),'Data Summary'!DV96="Yes"),OFFSET('Hygiene Data'!$E$8,0,10*ROW('Hygiene Data'!E90)),NA())</f>
        <v>#N/A</v>
      </c>
      <c r="BH96" s="104" t="e">
        <f ca="true">+IF(AND(ISNUMBER(OFFSET('Hygiene Data'!$E$10,0,10*ROW('Hygiene Data'!E90))),'Data Summary'!DW96="Yes"),OFFSET('Hygiene Data'!$E$10,0,10*ROW('Hygiene Data'!E90)),NA())</f>
        <v>#N/A</v>
      </c>
      <c r="BI96" s="104" t="e">
        <f ca="true">+IF(AND(ISNUMBER(OFFSET('Hygiene Data'!$F$6,0,10*ROW('Hygiene Data'!F90))),'Data Summary'!DX96="Yes"),OFFSET('Hygiene Data'!$F$6,0,10*ROW('Hygiene Data'!F90)),NA())</f>
        <v>#N/A</v>
      </c>
      <c r="BJ96" s="104" t="e">
        <f ca="true">+IF(AND(ISNUMBER(OFFSET('Hygiene Data'!$F$8,0,10*ROW('Hygiene Data'!F90))),'Data Summary'!DY96="Yes"),OFFSET('Hygiene Data'!$F$8,0,10*ROW('Hygiene Data'!F90)),NA())</f>
        <v>#N/A</v>
      </c>
      <c r="BK96" s="104" t="e">
        <f ca="true">+IF(AND(ISNUMBER(OFFSET('Hygiene Data'!$F$10,0,10*ROW('Hygiene Data'!F90))),'Data Summary'!DZ96="Yes"),OFFSET('Hygiene Data'!$F$10,0,10*ROW('Hygiene Data'!F90)),NA())</f>
        <v>#N/A</v>
      </c>
      <c r="BL96" s="104" t="e">
        <f ca="true">+IF(AND(ISNUMBER(OFFSET('Hygiene Data'!$G$6,0,10*ROW('Hygiene Data'!G90))),'Data Summary'!EA96="Yes"),OFFSET('Hygiene Data'!$G$6,0,10*ROW('Hygiene Data'!G90)),NA())</f>
        <v>#N/A</v>
      </c>
      <c r="BM96" s="104" t="e">
        <f ca="true">+IF(AND(ISNUMBER(OFFSET('Hygiene Data'!$G$8,0,10*ROW('Hygiene Data'!G90))),'Data Summary'!EB96="Yes"),OFFSET('Hygiene Data'!$G$8,0,10*ROW('Hygiene Data'!G90)),NA())</f>
        <v>#N/A</v>
      </c>
      <c r="BN96" s="104" t="e">
        <f ca="true">+IF(AND(ISNUMBER(OFFSET('Hygiene Data'!$G$10,0,10*ROW('Hygiene Data'!G90))),'Data Summary'!EC96="Yes"),OFFSET('Hygiene Data'!$G$10,0,10*ROW('Hygiene Data'!G90)),NA())</f>
        <v>#N/A</v>
      </c>
      <c r="BO96" s="104" t="e">
        <f ca="true">+IF(AND(ISNUMBER(OFFSET('Hygiene Data'!$H$6,0,10*ROW('Hygiene Data'!H90))),'Data Summary'!ED96="Yes"),OFFSET('Hygiene Data'!$H$6,0,10*ROW('Hygiene Data'!H90)),NA())</f>
        <v>#N/A</v>
      </c>
      <c r="BP96" s="104" t="e">
        <f ca="true">+IF(AND(ISNUMBER(OFFSET('Hygiene Data'!$H$8,0,10*ROW('Hygiene Data'!H90))),'Data Summary'!EE96="Yes"),OFFSET('Hygiene Data'!$H$8,0,10*ROW('Hygiene Data'!H90)),NA())</f>
        <v>#N/A</v>
      </c>
      <c r="BQ96" s="104" t="e">
        <f ca="true">+IF(AND(ISNUMBER(OFFSET('Hygiene Data'!$H$10,0,10*ROW('Hygiene Data'!H90))),'Data Summary'!EF96="Yes"),OFFSET('Hygiene Data'!$H$10,0,10*ROW('Hygiene Data'!H90)),NA())</f>
        <v>#N/A</v>
      </c>
    </row>
    <row r="97" x14ac:dyDescent="0.2">
      <c r="A97" s="52" t="e">
        <f ca="true">+IF(OFFSET('Water Data'!$B$1,0,10*ROW('Water Data'!B91))="",NA(),OFFSET('Water Data'!$B$1,0,10*ROW('Water Data'!B91)))</f>
        <v>#N/A</v>
      </c>
      <c r="B97" s="52" t="e">
        <f ca="true">+IF(OFFSET('Water Data'!$A$3,0,10*ROW('Water Data'!A94))="",NA(),OFFSET('Water Data'!$A$3,0,10*ROW('Water Data'!A94)))</f>
        <v>#N/A</v>
      </c>
      <c r="C97" s="52" t="e">
        <f ca="true">+IF(OFFSET('Water Data'!$C$3,0,10*ROW('Water Data'!C94))="",NA(),OFFSET('Water Data'!$C$3,0,10*ROW('Water Data'!C94)))</f>
        <v>#N/A</v>
      </c>
      <c r="D97" s="53" t="e">
        <f ca="true">+IF(AND(ISNUMBER(OFFSET('Water Data'!$C$5,0,10*ROW('Water Data'!C91))),'Data Summary'!BS97="Yes"),100-OFFSET('Water Data'!$C$5,0,10*ROW('Water Data'!C91)),NA())</f>
        <v>#N/A</v>
      </c>
      <c r="E97" s="53" t="e">
        <f ca="true">+IF(AND(ISNUMBER(OFFSET('Water Data'!$C$7,0,10*ROW('Water Data'!C91))),'Data Summary'!BT97="Yes"),OFFSET('Water Data'!$C$7,0,10*ROW('Water Data'!C91)),NA())</f>
        <v>#N/A</v>
      </c>
      <c r="F97" s="53" t="e">
        <f ca="true">+IF(AND(ISNUMBER(OFFSET('Water Data'!$C$10,0,10*ROW('Water Data'!C91))),'Data Summary'!BU97="Yes"),OFFSET('Water Data'!$C$10,0,10*ROW('Water Data'!C91)),NA())</f>
        <v>#N/A</v>
      </c>
      <c r="G97" s="53" t="e">
        <f ca="true">+IF(AND(ISNUMBER(OFFSET('Water Data'!$D$5,0,10*ROW('Water Data'!D91))),'Data Summary'!BV97="Yes"),100-OFFSET('Water Data'!$D$5,0,10*ROW('Water Data'!D91)),NA())</f>
        <v>#N/A</v>
      </c>
      <c r="H97" s="53" t="e">
        <f ca="true">+IF(AND(ISNUMBER(OFFSET('Water Data'!$D$7,0,10*ROW('Water Data'!D91))),'Data Summary'!BW97="Yes"),OFFSET('Water Data'!$D$7,0,10*ROW('Water Data'!D91)),NA())</f>
        <v>#N/A</v>
      </c>
      <c r="I97" s="53" t="e">
        <f ca="true">+IF(AND(ISNUMBER(OFFSET('Water Data'!$D$10,0,10*ROW('Water Data'!D91))),'Data Summary'!BX97="Yes"),OFFSET('Water Data'!$D$10,0,10*ROW('Water Data'!D91)),NA())</f>
        <v>#N/A</v>
      </c>
      <c r="J97" s="53" t="e">
        <f ca="true">+IF(AND(ISNUMBER(OFFSET('Water Data'!$E$5,0,10*ROW('Water Data'!E91))),'Data Summary'!BY97="Yes"),100-OFFSET('Water Data'!$E$5,0,10*ROW('Water Data'!E91)),NA())</f>
        <v>#N/A</v>
      </c>
      <c r="K97" s="53" t="e">
        <f ca="true">+IF(AND(ISNUMBER(OFFSET('Water Data'!$E$7,0,10*ROW('Water Data'!E91))),'Data Summary'!BZ97="Yes"),OFFSET('Water Data'!$E$7,0,10*ROW('Water Data'!E91)),NA())</f>
        <v>#N/A</v>
      </c>
      <c r="L97" s="53" t="e">
        <f ca="true">+IF(AND(ISNUMBER(OFFSET('Water Data'!$E$10,0,10*ROW('Water Data'!E91))),'Data Summary'!CA97="Yes"),OFFSET('Water Data'!$E$10,0,10*ROW('Water Data'!E91)),NA())</f>
        <v>#N/A</v>
      </c>
      <c r="M97" s="53" t="e">
        <f ca="true">+IF(AND(ISNUMBER(OFFSET('Water Data'!$F$5,0,10*ROW('Water Data'!F91))),'Data Summary'!CB97="Yes"),100-OFFSET('Water Data'!$F$5,0,10*ROW('Water Data'!F91)),NA())</f>
        <v>#N/A</v>
      </c>
      <c r="N97" s="53" t="e">
        <f ca="true">+IF(AND(ISNUMBER(OFFSET('Water Data'!$F$7,0,10*ROW('Water Data'!F91))),'Data Summary'!CC97="Yes"),OFFSET('Water Data'!$F$7,0,10*ROW('Water Data'!F91)),NA())</f>
        <v>#N/A</v>
      </c>
      <c r="O97" s="53" t="e">
        <f ca="true">+IF(AND(ISNUMBER(OFFSET('Water Data'!$F$10,0,10*ROW('Water Data'!F91))),'Data Summary'!CD97="Yes"),OFFSET('Water Data'!$F$10,0,10*ROW('Water Data'!F91)),NA())</f>
        <v>#N/A</v>
      </c>
      <c r="P97" s="53" t="e">
        <f ca="true">+IF(AND(ISNUMBER(OFFSET('Water Data'!$G$5,0,10*ROW('Water Data'!G91))),'Data Summary'!CE97="Yes"),100-OFFSET('Water Data'!$G$5,0,10*ROW('Water Data'!G91)),NA())</f>
        <v>#N/A</v>
      </c>
      <c r="Q97" s="53" t="e">
        <f ca="true">+IF(AND(ISNUMBER(OFFSET('Water Data'!$G$7,0,10*ROW('Water Data'!G91))),'Data Summary'!CF97="Yes"),OFFSET('Water Data'!$G$7,0,10*ROW('Water Data'!G91)),NA())</f>
        <v>#N/A</v>
      </c>
      <c r="R97" s="53" t="e">
        <f ca="true">+IF(AND(ISNUMBER(OFFSET('Water Data'!$G$10,0,10*ROW('Water Data'!G91))),'Data Summary'!CG97="Yes"),OFFSET('Water Data'!$G$10,0,10*ROW('Water Data'!G91)),NA())</f>
        <v>#N/A</v>
      </c>
      <c r="S97" s="53" t="e">
        <f ca="true">+IF(AND(ISNUMBER(OFFSET('Water Data'!$H$5,0,10*ROW('Water Data'!H91))),'Data Summary'!CH97="Yes"),100-OFFSET('Water Data'!$H$5,0,10*ROW('Water Data'!H91)),NA())</f>
        <v>#N/A</v>
      </c>
      <c r="T97" s="53" t="e">
        <f ca="true">+IF(AND(ISNUMBER(OFFSET('Water Data'!$H$7,0,10*ROW('Water Data'!H91))),'Data Summary'!CI97="Yes"),OFFSET('Water Data'!$H$7,0,10*ROW('Water Data'!H91)),NA())</f>
        <v>#N/A</v>
      </c>
      <c r="U97" s="53" t="e">
        <f ca="true">+IF(AND(ISNUMBER(OFFSET('Water Data'!$H$10,0,10*ROW('Water Data'!H91))),'Data Summary'!CJ97="Yes"),OFFSET('Water Data'!$H$10,0,10*ROW('Water Data'!H91)),NA())</f>
        <v>#N/A</v>
      </c>
      <c r="V97" s="99" t="e">
        <f ca="true">+IF(AND(ISNUMBER(OFFSET('Sanitation Data'!$C$5,0,10*ROW('Sanitation Data'!C91))),'Data Summary'!CK97="Yes"),100-OFFSET('Sanitation Data'!$C$5,0,10*ROW('Sanitation Data'!C91)),NA())</f>
        <v>#N/A</v>
      </c>
      <c r="W97" s="99" t="e">
        <f ca="true">+IF(AND(ISNUMBER(OFFSET('Sanitation Data'!$C$7,0,10*ROW('Sanitation Data'!C91))),'Data Summary'!CL97="Yes"),OFFSET('Sanitation Data'!$C$7,0,10*ROW('Sanitation Data'!C91)),NA())</f>
        <v>#N/A</v>
      </c>
      <c r="X97" s="99" t="e">
        <f ca="true">+IF(AND(ISNUMBER(OFFSET('Sanitation Data'!$C$11,0,10*ROW('Sanitation Data'!C91))),'Data Summary'!CM97="Yes"),OFFSET('Sanitation Data'!$C$11,0,10*ROW('Sanitation Data'!C91)),NA())</f>
        <v>#N/A</v>
      </c>
      <c r="Y97" s="99" t="e">
        <f ca="true">+IF(AND(ISNUMBER(OFFSET('Sanitation Data'!$C$12,0,10*ROW('Sanitation Data'!C91))),'Data Summary'!CN97="Yes"),OFFSET('Sanitation Data'!$C$12,0,10*ROW('Sanitation Data'!C91)),NA())</f>
        <v>#N/A</v>
      </c>
      <c r="Z97" s="99" t="e">
        <f ca="true">+IF(AND(ISNUMBER(OFFSET('Sanitation Data'!$C$13,0,10*ROW('Sanitation Data'!C91))),'Data Summary'!CO97="Yes"),OFFSET('Sanitation Data'!$C$13,0,10*ROW('Sanitation Data'!C91)),NA())</f>
        <v>#N/A</v>
      </c>
      <c r="AA97" s="99" t="e">
        <f ca="true">+IF(AND(ISNUMBER(OFFSET('Sanitation Data'!$D$5,0,10*ROW('Sanitation Data'!D91))),'Data Summary'!CP97="Yes"),100-OFFSET('Sanitation Data'!$D$5,0,10*ROW('Sanitation Data'!D91)),NA())</f>
        <v>#N/A</v>
      </c>
      <c r="AB97" s="99" t="e">
        <f ca="true">+IF(AND(ISNUMBER(OFFSET('Sanitation Data'!$D$7,0,10*ROW('Sanitation Data'!D91))),'Data Summary'!CQ97="Yes"),OFFSET('Sanitation Data'!$D$7,0,10*ROW('Sanitation Data'!D91)),NA())</f>
        <v>#N/A</v>
      </c>
      <c r="AC97" s="99" t="e">
        <f ca="true">+IF(AND(ISNUMBER(OFFSET('Sanitation Data'!$D$11,0,10*ROW('Sanitation Data'!D91))),'Data Summary'!CR97="Yes"),OFFSET('Sanitation Data'!$D$11,0,10*ROW('Sanitation Data'!D91)),NA())</f>
        <v>#N/A</v>
      </c>
      <c r="AD97" s="99" t="e">
        <f ca="true">+IF(AND(ISNUMBER(OFFSET('Sanitation Data'!$D$12,0,10*ROW('Sanitation Data'!D91))),'Data Summary'!CS97="Yes"),OFFSET('Sanitation Data'!$D$12,0,10*ROW('Sanitation Data'!D91)),NA())</f>
        <v>#N/A</v>
      </c>
      <c r="AE97" s="99" t="e">
        <f ca="true">+IF(AND(ISNUMBER(OFFSET('Sanitation Data'!$D$13,0,10*ROW('Sanitation Data'!D91))),'Data Summary'!CT97="Yes"),OFFSET('Sanitation Data'!$D$13,0,10*ROW('Sanitation Data'!D91)),NA())</f>
        <v>#N/A</v>
      </c>
      <c r="AF97" s="99" t="e">
        <f ca="true">+IF(AND(ISNUMBER(OFFSET('Sanitation Data'!$E$5,0,10*ROW('Sanitation Data'!E91))),'Data Summary'!CU97="Yes"),100-OFFSET('Sanitation Data'!$E$5,0,10*ROW('Sanitation Data'!E91)),NA())</f>
        <v>#N/A</v>
      </c>
      <c r="AG97" s="99" t="e">
        <f ca="true">+IF(AND(ISNUMBER(OFFSET('Sanitation Data'!$E$7,0,10*ROW('Sanitation Data'!E91))),'Data Summary'!CV97="Yes"),OFFSET('Sanitation Data'!$E$7,0,10*ROW('Sanitation Data'!E91)),NA())</f>
        <v>#N/A</v>
      </c>
      <c r="AH97" s="99" t="e">
        <f ca="true">+IF(AND(ISNUMBER(OFFSET('Sanitation Data'!$E$11,0,10*ROW('Sanitation Data'!E91))),'Data Summary'!CW97="Yes"),OFFSET('Sanitation Data'!$E$11,0,10*ROW('Sanitation Data'!E91)),NA())</f>
        <v>#N/A</v>
      </c>
      <c r="AI97" s="99" t="e">
        <f ca="true">+IF(AND(ISNUMBER(OFFSET('Sanitation Data'!$E$12,0,10*ROW('Sanitation Data'!E91))),'Data Summary'!CX97="Yes"),OFFSET('Sanitation Data'!$E$12,0,10*ROW('Sanitation Data'!E91)),NA())</f>
        <v>#N/A</v>
      </c>
      <c r="AJ97" s="99" t="e">
        <f ca="true">+IF(AND(ISNUMBER(OFFSET('Sanitation Data'!$E$13,0,10*ROW('Sanitation Data'!E91))),'Data Summary'!CY97="Yes"),OFFSET('Sanitation Data'!$E$13,0,10*ROW('Sanitation Data'!E91)),NA())</f>
        <v>#N/A</v>
      </c>
      <c r="AK97" s="99" t="e">
        <f ca="true">+IF(AND(ISNUMBER(OFFSET('Sanitation Data'!$F$5,0,10*ROW('Sanitation Data'!F91))),'Data Summary'!CZ97="Yes"),100-OFFSET('Sanitation Data'!$F$5,0,10*ROW('Sanitation Data'!F91)),NA())</f>
        <v>#N/A</v>
      </c>
      <c r="AL97" s="99" t="e">
        <f ca="true">+IF(AND(ISNUMBER(OFFSET('Sanitation Data'!$F$7,0,10*ROW('Sanitation Data'!F91))),'Data Summary'!DA97="Yes"),OFFSET('Sanitation Data'!$F$7,0,10*ROW('Sanitation Data'!F91)),NA())</f>
        <v>#N/A</v>
      </c>
      <c r="AM97" s="99" t="e">
        <f ca="true">+IF(AND(ISNUMBER(OFFSET('Sanitation Data'!$F$11,0,10*ROW('Sanitation Data'!F91))),'Data Summary'!DB97="Yes"),OFFSET('Sanitation Data'!$F$11,0,10*ROW('Sanitation Data'!F91)),NA())</f>
        <v>#N/A</v>
      </c>
      <c r="AN97" s="99" t="e">
        <f ca="true">+IF(AND(ISNUMBER(OFFSET('Sanitation Data'!$F$12,0,10*ROW('Sanitation Data'!F91))),'Data Summary'!DC97="Yes"),OFFSET('Sanitation Data'!$F$12,0,10*ROW('Sanitation Data'!F91)),NA())</f>
        <v>#N/A</v>
      </c>
      <c r="AO97" s="99" t="e">
        <f ca="true">+IF(AND(ISNUMBER(OFFSET('Sanitation Data'!$F$13,0,10*ROW('Sanitation Data'!F91))),'Data Summary'!DD97="Yes"),OFFSET('Sanitation Data'!$F$13,0,10*ROW('Sanitation Data'!F91)),NA())</f>
        <v>#N/A</v>
      </c>
      <c r="AP97" s="99" t="e">
        <f ca="true">+IF(AND(ISNUMBER(OFFSET('Sanitation Data'!$G$5,0,10*ROW('Sanitation Data'!G91))),'Data Summary'!DE97="Yes"),100-OFFSET('Sanitation Data'!$G$5,0,10*ROW('Sanitation Data'!G91)),NA())</f>
        <v>#N/A</v>
      </c>
      <c r="AQ97" s="99" t="e">
        <f ca="true">+IF(AND(ISNUMBER(OFFSET('Sanitation Data'!$G$7,0,10*ROW('Sanitation Data'!G91))),'Data Summary'!DF97="Yes"),OFFSET('Sanitation Data'!$G$7,0,10*ROW('Sanitation Data'!G91)),NA())</f>
        <v>#N/A</v>
      </c>
      <c r="AR97" s="99" t="e">
        <f ca="true">+IF(AND(ISNUMBER(OFFSET('Sanitation Data'!$G$11,0,10*ROW('Sanitation Data'!G91))),'Data Summary'!DG97="Yes"),OFFSET('Sanitation Data'!$G$11,0,10*ROW('Sanitation Data'!G91)),NA())</f>
        <v>#N/A</v>
      </c>
      <c r="AS97" s="99" t="e">
        <f ca="true">+IF(AND(ISNUMBER(OFFSET('Sanitation Data'!$G$12,0,10*ROW('Sanitation Data'!G91))),'Data Summary'!DH97="Yes"),OFFSET('Sanitation Data'!$G$12,0,10*ROW('Sanitation Data'!G91)),NA())</f>
        <v>#N/A</v>
      </c>
      <c r="AT97" s="99" t="e">
        <f ca="true">+IF(AND(ISNUMBER(OFFSET('Sanitation Data'!$G$13,0,10*ROW('Sanitation Data'!G91))),'Data Summary'!DI97="Yes"),OFFSET('Sanitation Data'!$G$13,0,10*ROW('Sanitation Data'!G91)),NA())</f>
        <v>#N/A</v>
      </c>
      <c r="AU97" s="99" t="e">
        <f ca="true">+IF(AND(ISNUMBER(OFFSET('Sanitation Data'!$H$5,0,10*ROW('Sanitation Data'!H91))),'Data Summary'!DJ97="Yes"),100-OFFSET('Sanitation Data'!$H$5,0,10*ROW('Sanitation Data'!H91)),NA())</f>
        <v>#N/A</v>
      </c>
      <c r="AV97" s="99" t="e">
        <f ca="true">+IF(AND(ISNUMBER(OFFSET('Sanitation Data'!$H$7,0,10*ROW('Sanitation Data'!H91))),'Data Summary'!DK97="Yes"),OFFSET('Sanitation Data'!$H$7,0,10*ROW('Sanitation Data'!H91)),NA())</f>
        <v>#N/A</v>
      </c>
      <c r="AW97" s="99" t="e">
        <f ca="true">+IF(AND(ISNUMBER(OFFSET('Sanitation Data'!$H$11,0,10*ROW('Sanitation Data'!H91))),'Data Summary'!DL97="Yes"),OFFSET('Sanitation Data'!$H$11,0,10*ROW('Sanitation Data'!H91)),NA())</f>
        <v>#N/A</v>
      </c>
      <c r="AX97" s="99" t="e">
        <f ca="true">+IF(AND(ISNUMBER(OFFSET('Sanitation Data'!$H$12,0,10*ROW('Sanitation Data'!H91))),'Data Summary'!DM97="Yes"),OFFSET('Sanitation Data'!$H$12,0,10*ROW('Sanitation Data'!H91)),NA())</f>
        <v>#N/A</v>
      </c>
      <c r="AY97" s="99" t="e">
        <f ca="true">+IF(AND(ISNUMBER(OFFSET('Sanitation Data'!$H$13,0,10*ROW('Sanitation Data'!H91))),'Data Summary'!DN97="Yes"),OFFSET('Sanitation Data'!$H$13,0,10*ROW('Sanitation Data'!H91)),NA())</f>
        <v>#N/A</v>
      </c>
      <c r="AZ97" s="104" t="e">
        <f ca="true">+IF(AND(ISNUMBER(OFFSET('Hygiene Data'!$C$6,0,10*ROW('Hygiene Data'!C91))),'Data Summary'!DO97="Yes"),OFFSET('Hygiene Data'!$C$6,0,10*ROW('Hygiene Data'!C91)),NA())</f>
        <v>#N/A</v>
      </c>
      <c r="BA97" s="104" t="e">
        <f ca="true">+IF(AND(ISNUMBER(OFFSET('Hygiene Data'!$C$8,0,10*ROW('Hygiene Data'!C91))),'Data Summary'!DP97="Yes"),OFFSET('Hygiene Data'!$C$8,0,10*ROW('Hygiene Data'!C91)),NA())</f>
        <v>#N/A</v>
      </c>
      <c r="BB97" s="104" t="e">
        <f ca="true">+IF(AND(ISNUMBER(OFFSET('Hygiene Data'!$C$10,0,10*ROW('Hygiene Data'!C91))),'Data Summary'!DQ97="Yes"),OFFSET('Hygiene Data'!$C$10,0,10*ROW('Hygiene Data'!C91)),NA())</f>
        <v>#N/A</v>
      </c>
      <c r="BC97" s="104" t="e">
        <f ca="true">+IF(AND(ISNUMBER(OFFSET('Hygiene Data'!$D$6,0,10*ROW('Hygiene Data'!D91))),'Data Summary'!DR97="Yes"),OFFSET('Hygiene Data'!$D$6,0,10*ROW('Hygiene Data'!D91)),NA())</f>
        <v>#N/A</v>
      </c>
      <c r="BD97" s="104" t="e">
        <f ca="true">+IF(AND(ISNUMBER(OFFSET('Hygiene Data'!$D$8,0,10*ROW('Hygiene Data'!D91))),'Data Summary'!DS97="Yes"),OFFSET('Hygiene Data'!$D$8,0,10*ROW('Hygiene Data'!D91)),NA())</f>
        <v>#N/A</v>
      </c>
      <c r="BE97" s="104" t="e">
        <f ca="true">+IF(AND(ISNUMBER(OFFSET('Hygiene Data'!$D$10,0,10*ROW('Hygiene Data'!D91))),'Data Summary'!DT97="Yes"),OFFSET('Hygiene Data'!$D$10,0,10*ROW('Hygiene Data'!D91)),NA())</f>
        <v>#N/A</v>
      </c>
      <c r="BF97" s="104" t="e">
        <f ca="true">+IF(AND(ISNUMBER(OFFSET('Hygiene Data'!$E$6,0,10*ROW('Hygiene Data'!E91))),'Data Summary'!DU97="Yes"),OFFSET('Hygiene Data'!$E$6,0,10*ROW('Hygiene Data'!E91)),NA())</f>
        <v>#N/A</v>
      </c>
      <c r="BG97" s="104" t="e">
        <f ca="true">+IF(AND(ISNUMBER(OFFSET('Hygiene Data'!$E$8,0,10*ROW('Hygiene Data'!E91))),'Data Summary'!DV97="Yes"),OFFSET('Hygiene Data'!$E$8,0,10*ROW('Hygiene Data'!E91)),NA())</f>
        <v>#N/A</v>
      </c>
      <c r="BH97" s="104" t="e">
        <f ca="true">+IF(AND(ISNUMBER(OFFSET('Hygiene Data'!$E$10,0,10*ROW('Hygiene Data'!E91))),'Data Summary'!DW97="Yes"),OFFSET('Hygiene Data'!$E$10,0,10*ROW('Hygiene Data'!E91)),NA())</f>
        <v>#N/A</v>
      </c>
      <c r="BI97" s="104" t="e">
        <f ca="true">+IF(AND(ISNUMBER(OFFSET('Hygiene Data'!$F$6,0,10*ROW('Hygiene Data'!F91))),'Data Summary'!DX97="Yes"),OFFSET('Hygiene Data'!$F$6,0,10*ROW('Hygiene Data'!F91)),NA())</f>
        <v>#N/A</v>
      </c>
      <c r="BJ97" s="104" t="e">
        <f ca="true">+IF(AND(ISNUMBER(OFFSET('Hygiene Data'!$F$8,0,10*ROW('Hygiene Data'!F91))),'Data Summary'!DY97="Yes"),OFFSET('Hygiene Data'!$F$8,0,10*ROW('Hygiene Data'!F91)),NA())</f>
        <v>#N/A</v>
      </c>
      <c r="BK97" s="104" t="e">
        <f ca="true">+IF(AND(ISNUMBER(OFFSET('Hygiene Data'!$F$10,0,10*ROW('Hygiene Data'!F91))),'Data Summary'!DZ97="Yes"),OFFSET('Hygiene Data'!$F$10,0,10*ROW('Hygiene Data'!F91)),NA())</f>
        <v>#N/A</v>
      </c>
      <c r="BL97" s="104" t="e">
        <f ca="true">+IF(AND(ISNUMBER(OFFSET('Hygiene Data'!$G$6,0,10*ROW('Hygiene Data'!G91))),'Data Summary'!EA97="Yes"),OFFSET('Hygiene Data'!$G$6,0,10*ROW('Hygiene Data'!G91)),NA())</f>
        <v>#N/A</v>
      </c>
      <c r="BM97" s="104" t="e">
        <f ca="true">+IF(AND(ISNUMBER(OFFSET('Hygiene Data'!$G$8,0,10*ROW('Hygiene Data'!G91))),'Data Summary'!EB97="Yes"),OFFSET('Hygiene Data'!$G$8,0,10*ROW('Hygiene Data'!G91)),NA())</f>
        <v>#N/A</v>
      </c>
      <c r="BN97" s="104" t="e">
        <f ca="true">+IF(AND(ISNUMBER(OFFSET('Hygiene Data'!$G$10,0,10*ROW('Hygiene Data'!G91))),'Data Summary'!EC97="Yes"),OFFSET('Hygiene Data'!$G$10,0,10*ROW('Hygiene Data'!G91)),NA())</f>
        <v>#N/A</v>
      </c>
      <c r="BO97" s="104" t="e">
        <f ca="true">+IF(AND(ISNUMBER(OFFSET('Hygiene Data'!$H$6,0,10*ROW('Hygiene Data'!H91))),'Data Summary'!ED97="Yes"),OFFSET('Hygiene Data'!$H$6,0,10*ROW('Hygiene Data'!H91)),NA())</f>
        <v>#N/A</v>
      </c>
      <c r="BP97" s="104" t="e">
        <f ca="true">+IF(AND(ISNUMBER(OFFSET('Hygiene Data'!$H$8,0,10*ROW('Hygiene Data'!H91))),'Data Summary'!EE97="Yes"),OFFSET('Hygiene Data'!$H$8,0,10*ROW('Hygiene Data'!H91)),NA())</f>
        <v>#N/A</v>
      </c>
      <c r="BQ97" s="104" t="e">
        <f ca="true">+IF(AND(ISNUMBER(OFFSET('Hygiene Data'!$H$10,0,10*ROW('Hygiene Data'!H91))),'Data Summary'!EF97="Yes"),OFFSET('Hygiene Data'!$H$10,0,10*ROW('Hygiene Data'!H91)),NA())</f>
        <v>#N/A</v>
      </c>
    </row>
    <row r="98" x14ac:dyDescent="0.2">
      <c r="A98" s="52" t="e">
        <f ca="true">+IF(OFFSET('Water Data'!$B$1,0,10*ROW('Water Data'!B92))="",NA(),OFFSET('Water Data'!$B$1,0,10*ROW('Water Data'!B92)))</f>
        <v>#N/A</v>
      </c>
      <c r="B98" s="52" t="e">
        <f ca="true">+IF(OFFSET('Water Data'!$A$3,0,10*ROW('Water Data'!A95))="",NA(),OFFSET('Water Data'!$A$3,0,10*ROW('Water Data'!A95)))</f>
        <v>#N/A</v>
      </c>
      <c r="C98" s="52" t="e">
        <f ca="true">+IF(OFFSET('Water Data'!$C$3,0,10*ROW('Water Data'!C95))="",NA(),OFFSET('Water Data'!$C$3,0,10*ROW('Water Data'!C95)))</f>
        <v>#N/A</v>
      </c>
      <c r="D98" s="53" t="e">
        <f ca="true">+IF(AND(ISNUMBER(OFFSET('Water Data'!$C$5,0,10*ROW('Water Data'!C92))),'Data Summary'!BS98="Yes"),100-OFFSET('Water Data'!$C$5,0,10*ROW('Water Data'!C92)),NA())</f>
        <v>#N/A</v>
      </c>
      <c r="E98" s="53" t="e">
        <f ca="true">+IF(AND(ISNUMBER(OFFSET('Water Data'!$C$7,0,10*ROW('Water Data'!C92))),'Data Summary'!BT98="Yes"),OFFSET('Water Data'!$C$7,0,10*ROW('Water Data'!C92)),NA())</f>
        <v>#N/A</v>
      </c>
      <c r="F98" s="53" t="e">
        <f ca="true">+IF(AND(ISNUMBER(OFFSET('Water Data'!$C$10,0,10*ROW('Water Data'!C92))),'Data Summary'!BU98="Yes"),OFFSET('Water Data'!$C$10,0,10*ROW('Water Data'!C92)),NA())</f>
        <v>#N/A</v>
      </c>
      <c r="G98" s="53" t="e">
        <f ca="true">+IF(AND(ISNUMBER(OFFSET('Water Data'!$D$5,0,10*ROW('Water Data'!D92))),'Data Summary'!BV98="Yes"),100-OFFSET('Water Data'!$D$5,0,10*ROW('Water Data'!D92)),NA())</f>
        <v>#N/A</v>
      </c>
      <c r="H98" s="53" t="e">
        <f ca="true">+IF(AND(ISNUMBER(OFFSET('Water Data'!$D$7,0,10*ROW('Water Data'!D92))),'Data Summary'!BW98="Yes"),OFFSET('Water Data'!$D$7,0,10*ROW('Water Data'!D92)),NA())</f>
        <v>#N/A</v>
      </c>
      <c r="I98" s="53" t="e">
        <f ca="true">+IF(AND(ISNUMBER(OFFSET('Water Data'!$D$10,0,10*ROW('Water Data'!D92))),'Data Summary'!BX98="Yes"),OFFSET('Water Data'!$D$10,0,10*ROW('Water Data'!D92)),NA())</f>
        <v>#N/A</v>
      </c>
      <c r="J98" s="53" t="e">
        <f ca="true">+IF(AND(ISNUMBER(OFFSET('Water Data'!$E$5,0,10*ROW('Water Data'!E92))),'Data Summary'!BY98="Yes"),100-OFFSET('Water Data'!$E$5,0,10*ROW('Water Data'!E92)),NA())</f>
        <v>#N/A</v>
      </c>
      <c r="K98" s="53" t="e">
        <f ca="true">+IF(AND(ISNUMBER(OFFSET('Water Data'!$E$7,0,10*ROW('Water Data'!E92))),'Data Summary'!BZ98="Yes"),OFFSET('Water Data'!$E$7,0,10*ROW('Water Data'!E92)),NA())</f>
        <v>#N/A</v>
      </c>
      <c r="L98" s="53" t="e">
        <f ca="true">+IF(AND(ISNUMBER(OFFSET('Water Data'!$E$10,0,10*ROW('Water Data'!E92))),'Data Summary'!CA98="Yes"),OFFSET('Water Data'!$E$10,0,10*ROW('Water Data'!E92)),NA())</f>
        <v>#N/A</v>
      </c>
      <c r="M98" s="53" t="e">
        <f ca="true">+IF(AND(ISNUMBER(OFFSET('Water Data'!$F$5,0,10*ROW('Water Data'!F92))),'Data Summary'!CB98="Yes"),100-OFFSET('Water Data'!$F$5,0,10*ROW('Water Data'!F92)),NA())</f>
        <v>#N/A</v>
      </c>
      <c r="N98" s="53" t="e">
        <f ca="true">+IF(AND(ISNUMBER(OFFSET('Water Data'!$F$7,0,10*ROW('Water Data'!F92))),'Data Summary'!CC98="Yes"),OFFSET('Water Data'!$F$7,0,10*ROW('Water Data'!F92)),NA())</f>
        <v>#N/A</v>
      </c>
      <c r="O98" s="53" t="e">
        <f ca="true">+IF(AND(ISNUMBER(OFFSET('Water Data'!$F$10,0,10*ROW('Water Data'!F92))),'Data Summary'!CD98="Yes"),OFFSET('Water Data'!$F$10,0,10*ROW('Water Data'!F92)),NA())</f>
        <v>#N/A</v>
      </c>
      <c r="P98" s="53" t="e">
        <f ca="true">+IF(AND(ISNUMBER(OFFSET('Water Data'!$G$5,0,10*ROW('Water Data'!G92))),'Data Summary'!CE98="Yes"),100-OFFSET('Water Data'!$G$5,0,10*ROW('Water Data'!G92)),NA())</f>
        <v>#N/A</v>
      </c>
      <c r="Q98" s="53" t="e">
        <f ca="true">+IF(AND(ISNUMBER(OFFSET('Water Data'!$G$7,0,10*ROW('Water Data'!G92))),'Data Summary'!CF98="Yes"),OFFSET('Water Data'!$G$7,0,10*ROW('Water Data'!G92)),NA())</f>
        <v>#N/A</v>
      </c>
      <c r="R98" s="53" t="e">
        <f ca="true">+IF(AND(ISNUMBER(OFFSET('Water Data'!$G$10,0,10*ROW('Water Data'!G92))),'Data Summary'!CG98="Yes"),OFFSET('Water Data'!$G$10,0,10*ROW('Water Data'!G92)),NA())</f>
        <v>#N/A</v>
      </c>
      <c r="S98" s="53" t="e">
        <f ca="true">+IF(AND(ISNUMBER(OFFSET('Water Data'!$H$5,0,10*ROW('Water Data'!H92))),'Data Summary'!CH98="Yes"),100-OFFSET('Water Data'!$H$5,0,10*ROW('Water Data'!H92)),NA())</f>
        <v>#N/A</v>
      </c>
      <c r="T98" s="53" t="e">
        <f ca="true">+IF(AND(ISNUMBER(OFFSET('Water Data'!$H$7,0,10*ROW('Water Data'!H92))),'Data Summary'!CI98="Yes"),OFFSET('Water Data'!$H$7,0,10*ROW('Water Data'!H92)),NA())</f>
        <v>#N/A</v>
      </c>
      <c r="U98" s="53" t="e">
        <f ca="true">+IF(AND(ISNUMBER(OFFSET('Water Data'!$H$10,0,10*ROW('Water Data'!H92))),'Data Summary'!CJ98="Yes"),OFFSET('Water Data'!$H$10,0,10*ROW('Water Data'!H92)),NA())</f>
        <v>#N/A</v>
      </c>
      <c r="V98" s="99" t="e">
        <f ca="true">+IF(AND(ISNUMBER(OFFSET('Sanitation Data'!$C$5,0,10*ROW('Sanitation Data'!C92))),'Data Summary'!CK98="Yes"),100-OFFSET('Sanitation Data'!$C$5,0,10*ROW('Sanitation Data'!C92)),NA())</f>
        <v>#N/A</v>
      </c>
      <c r="W98" s="99" t="e">
        <f ca="true">+IF(AND(ISNUMBER(OFFSET('Sanitation Data'!$C$7,0,10*ROW('Sanitation Data'!C92))),'Data Summary'!CL98="Yes"),OFFSET('Sanitation Data'!$C$7,0,10*ROW('Sanitation Data'!C92)),NA())</f>
        <v>#N/A</v>
      </c>
      <c r="X98" s="99" t="e">
        <f ca="true">+IF(AND(ISNUMBER(OFFSET('Sanitation Data'!$C$11,0,10*ROW('Sanitation Data'!C92))),'Data Summary'!CM98="Yes"),OFFSET('Sanitation Data'!$C$11,0,10*ROW('Sanitation Data'!C92)),NA())</f>
        <v>#N/A</v>
      </c>
      <c r="Y98" s="99" t="e">
        <f ca="true">+IF(AND(ISNUMBER(OFFSET('Sanitation Data'!$C$12,0,10*ROW('Sanitation Data'!C92))),'Data Summary'!CN98="Yes"),OFFSET('Sanitation Data'!$C$12,0,10*ROW('Sanitation Data'!C92)),NA())</f>
        <v>#N/A</v>
      </c>
      <c r="Z98" s="99" t="e">
        <f ca="true">+IF(AND(ISNUMBER(OFFSET('Sanitation Data'!$C$13,0,10*ROW('Sanitation Data'!C92))),'Data Summary'!CO98="Yes"),OFFSET('Sanitation Data'!$C$13,0,10*ROW('Sanitation Data'!C92)),NA())</f>
        <v>#N/A</v>
      </c>
      <c r="AA98" s="99" t="e">
        <f ca="true">+IF(AND(ISNUMBER(OFFSET('Sanitation Data'!$D$5,0,10*ROW('Sanitation Data'!D92))),'Data Summary'!CP98="Yes"),100-OFFSET('Sanitation Data'!$D$5,0,10*ROW('Sanitation Data'!D92)),NA())</f>
        <v>#N/A</v>
      </c>
      <c r="AB98" s="99" t="e">
        <f ca="true">+IF(AND(ISNUMBER(OFFSET('Sanitation Data'!$D$7,0,10*ROW('Sanitation Data'!D92))),'Data Summary'!CQ98="Yes"),OFFSET('Sanitation Data'!$D$7,0,10*ROW('Sanitation Data'!D92)),NA())</f>
        <v>#N/A</v>
      </c>
      <c r="AC98" s="99" t="e">
        <f ca="true">+IF(AND(ISNUMBER(OFFSET('Sanitation Data'!$D$11,0,10*ROW('Sanitation Data'!D92))),'Data Summary'!CR98="Yes"),OFFSET('Sanitation Data'!$D$11,0,10*ROW('Sanitation Data'!D92)),NA())</f>
        <v>#N/A</v>
      </c>
      <c r="AD98" s="99" t="e">
        <f ca="true">+IF(AND(ISNUMBER(OFFSET('Sanitation Data'!$D$12,0,10*ROW('Sanitation Data'!D92))),'Data Summary'!CS98="Yes"),OFFSET('Sanitation Data'!$D$12,0,10*ROW('Sanitation Data'!D92)),NA())</f>
        <v>#N/A</v>
      </c>
      <c r="AE98" s="99" t="e">
        <f ca="true">+IF(AND(ISNUMBER(OFFSET('Sanitation Data'!$D$13,0,10*ROW('Sanitation Data'!D92))),'Data Summary'!CT98="Yes"),OFFSET('Sanitation Data'!$D$13,0,10*ROW('Sanitation Data'!D92)),NA())</f>
        <v>#N/A</v>
      </c>
      <c r="AF98" s="99" t="e">
        <f ca="true">+IF(AND(ISNUMBER(OFFSET('Sanitation Data'!$E$5,0,10*ROW('Sanitation Data'!E92))),'Data Summary'!CU98="Yes"),100-OFFSET('Sanitation Data'!$E$5,0,10*ROW('Sanitation Data'!E92)),NA())</f>
        <v>#N/A</v>
      </c>
      <c r="AG98" s="99" t="e">
        <f ca="true">+IF(AND(ISNUMBER(OFFSET('Sanitation Data'!$E$7,0,10*ROW('Sanitation Data'!E92))),'Data Summary'!CV98="Yes"),OFFSET('Sanitation Data'!$E$7,0,10*ROW('Sanitation Data'!E92)),NA())</f>
        <v>#N/A</v>
      </c>
      <c r="AH98" s="99" t="e">
        <f ca="true">+IF(AND(ISNUMBER(OFFSET('Sanitation Data'!$E$11,0,10*ROW('Sanitation Data'!E92))),'Data Summary'!CW98="Yes"),OFFSET('Sanitation Data'!$E$11,0,10*ROW('Sanitation Data'!E92)),NA())</f>
        <v>#N/A</v>
      </c>
      <c r="AI98" s="99" t="e">
        <f ca="true">+IF(AND(ISNUMBER(OFFSET('Sanitation Data'!$E$12,0,10*ROW('Sanitation Data'!E92))),'Data Summary'!CX98="Yes"),OFFSET('Sanitation Data'!$E$12,0,10*ROW('Sanitation Data'!E92)),NA())</f>
        <v>#N/A</v>
      </c>
      <c r="AJ98" s="99" t="e">
        <f ca="true">+IF(AND(ISNUMBER(OFFSET('Sanitation Data'!$E$13,0,10*ROW('Sanitation Data'!E92))),'Data Summary'!CY98="Yes"),OFFSET('Sanitation Data'!$E$13,0,10*ROW('Sanitation Data'!E92)),NA())</f>
        <v>#N/A</v>
      </c>
      <c r="AK98" s="99" t="e">
        <f ca="true">+IF(AND(ISNUMBER(OFFSET('Sanitation Data'!$F$5,0,10*ROW('Sanitation Data'!F92))),'Data Summary'!CZ98="Yes"),100-OFFSET('Sanitation Data'!$F$5,0,10*ROW('Sanitation Data'!F92)),NA())</f>
        <v>#N/A</v>
      </c>
      <c r="AL98" s="99" t="e">
        <f ca="true">+IF(AND(ISNUMBER(OFFSET('Sanitation Data'!$F$7,0,10*ROW('Sanitation Data'!F92))),'Data Summary'!DA98="Yes"),OFFSET('Sanitation Data'!$F$7,0,10*ROW('Sanitation Data'!F92)),NA())</f>
        <v>#N/A</v>
      </c>
      <c r="AM98" s="99" t="e">
        <f ca="true">+IF(AND(ISNUMBER(OFFSET('Sanitation Data'!$F$11,0,10*ROW('Sanitation Data'!F92))),'Data Summary'!DB98="Yes"),OFFSET('Sanitation Data'!$F$11,0,10*ROW('Sanitation Data'!F92)),NA())</f>
        <v>#N/A</v>
      </c>
      <c r="AN98" s="99" t="e">
        <f ca="true">+IF(AND(ISNUMBER(OFFSET('Sanitation Data'!$F$12,0,10*ROW('Sanitation Data'!F92))),'Data Summary'!DC98="Yes"),OFFSET('Sanitation Data'!$F$12,0,10*ROW('Sanitation Data'!F92)),NA())</f>
        <v>#N/A</v>
      </c>
      <c r="AO98" s="99" t="e">
        <f ca="true">+IF(AND(ISNUMBER(OFFSET('Sanitation Data'!$F$13,0,10*ROW('Sanitation Data'!F92))),'Data Summary'!DD98="Yes"),OFFSET('Sanitation Data'!$F$13,0,10*ROW('Sanitation Data'!F92)),NA())</f>
        <v>#N/A</v>
      </c>
      <c r="AP98" s="99" t="e">
        <f ca="true">+IF(AND(ISNUMBER(OFFSET('Sanitation Data'!$G$5,0,10*ROW('Sanitation Data'!G92))),'Data Summary'!DE98="Yes"),100-OFFSET('Sanitation Data'!$G$5,0,10*ROW('Sanitation Data'!G92)),NA())</f>
        <v>#N/A</v>
      </c>
      <c r="AQ98" s="99" t="e">
        <f ca="true">+IF(AND(ISNUMBER(OFFSET('Sanitation Data'!$G$7,0,10*ROW('Sanitation Data'!G92))),'Data Summary'!DF98="Yes"),OFFSET('Sanitation Data'!$G$7,0,10*ROW('Sanitation Data'!G92)),NA())</f>
        <v>#N/A</v>
      </c>
      <c r="AR98" s="99" t="e">
        <f ca="true">+IF(AND(ISNUMBER(OFFSET('Sanitation Data'!$G$11,0,10*ROW('Sanitation Data'!G92))),'Data Summary'!DG98="Yes"),OFFSET('Sanitation Data'!$G$11,0,10*ROW('Sanitation Data'!G92)),NA())</f>
        <v>#N/A</v>
      </c>
      <c r="AS98" s="99" t="e">
        <f ca="true">+IF(AND(ISNUMBER(OFFSET('Sanitation Data'!$G$12,0,10*ROW('Sanitation Data'!G92))),'Data Summary'!DH98="Yes"),OFFSET('Sanitation Data'!$G$12,0,10*ROW('Sanitation Data'!G92)),NA())</f>
        <v>#N/A</v>
      </c>
      <c r="AT98" s="99" t="e">
        <f ca="true">+IF(AND(ISNUMBER(OFFSET('Sanitation Data'!$G$13,0,10*ROW('Sanitation Data'!G92))),'Data Summary'!DI98="Yes"),OFFSET('Sanitation Data'!$G$13,0,10*ROW('Sanitation Data'!G92)),NA())</f>
        <v>#N/A</v>
      </c>
      <c r="AU98" s="99" t="e">
        <f ca="true">+IF(AND(ISNUMBER(OFFSET('Sanitation Data'!$H$5,0,10*ROW('Sanitation Data'!H92))),'Data Summary'!DJ98="Yes"),100-OFFSET('Sanitation Data'!$H$5,0,10*ROW('Sanitation Data'!H92)),NA())</f>
        <v>#N/A</v>
      </c>
      <c r="AV98" s="99" t="e">
        <f ca="true">+IF(AND(ISNUMBER(OFFSET('Sanitation Data'!$H$7,0,10*ROW('Sanitation Data'!H92))),'Data Summary'!DK98="Yes"),OFFSET('Sanitation Data'!$H$7,0,10*ROW('Sanitation Data'!H92)),NA())</f>
        <v>#N/A</v>
      </c>
      <c r="AW98" s="99" t="e">
        <f ca="true">+IF(AND(ISNUMBER(OFFSET('Sanitation Data'!$H$11,0,10*ROW('Sanitation Data'!H92))),'Data Summary'!DL98="Yes"),OFFSET('Sanitation Data'!$H$11,0,10*ROW('Sanitation Data'!H92)),NA())</f>
        <v>#N/A</v>
      </c>
      <c r="AX98" s="99" t="e">
        <f ca="true">+IF(AND(ISNUMBER(OFFSET('Sanitation Data'!$H$12,0,10*ROW('Sanitation Data'!H92))),'Data Summary'!DM98="Yes"),OFFSET('Sanitation Data'!$H$12,0,10*ROW('Sanitation Data'!H92)),NA())</f>
        <v>#N/A</v>
      </c>
      <c r="AY98" s="99" t="e">
        <f ca="true">+IF(AND(ISNUMBER(OFFSET('Sanitation Data'!$H$13,0,10*ROW('Sanitation Data'!H92))),'Data Summary'!DN98="Yes"),OFFSET('Sanitation Data'!$H$13,0,10*ROW('Sanitation Data'!H92)),NA())</f>
        <v>#N/A</v>
      </c>
      <c r="AZ98" s="104" t="e">
        <f ca="true">+IF(AND(ISNUMBER(OFFSET('Hygiene Data'!$C$6,0,10*ROW('Hygiene Data'!C92))),'Data Summary'!DO98="Yes"),OFFSET('Hygiene Data'!$C$6,0,10*ROW('Hygiene Data'!C92)),NA())</f>
        <v>#N/A</v>
      </c>
      <c r="BA98" s="104" t="e">
        <f ca="true">+IF(AND(ISNUMBER(OFFSET('Hygiene Data'!$C$8,0,10*ROW('Hygiene Data'!C92))),'Data Summary'!DP98="Yes"),OFFSET('Hygiene Data'!$C$8,0,10*ROW('Hygiene Data'!C92)),NA())</f>
        <v>#N/A</v>
      </c>
      <c r="BB98" s="104" t="e">
        <f ca="true">+IF(AND(ISNUMBER(OFFSET('Hygiene Data'!$C$10,0,10*ROW('Hygiene Data'!C92))),'Data Summary'!DQ98="Yes"),OFFSET('Hygiene Data'!$C$10,0,10*ROW('Hygiene Data'!C92)),NA())</f>
        <v>#N/A</v>
      </c>
      <c r="BC98" s="104" t="e">
        <f ca="true">+IF(AND(ISNUMBER(OFFSET('Hygiene Data'!$D$6,0,10*ROW('Hygiene Data'!D92))),'Data Summary'!DR98="Yes"),OFFSET('Hygiene Data'!$D$6,0,10*ROW('Hygiene Data'!D92)),NA())</f>
        <v>#N/A</v>
      </c>
      <c r="BD98" s="104" t="e">
        <f ca="true">+IF(AND(ISNUMBER(OFFSET('Hygiene Data'!$D$8,0,10*ROW('Hygiene Data'!D92))),'Data Summary'!DS98="Yes"),OFFSET('Hygiene Data'!$D$8,0,10*ROW('Hygiene Data'!D92)),NA())</f>
        <v>#N/A</v>
      </c>
      <c r="BE98" s="104" t="e">
        <f ca="true">+IF(AND(ISNUMBER(OFFSET('Hygiene Data'!$D$10,0,10*ROW('Hygiene Data'!D92))),'Data Summary'!DT98="Yes"),OFFSET('Hygiene Data'!$D$10,0,10*ROW('Hygiene Data'!D92)),NA())</f>
        <v>#N/A</v>
      </c>
      <c r="BF98" s="104" t="e">
        <f ca="true">+IF(AND(ISNUMBER(OFFSET('Hygiene Data'!$E$6,0,10*ROW('Hygiene Data'!E92))),'Data Summary'!DU98="Yes"),OFFSET('Hygiene Data'!$E$6,0,10*ROW('Hygiene Data'!E92)),NA())</f>
        <v>#N/A</v>
      </c>
      <c r="BG98" s="104" t="e">
        <f ca="true">+IF(AND(ISNUMBER(OFFSET('Hygiene Data'!$E$8,0,10*ROW('Hygiene Data'!E92))),'Data Summary'!DV98="Yes"),OFFSET('Hygiene Data'!$E$8,0,10*ROW('Hygiene Data'!E92)),NA())</f>
        <v>#N/A</v>
      </c>
      <c r="BH98" s="104" t="e">
        <f ca="true">+IF(AND(ISNUMBER(OFFSET('Hygiene Data'!$E$10,0,10*ROW('Hygiene Data'!E92))),'Data Summary'!DW98="Yes"),OFFSET('Hygiene Data'!$E$10,0,10*ROW('Hygiene Data'!E92)),NA())</f>
        <v>#N/A</v>
      </c>
      <c r="BI98" s="104" t="e">
        <f ca="true">+IF(AND(ISNUMBER(OFFSET('Hygiene Data'!$F$6,0,10*ROW('Hygiene Data'!F92))),'Data Summary'!DX98="Yes"),OFFSET('Hygiene Data'!$F$6,0,10*ROW('Hygiene Data'!F92)),NA())</f>
        <v>#N/A</v>
      </c>
      <c r="BJ98" s="104" t="e">
        <f ca="true">+IF(AND(ISNUMBER(OFFSET('Hygiene Data'!$F$8,0,10*ROW('Hygiene Data'!F92))),'Data Summary'!DY98="Yes"),OFFSET('Hygiene Data'!$F$8,0,10*ROW('Hygiene Data'!F92)),NA())</f>
        <v>#N/A</v>
      </c>
      <c r="BK98" s="104" t="e">
        <f ca="true">+IF(AND(ISNUMBER(OFFSET('Hygiene Data'!$F$10,0,10*ROW('Hygiene Data'!F92))),'Data Summary'!DZ98="Yes"),OFFSET('Hygiene Data'!$F$10,0,10*ROW('Hygiene Data'!F92)),NA())</f>
        <v>#N/A</v>
      </c>
      <c r="BL98" s="104" t="e">
        <f ca="true">+IF(AND(ISNUMBER(OFFSET('Hygiene Data'!$G$6,0,10*ROW('Hygiene Data'!G92))),'Data Summary'!EA98="Yes"),OFFSET('Hygiene Data'!$G$6,0,10*ROW('Hygiene Data'!G92)),NA())</f>
        <v>#N/A</v>
      </c>
      <c r="BM98" s="104" t="e">
        <f ca="true">+IF(AND(ISNUMBER(OFFSET('Hygiene Data'!$G$8,0,10*ROW('Hygiene Data'!G92))),'Data Summary'!EB98="Yes"),OFFSET('Hygiene Data'!$G$8,0,10*ROW('Hygiene Data'!G92)),NA())</f>
        <v>#N/A</v>
      </c>
      <c r="BN98" s="104" t="e">
        <f ca="true">+IF(AND(ISNUMBER(OFFSET('Hygiene Data'!$G$10,0,10*ROW('Hygiene Data'!G92))),'Data Summary'!EC98="Yes"),OFFSET('Hygiene Data'!$G$10,0,10*ROW('Hygiene Data'!G92)),NA())</f>
        <v>#N/A</v>
      </c>
      <c r="BO98" s="104" t="e">
        <f ca="true">+IF(AND(ISNUMBER(OFFSET('Hygiene Data'!$H$6,0,10*ROW('Hygiene Data'!H92))),'Data Summary'!ED98="Yes"),OFFSET('Hygiene Data'!$H$6,0,10*ROW('Hygiene Data'!H92)),NA())</f>
        <v>#N/A</v>
      </c>
      <c r="BP98" s="104" t="e">
        <f ca="true">+IF(AND(ISNUMBER(OFFSET('Hygiene Data'!$H$8,0,10*ROW('Hygiene Data'!H92))),'Data Summary'!EE98="Yes"),OFFSET('Hygiene Data'!$H$8,0,10*ROW('Hygiene Data'!H92)),NA())</f>
        <v>#N/A</v>
      </c>
      <c r="BQ98" s="104" t="e">
        <f ca="true">+IF(AND(ISNUMBER(OFFSET('Hygiene Data'!$H$10,0,10*ROW('Hygiene Data'!H92))),'Data Summary'!EF98="Yes"),OFFSET('Hygiene Data'!$H$10,0,10*ROW('Hygiene Data'!H92)),NA())</f>
        <v>#N/A</v>
      </c>
    </row>
    <row r="99" x14ac:dyDescent="0.2">
      <c r="A99" s="52" t="e">
        <f ca="true">+IF(OFFSET('Water Data'!$B$1,0,10*ROW('Water Data'!B93))="",NA(),OFFSET('Water Data'!$B$1,0,10*ROW('Water Data'!B93)))</f>
        <v>#N/A</v>
      </c>
      <c r="B99" s="52" t="e">
        <f ca="true">+IF(OFFSET('Water Data'!$A$3,0,10*ROW('Water Data'!A96))="",NA(),OFFSET('Water Data'!$A$3,0,10*ROW('Water Data'!A96)))</f>
        <v>#N/A</v>
      </c>
      <c r="C99" s="52" t="e">
        <f ca="true">+IF(OFFSET('Water Data'!$C$3,0,10*ROW('Water Data'!C96))="",NA(),OFFSET('Water Data'!$C$3,0,10*ROW('Water Data'!C96)))</f>
        <v>#N/A</v>
      </c>
      <c r="D99" s="53" t="e">
        <f ca="true">+IF(AND(ISNUMBER(OFFSET('Water Data'!$C$5,0,10*ROW('Water Data'!C93))),'Data Summary'!BS99="Yes"),100-OFFSET('Water Data'!$C$5,0,10*ROW('Water Data'!C93)),NA())</f>
        <v>#N/A</v>
      </c>
      <c r="E99" s="53" t="e">
        <f ca="true">+IF(AND(ISNUMBER(OFFSET('Water Data'!$C$7,0,10*ROW('Water Data'!C93))),'Data Summary'!BT99="Yes"),OFFSET('Water Data'!$C$7,0,10*ROW('Water Data'!C93)),NA())</f>
        <v>#N/A</v>
      </c>
      <c r="F99" s="53" t="e">
        <f ca="true">+IF(AND(ISNUMBER(OFFSET('Water Data'!$C$10,0,10*ROW('Water Data'!C93))),'Data Summary'!BU99="Yes"),OFFSET('Water Data'!$C$10,0,10*ROW('Water Data'!C93)),NA())</f>
        <v>#N/A</v>
      </c>
      <c r="G99" s="53" t="e">
        <f ca="true">+IF(AND(ISNUMBER(OFFSET('Water Data'!$D$5,0,10*ROW('Water Data'!D93))),'Data Summary'!BV99="Yes"),100-OFFSET('Water Data'!$D$5,0,10*ROW('Water Data'!D93)),NA())</f>
        <v>#N/A</v>
      </c>
      <c r="H99" s="53" t="e">
        <f ca="true">+IF(AND(ISNUMBER(OFFSET('Water Data'!$D$7,0,10*ROW('Water Data'!D93))),'Data Summary'!BW99="Yes"),OFFSET('Water Data'!$D$7,0,10*ROW('Water Data'!D93)),NA())</f>
        <v>#N/A</v>
      </c>
      <c r="I99" s="53" t="e">
        <f ca="true">+IF(AND(ISNUMBER(OFFSET('Water Data'!$D$10,0,10*ROW('Water Data'!D93))),'Data Summary'!BX99="Yes"),OFFSET('Water Data'!$D$10,0,10*ROW('Water Data'!D93)),NA())</f>
        <v>#N/A</v>
      </c>
      <c r="J99" s="53" t="e">
        <f ca="true">+IF(AND(ISNUMBER(OFFSET('Water Data'!$E$5,0,10*ROW('Water Data'!E93))),'Data Summary'!BY99="Yes"),100-OFFSET('Water Data'!$E$5,0,10*ROW('Water Data'!E93)),NA())</f>
        <v>#N/A</v>
      </c>
      <c r="K99" s="53" t="e">
        <f ca="true">+IF(AND(ISNUMBER(OFFSET('Water Data'!$E$7,0,10*ROW('Water Data'!E93))),'Data Summary'!BZ99="Yes"),OFFSET('Water Data'!$E$7,0,10*ROW('Water Data'!E93)),NA())</f>
        <v>#N/A</v>
      </c>
      <c r="L99" s="53" t="e">
        <f ca="true">+IF(AND(ISNUMBER(OFFSET('Water Data'!$E$10,0,10*ROW('Water Data'!E93))),'Data Summary'!CA99="Yes"),OFFSET('Water Data'!$E$10,0,10*ROW('Water Data'!E93)),NA())</f>
        <v>#N/A</v>
      </c>
      <c r="M99" s="53" t="e">
        <f ca="true">+IF(AND(ISNUMBER(OFFSET('Water Data'!$F$5,0,10*ROW('Water Data'!F93))),'Data Summary'!CB99="Yes"),100-OFFSET('Water Data'!$F$5,0,10*ROW('Water Data'!F93)),NA())</f>
        <v>#N/A</v>
      </c>
      <c r="N99" s="53" t="e">
        <f ca="true">+IF(AND(ISNUMBER(OFFSET('Water Data'!$F$7,0,10*ROW('Water Data'!F93))),'Data Summary'!CC99="Yes"),OFFSET('Water Data'!$F$7,0,10*ROW('Water Data'!F93)),NA())</f>
        <v>#N/A</v>
      </c>
      <c r="O99" s="53" t="e">
        <f ca="true">+IF(AND(ISNUMBER(OFFSET('Water Data'!$F$10,0,10*ROW('Water Data'!F93))),'Data Summary'!CD99="Yes"),OFFSET('Water Data'!$F$10,0,10*ROW('Water Data'!F93)),NA())</f>
        <v>#N/A</v>
      </c>
      <c r="P99" s="53" t="e">
        <f ca="true">+IF(AND(ISNUMBER(OFFSET('Water Data'!$G$5,0,10*ROW('Water Data'!G93))),'Data Summary'!CE99="Yes"),100-OFFSET('Water Data'!$G$5,0,10*ROW('Water Data'!G93)),NA())</f>
        <v>#N/A</v>
      </c>
      <c r="Q99" s="53" t="e">
        <f ca="true">+IF(AND(ISNUMBER(OFFSET('Water Data'!$G$7,0,10*ROW('Water Data'!G93))),'Data Summary'!CF99="Yes"),OFFSET('Water Data'!$G$7,0,10*ROW('Water Data'!G93)),NA())</f>
        <v>#N/A</v>
      </c>
      <c r="R99" s="53" t="e">
        <f ca="true">+IF(AND(ISNUMBER(OFFSET('Water Data'!$G$10,0,10*ROW('Water Data'!G93))),'Data Summary'!CG99="Yes"),OFFSET('Water Data'!$G$10,0,10*ROW('Water Data'!G93)),NA())</f>
        <v>#N/A</v>
      </c>
      <c r="S99" s="53" t="e">
        <f ca="true">+IF(AND(ISNUMBER(OFFSET('Water Data'!$H$5,0,10*ROW('Water Data'!H93))),'Data Summary'!CH99="Yes"),100-OFFSET('Water Data'!$H$5,0,10*ROW('Water Data'!H93)),NA())</f>
        <v>#N/A</v>
      </c>
      <c r="T99" s="53" t="e">
        <f ca="true">+IF(AND(ISNUMBER(OFFSET('Water Data'!$H$7,0,10*ROW('Water Data'!H93))),'Data Summary'!CI99="Yes"),OFFSET('Water Data'!$H$7,0,10*ROW('Water Data'!H93)),NA())</f>
        <v>#N/A</v>
      </c>
      <c r="U99" s="53" t="e">
        <f ca="true">+IF(AND(ISNUMBER(OFFSET('Water Data'!$H$10,0,10*ROW('Water Data'!H93))),'Data Summary'!CJ99="Yes"),OFFSET('Water Data'!$H$10,0,10*ROW('Water Data'!H93)),NA())</f>
        <v>#N/A</v>
      </c>
      <c r="V99" s="99" t="e">
        <f ca="true">+IF(AND(ISNUMBER(OFFSET('Sanitation Data'!$C$5,0,10*ROW('Sanitation Data'!C93))),'Data Summary'!CK99="Yes"),100-OFFSET('Sanitation Data'!$C$5,0,10*ROW('Sanitation Data'!C93)),NA())</f>
        <v>#N/A</v>
      </c>
      <c r="W99" s="99" t="e">
        <f ca="true">+IF(AND(ISNUMBER(OFFSET('Sanitation Data'!$C$7,0,10*ROW('Sanitation Data'!C93))),'Data Summary'!CL99="Yes"),OFFSET('Sanitation Data'!$C$7,0,10*ROW('Sanitation Data'!C93)),NA())</f>
        <v>#N/A</v>
      </c>
      <c r="X99" s="99" t="e">
        <f ca="true">+IF(AND(ISNUMBER(OFFSET('Sanitation Data'!$C$11,0,10*ROW('Sanitation Data'!C93))),'Data Summary'!CM99="Yes"),OFFSET('Sanitation Data'!$C$11,0,10*ROW('Sanitation Data'!C93)),NA())</f>
        <v>#N/A</v>
      </c>
      <c r="Y99" s="99" t="e">
        <f ca="true">+IF(AND(ISNUMBER(OFFSET('Sanitation Data'!$C$12,0,10*ROW('Sanitation Data'!C93))),'Data Summary'!CN99="Yes"),OFFSET('Sanitation Data'!$C$12,0,10*ROW('Sanitation Data'!C93)),NA())</f>
        <v>#N/A</v>
      </c>
      <c r="Z99" s="99" t="e">
        <f ca="true">+IF(AND(ISNUMBER(OFFSET('Sanitation Data'!$C$13,0,10*ROW('Sanitation Data'!C93))),'Data Summary'!CO99="Yes"),OFFSET('Sanitation Data'!$C$13,0,10*ROW('Sanitation Data'!C93)),NA())</f>
        <v>#N/A</v>
      </c>
      <c r="AA99" s="99" t="e">
        <f ca="true">+IF(AND(ISNUMBER(OFFSET('Sanitation Data'!$D$5,0,10*ROW('Sanitation Data'!D93))),'Data Summary'!CP99="Yes"),100-OFFSET('Sanitation Data'!$D$5,0,10*ROW('Sanitation Data'!D93)),NA())</f>
        <v>#N/A</v>
      </c>
      <c r="AB99" s="99" t="e">
        <f ca="true">+IF(AND(ISNUMBER(OFFSET('Sanitation Data'!$D$7,0,10*ROW('Sanitation Data'!D93))),'Data Summary'!CQ99="Yes"),OFFSET('Sanitation Data'!$D$7,0,10*ROW('Sanitation Data'!D93)),NA())</f>
        <v>#N/A</v>
      </c>
      <c r="AC99" s="99" t="e">
        <f ca="true">+IF(AND(ISNUMBER(OFFSET('Sanitation Data'!$D$11,0,10*ROW('Sanitation Data'!D93))),'Data Summary'!CR99="Yes"),OFFSET('Sanitation Data'!$D$11,0,10*ROW('Sanitation Data'!D93)),NA())</f>
        <v>#N/A</v>
      </c>
      <c r="AD99" s="99" t="e">
        <f ca="true">+IF(AND(ISNUMBER(OFFSET('Sanitation Data'!$D$12,0,10*ROW('Sanitation Data'!D93))),'Data Summary'!CS99="Yes"),OFFSET('Sanitation Data'!$D$12,0,10*ROW('Sanitation Data'!D93)),NA())</f>
        <v>#N/A</v>
      </c>
      <c r="AE99" s="99" t="e">
        <f ca="true">+IF(AND(ISNUMBER(OFFSET('Sanitation Data'!$D$13,0,10*ROW('Sanitation Data'!D93))),'Data Summary'!CT99="Yes"),OFFSET('Sanitation Data'!$D$13,0,10*ROW('Sanitation Data'!D93)),NA())</f>
        <v>#N/A</v>
      </c>
      <c r="AF99" s="99" t="e">
        <f ca="true">+IF(AND(ISNUMBER(OFFSET('Sanitation Data'!$E$5,0,10*ROW('Sanitation Data'!E93))),'Data Summary'!CU99="Yes"),100-OFFSET('Sanitation Data'!$E$5,0,10*ROW('Sanitation Data'!E93)),NA())</f>
        <v>#N/A</v>
      </c>
      <c r="AG99" s="99" t="e">
        <f ca="true">+IF(AND(ISNUMBER(OFFSET('Sanitation Data'!$E$7,0,10*ROW('Sanitation Data'!E93))),'Data Summary'!CV99="Yes"),OFFSET('Sanitation Data'!$E$7,0,10*ROW('Sanitation Data'!E93)),NA())</f>
        <v>#N/A</v>
      </c>
      <c r="AH99" s="99" t="e">
        <f ca="true">+IF(AND(ISNUMBER(OFFSET('Sanitation Data'!$E$11,0,10*ROW('Sanitation Data'!E93))),'Data Summary'!CW99="Yes"),OFFSET('Sanitation Data'!$E$11,0,10*ROW('Sanitation Data'!E93)),NA())</f>
        <v>#N/A</v>
      </c>
      <c r="AI99" s="99" t="e">
        <f ca="true">+IF(AND(ISNUMBER(OFFSET('Sanitation Data'!$E$12,0,10*ROW('Sanitation Data'!E93))),'Data Summary'!CX99="Yes"),OFFSET('Sanitation Data'!$E$12,0,10*ROW('Sanitation Data'!E93)),NA())</f>
        <v>#N/A</v>
      </c>
      <c r="AJ99" s="99" t="e">
        <f ca="true">+IF(AND(ISNUMBER(OFFSET('Sanitation Data'!$E$13,0,10*ROW('Sanitation Data'!E93))),'Data Summary'!CY99="Yes"),OFFSET('Sanitation Data'!$E$13,0,10*ROW('Sanitation Data'!E93)),NA())</f>
        <v>#N/A</v>
      </c>
      <c r="AK99" s="99" t="e">
        <f ca="true">+IF(AND(ISNUMBER(OFFSET('Sanitation Data'!$F$5,0,10*ROW('Sanitation Data'!F93))),'Data Summary'!CZ99="Yes"),100-OFFSET('Sanitation Data'!$F$5,0,10*ROW('Sanitation Data'!F93)),NA())</f>
        <v>#N/A</v>
      </c>
      <c r="AL99" s="99" t="e">
        <f ca="true">+IF(AND(ISNUMBER(OFFSET('Sanitation Data'!$F$7,0,10*ROW('Sanitation Data'!F93))),'Data Summary'!DA99="Yes"),OFFSET('Sanitation Data'!$F$7,0,10*ROW('Sanitation Data'!F93)),NA())</f>
        <v>#N/A</v>
      </c>
      <c r="AM99" s="99" t="e">
        <f ca="true">+IF(AND(ISNUMBER(OFFSET('Sanitation Data'!$F$11,0,10*ROW('Sanitation Data'!F93))),'Data Summary'!DB99="Yes"),OFFSET('Sanitation Data'!$F$11,0,10*ROW('Sanitation Data'!F93)),NA())</f>
        <v>#N/A</v>
      </c>
      <c r="AN99" s="99" t="e">
        <f ca="true">+IF(AND(ISNUMBER(OFFSET('Sanitation Data'!$F$12,0,10*ROW('Sanitation Data'!F93))),'Data Summary'!DC99="Yes"),OFFSET('Sanitation Data'!$F$12,0,10*ROW('Sanitation Data'!F93)),NA())</f>
        <v>#N/A</v>
      </c>
      <c r="AO99" s="99" t="e">
        <f ca="true">+IF(AND(ISNUMBER(OFFSET('Sanitation Data'!$F$13,0,10*ROW('Sanitation Data'!F93))),'Data Summary'!DD99="Yes"),OFFSET('Sanitation Data'!$F$13,0,10*ROW('Sanitation Data'!F93)),NA())</f>
        <v>#N/A</v>
      </c>
      <c r="AP99" s="99" t="e">
        <f ca="true">+IF(AND(ISNUMBER(OFFSET('Sanitation Data'!$G$5,0,10*ROW('Sanitation Data'!G93))),'Data Summary'!DE99="Yes"),100-OFFSET('Sanitation Data'!$G$5,0,10*ROW('Sanitation Data'!G93)),NA())</f>
        <v>#N/A</v>
      </c>
      <c r="AQ99" s="99" t="e">
        <f ca="true">+IF(AND(ISNUMBER(OFFSET('Sanitation Data'!$G$7,0,10*ROW('Sanitation Data'!G93))),'Data Summary'!DF99="Yes"),OFFSET('Sanitation Data'!$G$7,0,10*ROW('Sanitation Data'!G93)),NA())</f>
        <v>#N/A</v>
      </c>
      <c r="AR99" s="99" t="e">
        <f ca="true">+IF(AND(ISNUMBER(OFFSET('Sanitation Data'!$G$11,0,10*ROW('Sanitation Data'!G93))),'Data Summary'!DG99="Yes"),OFFSET('Sanitation Data'!$G$11,0,10*ROW('Sanitation Data'!G93)),NA())</f>
        <v>#N/A</v>
      </c>
      <c r="AS99" s="99" t="e">
        <f ca="true">+IF(AND(ISNUMBER(OFFSET('Sanitation Data'!$G$12,0,10*ROW('Sanitation Data'!G93))),'Data Summary'!DH99="Yes"),OFFSET('Sanitation Data'!$G$12,0,10*ROW('Sanitation Data'!G93)),NA())</f>
        <v>#N/A</v>
      </c>
      <c r="AT99" s="99" t="e">
        <f ca="true">+IF(AND(ISNUMBER(OFFSET('Sanitation Data'!$G$13,0,10*ROW('Sanitation Data'!G93))),'Data Summary'!DI99="Yes"),OFFSET('Sanitation Data'!$G$13,0,10*ROW('Sanitation Data'!G93)),NA())</f>
        <v>#N/A</v>
      </c>
      <c r="AU99" s="99" t="e">
        <f ca="true">+IF(AND(ISNUMBER(OFFSET('Sanitation Data'!$H$5,0,10*ROW('Sanitation Data'!H93))),'Data Summary'!DJ99="Yes"),100-OFFSET('Sanitation Data'!$H$5,0,10*ROW('Sanitation Data'!H93)),NA())</f>
        <v>#N/A</v>
      </c>
      <c r="AV99" s="99" t="e">
        <f ca="true">+IF(AND(ISNUMBER(OFFSET('Sanitation Data'!$H$7,0,10*ROW('Sanitation Data'!H93))),'Data Summary'!DK99="Yes"),OFFSET('Sanitation Data'!$H$7,0,10*ROW('Sanitation Data'!H93)),NA())</f>
        <v>#N/A</v>
      </c>
      <c r="AW99" s="99" t="e">
        <f ca="true">+IF(AND(ISNUMBER(OFFSET('Sanitation Data'!$H$11,0,10*ROW('Sanitation Data'!H93))),'Data Summary'!DL99="Yes"),OFFSET('Sanitation Data'!$H$11,0,10*ROW('Sanitation Data'!H93)),NA())</f>
        <v>#N/A</v>
      </c>
      <c r="AX99" s="99" t="e">
        <f ca="true">+IF(AND(ISNUMBER(OFFSET('Sanitation Data'!$H$12,0,10*ROW('Sanitation Data'!H93))),'Data Summary'!DM99="Yes"),OFFSET('Sanitation Data'!$H$12,0,10*ROW('Sanitation Data'!H93)),NA())</f>
        <v>#N/A</v>
      </c>
      <c r="AY99" s="99" t="e">
        <f ca="true">+IF(AND(ISNUMBER(OFFSET('Sanitation Data'!$H$13,0,10*ROW('Sanitation Data'!H93))),'Data Summary'!DN99="Yes"),OFFSET('Sanitation Data'!$H$13,0,10*ROW('Sanitation Data'!H93)),NA())</f>
        <v>#N/A</v>
      </c>
      <c r="AZ99" s="104" t="e">
        <f ca="true">+IF(AND(ISNUMBER(OFFSET('Hygiene Data'!$C$6,0,10*ROW('Hygiene Data'!C93))),'Data Summary'!DO99="Yes"),OFFSET('Hygiene Data'!$C$6,0,10*ROW('Hygiene Data'!C93)),NA())</f>
        <v>#N/A</v>
      </c>
      <c r="BA99" s="104" t="e">
        <f ca="true">+IF(AND(ISNUMBER(OFFSET('Hygiene Data'!$C$8,0,10*ROW('Hygiene Data'!C93))),'Data Summary'!DP99="Yes"),OFFSET('Hygiene Data'!$C$8,0,10*ROW('Hygiene Data'!C93)),NA())</f>
        <v>#N/A</v>
      </c>
      <c r="BB99" s="104" t="e">
        <f ca="true">+IF(AND(ISNUMBER(OFFSET('Hygiene Data'!$C$10,0,10*ROW('Hygiene Data'!C93))),'Data Summary'!DQ99="Yes"),OFFSET('Hygiene Data'!$C$10,0,10*ROW('Hygiene Data'!C93)),NA())</f>
        <v>#N/A</v>
      </c>
      <c r="BC99" s="104" t="e">
        <f ca="true">+IF(AND(ISNUMBER(OFFSET('Hygiene Data'!$D$6,0,10*ROW('Hygiene Data'!D93))),'Data Summary'!DR99="Yes"),OFFSET('Hygiene Data'!$D$6,0,10*ROW('Hygiene Data'!D93)),NA())</f>
        <v>#N/A</v>
      </c>
      <c r="BD99" s="104" t="e">
        <f ca="true">+IF(AND(ISNUMBER(OFFSET('Hygiene Data'!$D$8,0,10*ROW('Hygiene Data'!D93))),'Data Summary'!DS99="Yes"),OFFSET('Hygiene Data'!$D$8,0,10*ROW('Hygiene Data'!D93)),NA())</f>
        <v>#N/A</v>
      </c>
      <c r="BE99" s="104" t="e">
        <f ca="true">+IF(AND(ISNUMBER(OFFSET('Hygiene Data'!$D$10,0,10*ROW('Hygiene Data'!D93))),'Data Summary'!DT99="Yes"),OFFSET('Hygiene Data'!$D$10,0,10*ROW('Hygiene Data'!D93)),NA())</f>
        <v>#N/A</v>
      </c>
      <c r="BF99" s="104" t="e">
        <f ca="true">+IF(AND(ISNUMBER(OFFSET('Hygiene Data'!$E$6,0,10*ROW('Hygiene Data'!E93))),'Data Summary'!DU99="Yes"),OFFSET('Hygiene Data'!$E$6,0,10*ROW('Hygiene Data'!E93)),NA())</f>
        <v>#N/A</v>
      </c>
      <c r="BG99" s="104" t="e">
        <f ca="true">+IF(AND(ISNUMBER(OFFSET('Hygiene Data'!$E$8,0,10*ROW('Hygiene Data'!E93))),'Data Summary'!DV99="Yes"),OFFSET('Hygiene Data'!$E$8,0,10*ROW('Hygiene Data'!E93)),NA())</f>
        <v>#N/A</v>
      </c>
      <c r="BH99" s="104" t="e">
        <f ca="true">+IF(AND(ISNUMBER(OFFSET('Hygiene Data'!$E$10,0,10*ROW('Hygiene Data'!E93))),'Data Summary'!DW99="Yes"),OFFSET('Hygiene Data'!$E$10,0,10*ROW('Hygiene Data'!E93)),NA())</f>
        <v>#N/A</v>
      </c>
      <c r="BI99" s="104" t="e">
        <f ca="true">+IF(AND(ISNUMBER(OFFSET('Hygiene Data'!$F$6,0,10*ROW('Hygiene Data'!F93))),'Data Summary'!DX99="Yes"),OFFSET('Hygiene Data'!$F$6,0,10*ROW('Hygiene Data'!F93)),NA())</f>
        <v>#N/A</v>
      </c>
      <c r="BJ99" s="104" t="e">
        <f ca="true">+IF(AND(ISNUMBER(OFFSET('Hygiene Data'!$F$8,0,10*ROW('Hygiene Data'!F93))),'Data Summary'!DY99="Yes"),OFFSET('Hygiene Data'!$F$8,0,10*ROW('Hygiene Data'!F93)),NA())</f>
        <v>#N/A</v>
      </c>
      <c r="BK99" s="104" t="e">
        <f ca="true">+IF(AND(ISNUMBER(OFFSET('Hygiene Data'!$F$10,0,10*ROW('Hygiene Data'!F93))),'Data Summary'!DZ99="Yes"),OFFSET('Hygiene Data'!$F$10,0,10*ROW('Hygiene Data'!F93)),NA())</f>
        <v>#N/A</v>
      </c>
      <c r="BL99" s="104" t="e">
        <f ca="true">+IF(AND(ISNUMBER(OFFSET('Hygiene Data'!$G$6,0,10*ROW('Hygiene Data'!G93))),'Data Summary'!EA99="Yes"),OFFSET('Hygiene Data'!$G$6,0,10*ROW('Hygiene Data'!G93)),NA())</f>
        <v>#N/A</v>
      </c>
      <c r="BM99" s="104" t="e">
        <f ca="true">+IF(AND(ISNUMBER(OFFSET('Hygiene Data'!$G$8,0,10*ROW('Hygiene Data'!G93))),'Data Summary'!EB99="Yes"),OFFSET('Hygiene Data'!$G$8,0,10*ROW('Hygiene Data'!G93)),NA())</f>
        <v>#N/A</v>
      </c>
      <c r="BN99" s="104" t="e">
        <f ca="true">+IF(AND(ISNUMBER(OFFSET('Hygiene Data'!$G$10,0,10*ROW('Hygiene Data'!G93))),'Data Summary'!EC99="Yes"),OFFSET('Hygiene Data'!$G$10,0,10*ROW('Hygiene Data'!G93)),NA())</f>
        <v>#N/A</v>
      </c>
      <c r="BO99" s="104" t="e">
        <f ca="true">+IF(AND(ISNUMBER(OFFSET('Hygiene Data'!$H$6,0,10*ROW('Hygiene Data'!H93))),'Data Summary'!ED99="Yes"),OFFSET('Hygiene Data'!$H$6,0,10*ROW('Hygiene Data'!H93)),NA())</f>
        <v>#N/A</v>
      </c>
      <c r="BP99" s="104" t="e">
        <f ca="true">+IF(AND(ISNUMBER(OFFSET('Hygiene Data'!$H$8,0,10*ROW('Hygiene Data'!H93))),'Data Summary'!EE99="Yes"),OFFSET('Hygiene Data'!$H$8,0,10*ROW('Hygiene Data'!H93)),NA())</f>
        <v>#N/A</v>
      </c>
      <c r="BQ99" s="104" t="e">
        <f ca="true">+IF(AND(ISNUMBER(OFFSET('Hygiene Data'!$H$10,0,10*ROW('Hygiene Data'!H93))),'Data Summary'!EF99="Yes"),OFFSET('Hygiene Data'!$H$10,0,10*ROW('Hygiene Data'!H93)),NA())</f>
        <v>#N/A</v>
      </c>
    </row>
    <row r="100" x14ac:dyDescent="0.2">
      <c r="A100" s="52" t="e">
        <f ca="true">+IF(OFFSET('Water Data'!$B$1,0,10*ROW('Water Data'!B94))="",NA(),OFFSET('Water Data'!$B$1,0,10*ROW('Water Data'!B94)))</f>
        <v>#N/A</v>
      </c>
      <c r="B100" s="52" t="e">
        <f ca="true">+IF(OFFSET('Water Data'!$A$3,0,10*ROW('Water Data'!A97))="",NA(),OFFSET('Water Data'!$A$3,0,10*ROW('Water Data'!A97)))</f>
        <v>#N/A</v>
      </c>
      <c r="C100" s="52" t="e">
        <f ca="true">+IF(OFFSET('Water Data'!$C$3,0,10*ROW('Water Data'!C97))="",NA(),OFFSET('Water Data'!$C$3,0,10*ROW('Water Data'!C97)))</f>
        <v>#N/A</v>
      </c>
      <c r="D100" s="53" t="e">
        <f ca="true">+IF(AND(ISNUMBER(OFFSET('Water Data'!$C$5,0,10*ROW('Water Data'!C94))),'Data Summary'!BS100="Yes"),100-OFFSET('Water Data'!$C$5,0,10*ROW('Water Data'!C94)),NA())</f>
        <v>#N/A</v>
      </c>
      <c r="E100" s="53" t="e">
        <f ca="true">+IF(AND(ISNUMBER(OFFSET('Water Data'!$C$7,0,10*ROW('Water Data'!C94))),'Data Summary'!BT100="Yes"),OFFSET('Water Data'!$C$7,0,10*ROW('Water Data'!C94)),NA())</f>
        <v>#N/A</v>
      </c>
      <c r="F100" s="53" t="e">
        <f ca="true">+IF(AND(ISNUMBER(OFFSET('Water Data'!$C$10,0,10*ROW('Water Data'!C94))),'Data Summary'!BU100="Yes"),OFFSET('Water Data'!$C$10,0,10*ROW('Water Data'!C94)),NA())</f>
        <v>#N/A</v>
      </c>
      <c r="G100" s="53" t="e">
        <f ca="true">+IF(AND(ISNUMBER(OFFSET('Water Data'!$D$5,0,10*ROW('Water Data'!D94))),'Data Summary'!BV100="Yes"),100-OFFSET('Water Data'!$D$5,0,10*ROW('Water Data'!D94)),NA())</f>
        <v>#N/A</v>
      </c>
      <c r="H100" s="53" t="e">
        <f ca="true">+IF(AND(ISNUMBER(OFFSET('Water Data'!$D$7,0,10*ROW('Water Data'!D94))),'Data Summary'!BW100="Yes"),OFFSET('Water Data'!$D$7,0,10*ROW('Water Data'!D94)),NA())</f>
        <v>#N/A</v>
      </c>
      <c r="I100" s="53" t="e">
        <f ca="true">+IF(AND(ISNUMBER(OFFSET('Water Data'!$D$10,0,10*ROW('Water Data'!D94))),'Data Summary'!BX100="Yes"),OFFSET('Water Data'!$D$10,0,10*ROW('Water Data'!D94)),NA())</f>
        <v>#N/A</v>
      </c>
      <c r="J100" s="53" t="e">
        <f ca="true">+IF(AND(ISNUMBER(OFFSET('Water Data'!$E$5,0,10*ROW('Water Data'!E94))),'Data Summary'!BY100="Yes"),100-OFFSET('Water Data'!$E$5,0,10*ROW('Water Data'!E94)),NA())</f>
        <v>#N/A</v>
      </c>
      <c r="K100" s="53" t="e">
        <f ca="true">+IF(AND(ISNUMBER(OFFSET('Water Data'!$E$7,0,10*ROW('Water Data'!E94))),'Data Summary'!BZ100="Yes"),OFFSET('Water Data'!$E$7,0,10*ROW('Water Data'!E94)),NA())</f>
        <v>#N/A</v>
      </c>
      <c r="L100" s="53" t="e">
        <f ca="true">+IF(AND(ISNUMBER(OFFSET('Water Data'!$E$10,0,10*ROW('Water Data'!E94))),'Data Summary'!CA100="Yes"),OFFSET('Water Data'!$E$10,0,10*ROW('Water Data'!E94)),NA())</f>
        <v>#N/A</v>
      </c>
      <c r="M100" s="53" t="e">
        <f ca="true">+IF(AND(ISNUMBER(OFFSET('Water Data'!$F$5,0,10*ROW('Water Data'!F94))),'Data Summary'!CB100="Yes"),100-OFFSET('Water Data'!$F$5,0,10*ROW('Water Data'!F94)),NA())</f>
        <v>#N/A</v>
      </c>
      <c r="N100" s="53" t="e">
        <f ca="true">+IF(AND(ISNUMBER(OFFSET('Water Data'!$F$7,0,10*ROW('Water Data'!F94))),'Data Summary'!CC100="Yes"),OFFSET('Water Data'!$F$7,0,10*ROW('Water Data'!F94)),NA())</f>
        <v>#N/A</v>
      </c>
      <c r="O100" s="53" t="e">
        <f ca="true">+IF(AND(ISNUMBER(OFFSET('Water Data'!$F$10,0,10*ROW('Water Data'!F94))),'Data Summary'!CD100="Yes"),OFFSET('Water Data'!$F$10,0,10*ROW('Water Data'!F94)),NA())</f>
        <v>#N/A</v>
      </c>
      <c r="P100" s="53" t="e">
        <f ca="true">+IF(AND(ISNUMBER(OFFSET('Water Data'!$G$5,0,10*ROW('Water Data'!G94))),'Data Summary'!CE100="Yes"),100-OFFSET('Water Data'!$G$5,0,10*ROW('Water Data'!G94)),NA())</f>
        <v>#N/A</v>
      </c>
      <c r="Q100" s="53" t="e">
        <f ca="true">+IF(AND(ISNUMBER(OFFSET('Water Data'!$G$7,0,10*ROW('Water Data'!G94))),'Data Summary'!CF100="Yes"),OFFSET('Water Data'!$G$7,0,10*ROW('Water Data'!G94)),NA())</f>
        <v>#N/A</v>
      </c>
      <c r="R100" s="53" t="e">
        <f ca="true">+IF(AND(ISNUMBER(OFFSET('Water Data'!$G$10,0,10*ROW('Water Data'!G94))),'Data Summary'!CG100="Yes"),OFFSET('Water Data'!$G$10,0,10*ROW('Water Data'!G94)),NA())</f>
        <v>#N/A</v>
      </c>
      <c r="S100" s="53" t="e">
        <f ca="true">+IF(AND(ISNUMBER(OFFSET('Water Data'!$H$5,0,10*ROW('Water Data'!H94))),'Data Summary'!CH100="Yes"),100-OFFSET('Water Data'!$H$5,0,10*ROW('Water Data'!H94)),NA())</f>
        <v>#N/A</v>
      </c>
      <c r="T100" s="53" t="e">
        <f ca="true">+IF(AND(ISNUMBER(OFFSET('Water Data'!$H$7,0,10*ROW('Water Data'!H94))),'Data Summary'!CI100="Yes"),OFFSET('Water Data'!$H$7,0,10*ROW('Water Data'!H94)),NA())</f>
        <v>#N/A</v>
      </c>
      <c r="U100" s="53" t="e">
        <f ca="true">+IF(AND(ISNUMBER(OFFSET('Water Data'!$H$10,0,10*ROW('Water Data'!H94))),'Data Summary'!CJ100="Yes"),OFFSET('Water Data'!$H$10,0,10*ROW('Water Data'!H94)),NA())</f>
        <v>#N/A</v>
      </c>
      <c r="V100" s="99" t="e">
        <f ca="true">+IF(AND(ISNUMBER(OFFSET('Sanitation Data'!$C$5,0,10*ROW('Sanitation Data'!C94))),'Data Summary'!CK100="Yes"),100-OFFSET('Sanitation Data'!$C$5,0,10*ROW('Sanitation Data'!C94)),NA())</f>
        <v>#N/A</v>
      </c>
      <c r="W100" s="99" t="e">
        <f ca="true">+IF(AND(ISNUMBER(OFFSET('Sanitation Data'!$C$7,0,10*ROW('Sanitation Data'!C94))),'Data Summary'!CL100="Yes"),OFFSET('Sanitation Data'!$C$7,0,10*ROW('Sanitation Data'!C94)),NA())</f>
        <v>#N/A</v>
      </c>
      <c r="X100" s="99" t="e">
        <f ca="true">+IF(AND(ISNUMBER(OFFSET('Sanitation Data'!$C$11,0,10*ROW('Sanitation Data'!C94))),'Data Summary'!CM100="Yes"),OFFSET('Sanitation Data'!$C$11,0,10*ROW('Sanitation Data'!C94)),NA())</f>
        <v>#N/A</v>
      </c>
      <c r="Y100" s="99" t="e">
        <f ca="true">+IF(AND(ISNUMBER(OFFSET('Sanitation Data'!$C$12,0,10*ROW('Sanitation Data'!C94))),'Data Summary'!CN100="Yes"),OFFSET('Sanitation Data'!$C$12,0,10*ROW('Sanitation Data'!C94)),NA())</f>
        <v>#N/A</v>
      </c>
      <c r="Z100" s="99" t="e">
        <f ca="true">+IF(AND(ISNUMBER(OFFSET('Sanitation Data'!$C$13,0,10*ROW('Sanitation Data'!C94))),'Data Summary'!CO100="Yes"),OFFSET('Sanitation Data'!$C$13,0,10*ROW('Sanitation Data'!C94)),NA())</f>
        <v>#N/A</v>
      </c>
      <c r="AA100" s="99" t="e">
        <f ca="true">+IF(AND(ISNUMBER(OFFSET('Sanitation Data'!$D$5,0,10*ROW('Sanitation Data'!D94))),'Data Summary'!CP100="Yes"),100-OFFSET('Sanitation Data'!$D$5,0,10*ROW('Sanitation Data'!D94)),NA())</f>
        <v>#N/A</v>
      </c>
      <c r="AB100" s="99" t="e">
        <f ca="true">+IF(AND(ISNUMBER(OFFSET('Sanitation Data'!$D$7,0,10*ROW('Sanitation Data'!D94))),'Data Summary'!CQ100="Yes"),OFFSET('Sanitation Data'!$D$7,0,10*ROW('Sanitation Data'!D94)),NA())</f>
        <v>#N/A</v>
      </c>
      <c r="AC100" s="99" t="e">
        <f ca="true">+IF(AND(ISNUMBER(OFFSET('Sanitation Data'!$D$11,0,10*ROW('Sanitation Data'!D94))),'Data Summary'!CR100="Yes"),OFFSET('Sanitation Data'!$D$11,0,10*ROW('Sanitation Data'!D94)),NA())</f>
        <v>#N/A</v>
      </c>
      <c r="AD100" s="99" t="e">
        <f ca="true">+IF(AND(ISNUMBER(OFFSET('Sanitation Data'!$D$12,0,10*ROW('Sanitation Data'!D94))),'Data Summary'!CS100="Yes"),OFFSET('Sanitation Data'!$D$12,0,10*ROW('Sanitation Data'!D94)),NA())</f>
        <v>#N/A</v>
      </c>
      <c r="AE100" s="99" t="e">
        <f ca="true">+IF(AND(ISNUMBER(OFFSET('Sanitation Data'!$D$13,0,10*ROW('Sanitation Data'!D94))),'Data Summary'!CT100="Yes"),OFFSET('Sanitation Data'!$D$13,0,10*ROW('Sanitation Data'!D94)),NA())</f>
        <v>#N/A</v>
      </c>
      <c r="AF100" s="99" t="e">
        <f ca="true">+IF(AND(ISNUMBER(OFFSET('Sanitation Data'!$E$5,0,10*ROW('Sanitation Data'!E94))),'Data Summary'!CU100="Yes"),100-OFFSET('Sanitation Data'!$E$5,0,10*ROW('Sanitation Data'!E94)),NA())</f>
        <v>#N/A</v>
      </c>
      <c r="AG100" s="99" t="e">
        <f ca="true">+IF(AND(ISNUMBER(OFFSET('Sanitation Data'!$E$7,0,10*ROW('Sanitation Data'!E94))),'Data Summary'!CV100="Yes"),OFFSET('Sanitation Data'!$E$7,0,10*ROW('Sanitation Data'!E94)),NA())</f>
        <v>#N/A</v>
      </c>
      <c r="AH100" s="99" t="e">
        <f ca="true">+IF(AND(ISNUMBER(OFFSET('Sanitation Data'!$E$11,0,10*ROW('Sanitation Data'!E94))),'Data Summary'!CW100="Yes"),OFFSET('Sanitation Data'!$E$11,0,10*ROW('Sanitation Data'!E94)),NA())</f>
        <v>#N/A</v>
      </c>
      <c r="AI100" s="99" t="e">
        <f ca="true">+IF(AND(ISNUMBER(OFFSET('Sanitation Data'!$E$12,0,10*ROW('Sanitation Data'!E94))),'Data Summary'!CX100="Yes"),OFFSET('Sanitation Data'!$E$12,0,10*ROW('Sanitation Data'!E94)),NA())</f>
        <v>#N/A</v>
      </c>
      <c r="AJ100" s="99" t="e">
        <f ca="true">+IF(AND(ISNUMBER(OFFSET('Sanitation Data'!$E$13,0,10*ROW('Sanitation Data'!E94))),'Data Summary'!CY100="Yes"),OFFSET('Sanitation Data'!$E$13,0,10*ROW('Sanitation Data'!E94)),NA())</f>
        <v>#N/A</v>
      </c>
      <c r="AK100" s="99" t="e">
        <f ca="true">+IF(AND(ISNUMBER(OFFSET('Sanitation Data'!$F$5,0,10*ROW('Sanitation Data'!F94))),'Data Summary'!CZ100="Yes"),100-OFFSET('Sanitation Data'!$F$5,0,10*ROW('Sanitation Data'!F94)),NA())</f>
        <v>#N/A</v>
      </c>
      <c r="AL100" s="99" t="e">
        <f ca="true">+IF(AND(ISNUMBER(OFFSET('Sanitation Data'!$F$7,0,10*ROW('Sanitation Data'!F94))),'Data Summary'!DA100="Yes"),OFFSET('Sanitation Data'!$F$7,0,10*ROW('Sanitation Data'!F94)),NA())</f>
        <v>#N/A</v>
      </c>
      <c r="AM100" s="99" t="e">
        <f ca="true">+IF(AND(ISNUMBER(OFFSET('Sanitation Data'!$F$11,0,10*ROW('Sanitation Data'!F94))),'Data Summary'!DB100="Yes"),OFFSET('Sanitation Data'!$F$11,0,10*ROW('Sanitation Data'!F94)),NA())</f>
        <v>#N/A</v>
      </c>
      <c r="AN100" s="99" t="e">
        <f ca="true">+IF(AND(ISNUMBER(OFFSET('Sanitation Data'!$F$12,0,10*ROW('Sanitation Data'!F94))),'Data Summary'!DC100="Yes"),OFFSET('Sanitation Data'!$F$12,0,10*ROW('Sanitation Data'!F94)),NA())</f>
        <v>#N/A</v>
      </c>
      <c r="AO100" s="99" t="e">
        <f ca="true">+IF(AND(ISNUMBER(OFFSET('Sanitation Data'!$F$13,0,10*ROW('Sanitation Data'!F94))),'Data Summary'!DD100="Yes"),OFFSET('Sanitation Data'!$F$13,0,10*ROW('Sanitation Data'!F94)),NA())</f>
        <v>#N/A</v>
      </c>
      <c r="AP100" s="99" t="e">
        <f ca="true">+IF(AND(ISNUMBER(OFFSET('Sanitation Data'!$G$5,0,10*ROW('Sanitation Data'!G94))),'Data Summary'!DE100="Yes"),100-OFFSET('Sanitation Data'!$G$5,0,10*ROW('Sanitation Data'!G94)),NA())</f>
        <v>#N/A</v>
      </c>
      <c r="AQ100" s="99" t="e">
        <f ca="true">+IF(AND(ISNUMBER(OFFSET('Sanitation Data'!$G$7,0,10*ROW('Sanitation Data'!G94))),'Data Summary'!DF100="Yes"),OFFSET('Sanitation Data'!$G$7,0,10*ROW('Sanitation Data'!G94)),NA())</f>
        <v>#N/A</v>
      </c>
      <c r="AR100" s="99" t="e">
        <f ca="true">+IF(AND(ISNUMBER(OFFSET('Sanitation Data'!$G$11,0,10*ROW('Sanitation Data'!G94))),'Data Summary'!DG100="Yes"),OFFSET('Sanitation Data'!$G$11,0,10*ROW('Sanitation Data'!G94)),NA())</f>
        <v>#N/A</v>
      </c>
      <c r="AS100" s="99" t="e">
        <f ca="true">+IF(AND(ISNUMBER(OFFSET('Sanitation Data'!$G$12,0,10*ROW('Sanitation Data'!G94))),'Data Summary'!DH100="Yes"),OFFSET('Sanitation Data'!$G$12,0,10*ROW('Sanitation Data'!G94)),NA())</f>
        <v>#N/A</v>
      </c>
      <c r="AT100" s="99" t="e">
        <f ca="true">+IF(AND(ISNUMBER(OFFSET('Sanitation Data'!$G$13,0,10*ROW('Sanitation Data'!G94))),'Data Summary'!DI100="Yes"),OFFSET('Sanitation Data'!$G$13,0,10*ROW('Sanitation Data'!G94)),NA())</f>
        <v>#N/A</v>
      </c>
      <c r="AU100" s="99" t="e">
        <f ca="true">+IF(AND(ISNUMBER(OFFSET('Sanitation Data'!$H$5,0,10*ROW('Sanitation Data'!H94))),'Data Summary'!DJ100="Yes"),100-OFFSET('Sanitation Data'!$H$5,0,10*ROW('Sanitation Data'!H94)),NA())</f>
        <v>#N/A</v>
      </c>
      <c r="AV100" s="99" t="e">
        <f ca="true">+IF(AND(ISNUMBER(OFFSET('Sanitation Data'!$H$7,0,10*ROW('Sanitation Data'!H94))),'Data Summary'!DK100="Yes"),OFFSET('Sanitation Data'!$H$7,0,10*ROW('Sanitation Data'!H94)),NA())</f>
        <v>#N/A</v>
      </c>
      <c r="AW100" s="99" t="e">
        <f ca="true">+IF(AND(ISNUMBER(OFFSET('Sanitation Data'!$H$11,0,10*ROW('Sanitation Data'!H94))),'Data Summary'!DL100="Yes"),OFFSET('Sanitation Data'!$H$11,0,10*ROW('Sanitation Data'!H94)),NA())</f>
        <v>#N/A</v>
      </c>
      <c r="AX100" s="99" t="e">
        <f ca="true">+IF(AND(ISNUMBER(OFFSET('Sanitation Data'!$H$12,0,10*ROW('Sanitation Data'!H94))),'Data Summary'!DM100="Yes"),OFFSET('Sanitation Data'!$H$12,0,10*ROW('Sanitation Data'!H94)),NA())</f>
        <v>#N/A</v>
      </c>
      <c r="AY100" s="99" t="e">
        <f ca="true">+IF(AND(ISNUMBER(OFFSET('Sanitation Data'!$H$13,0,10*ROW('Sanitation Data'!H94))),'Data Summary'!DN100="Yes"),OFFSET('Sanitation Data'!$H$13,0,10*ROW('Sanitation Data'!H94)),NA())</f>
        <v>#N/A</v>
      </c>
      <c r="AZ100" s="104" t="e">
        <f ca="true">+IF(AND(ISNUMBER(OFFSET('Hygiene Data'!$C$6,0,10*ROW('Hygiene Data'!C94))),'Data Summary'!DO100="Yes"),OFFSET('Hygiene Data'!$C$6,0,10*ROW('Hygiene Data'!C94)),NA())</f>
        <v>#N/A</v>
      </c>
      <c r="BA100" s="104" t="e">
        <f ca="true">+IF(AND(ISNUMBER(OFFSET('Hygiene Data'!$C$8,0,10*ROW('Hygiene Data'!C94))),'Data Summary'!DP100="Yes"),OFFSET('Hygiene Data'!$C$8,0,10*ROW('Hygiene Data'!C94)),NA())</f>
        <v>#N/A</v>
      </c>
      <c r="BB100" s="104" t="e">
        <f ca="true">+IF(AND(ISNUMBER(OFFSET('Hygiene Data'!$C$10,0,10*ROW('Hygiene Data'!C94))),'Data Summary'!DQ100="Yes"),OFFSET('Hygiene Data'!$C$10,0,10*ROW('Hygiene Data'!C94)),NA())</f>
        <v>#N/A</v>
      </c>
      <c r="BC100" s="104" t="e">
        <f ca="true">+IF(AND(ISNUMBER(OFFSET('Hygiene Data'!$D$6,0,10*ROW('Hygiene Data'!D94))),'Data Summary'!DR100="Yes"),OFFSET('Hygiene Data'!$D$6,0,10*ROW('Hygiene Data'!D94)),NA())</f>
        <v>#N/A</v>
      </c>
      <c r="BD100" s="104" t="e">
        <f ca="true">+IF(AND(ISNUMBER(OFFSET('Hygiene Data'!$D$8,0,10*ROW('Hygiene Data'!D94))),'Data Summary'!DS100="Yes"),OFFSET('Hygiene Data'!$D$8,0,10*ROW('Hygiene Data'!D94)),NA())</f>
        <v>#N/A</v>
      </c>
      <c r="BE100" s="104" t="e">
        <f ca="true">+IF(AND(ISNUMBER(OFFSET('Hygiene Data'!$D$10,0,10*ROW('Hygiene Data'!D94))),'Data Summary'!DT100="Yes"),OFFSET('Hygiene Data'!$D$10,0,10*ROW('Hygiene Data'!D94)),NA())</f>
        <v>#N/A</v>
      </c>
      <c r="BF100" s="104" t="e">
        <f ca="true">+IF(AND(ISNUMBER(OFFSET('Hygiene Data'!$E$6,0,10*ROW('Hygiene Data'!E94))),'Data Summary'!DU100="Yes"),OFFSET('Hygiene Data'!$E$6,0,10*ROW('Hygiene Data'!E94)),NA())</f>
        <v>#N/A</v>
      </c>
      <c r="BG100" s="104" t="e">
        <f ca="true">+IF(AND(ISNUMBER(OFFSET('Hygiene Data'!$E$8,0,10*ROW('Hygiene Data'!E94))),'Data Summary'!DV100="Yes"),OFFSET('Hygiene Data'!$E$8,0,10*ROW('Hygiene Data'!E94)),NA())</f>
        <v>#N/A</v>
      </c>
      <c r="BH100" s="104" t="e">
        <f ca="true">+IF(AND(ISNUMBER(OFFSET('Hygiene Data'!$E$10,0,10*ROW('Hygiene Data'!E94))),'Data Summary'!DW100="Yes"),OFFSET('Hygiene Data'!$E$10,0,10*ROW('Hygiene Data'!E94)),NA())</f>
        <v>#N/A</v>
      </c>
      <c r="BI100" s="104" t="e">
        <f ca="true">+IF(AND(ISNUMBER(OFFSET('Hygiene Data'!$F$6,0,10*ROW('Hygiene Data'!F94))),'Data Summary'!DX100="Yes"),OFFSET('Hygiene Data'!$F$6,0,10*ROW('Hygiene Data'!F94)),NA())</f>
        <v>#N/A</v>
      </c>
      <c r="BJ100" s="104" t="e">
        <f ca="true">+IF(AND(ISNUMBER(OFFSET('Hygiene Data'!$F$8,0,10*ROW('Hygiene Data'!F94))),'Data Summary'!DY100="Yes"),OFFSET('Hygiene Data'!$F$8,0,10*ROW('Hygiene Data'!F94)),NA())</f>
        <v>#N/A</v>
      </c>
      <c r="BK100" s="104" t="e">
        <f ca="true">+IF(AND(ISNUMBER(OFFSET('Hygiene Data'!$F$10,0,10*ROW('Hygiene Data'!F94))),'Data Summary'!DZ100="Yes"),OFFSET('Hygiene Data'!$F$10,0,10*ROW('Hygiene Data'!F94)),NA())</f>
        <v>#N/A</v>
      </c>
      <c r="BL100" s="104" t="e">
        <f ca="true">+IF(AND(ISNUMBER(OFFSET('Hygiene Data'!$G$6,0,10*ROW('Hygiene Data'!G94))),'Data Summary'!EA100="Yes"),OFFSET('Hygiene Data'!$G$6,0,10*ROW('Hygiene Data'!G94)),NA())</f>
        <v>#N/A</v>
      </c>
      <c r="BM100" s="104" t="e">
        <f ca="true">+IF(AND(ISNUMBER(OFFSET('Hygiene Data'!$G$8,0,10*ROW('Hygiene Data'!G94))),'Data Summary'!EB100="Yes"),OFFSET('Hygiene Data'!$G$8,0,10*ROW('Hygiene Data'!G94)),NA())</f>
        <v>#N/A</v>
      </c>
      <c r="BN100" s="104" t="e">
        <f ca="true">+IF(AND(ISNUMBER(OFFSET('Hygiene Data'!$G$10,0,10*ROW('Hygiene Data'!G94))),'Data Summary'!EC100="Yes"),OFFSET('Hygiene Data'!$G$10,0,10*ROW('Hygiene Data'!G94)),NA())</f>
        <v>#N/A</v>
      </c>
      <c r="BO100" s="104" t="e">
        <f ca="true">+IF(AND(ISNUMBER(OFFSET('Hygiene Data'!$H$6,0,10*ROW('Hygiene Data'!H94))),'Data Summary'!ED100="Yes"),OFFSET('Hygiene Data'!$H$6,0,10*ROW('Hygiene Data'!H94)),NA())</f>
        <v>#N/A</v>
      </c>
      <c r="BP100" s="104" t="e">
        <f ca="true">+IF(AND(ISNUMBER(OFFSET('Hygiene Data'!$H$8,0,10*ROW('Hygiene Data'!H94))),'Data Summary'!EE100="Yes"),OFFSET('Hygiene Data'!$H$8,0,10*ROW('Hygiene Data'!H94)),NA())</f>
        <v>#N/A</v>
      </c>
      <c r="BQ100" s="104" t="e">
        <f ca="true">+IF(AND(ISNUMBER(OFFSET('Hygiene Data'!$H$10,0,10*ROW('Hygiene Data'!H94))),'Data Summary'!EF100="Yes"),OFFSET('Hygiene Data'!$H$10,0,10*ROW('Hygiene Data'!H94)),NA())</f>
        <v>#N/A</v>
      </c>
    </row>
    <row r="101" x14ac:dyDescent="0.2">
      <c r="A101" s="52" t="e">
        <f ca="true">+IF(OFFSET('Water Data'!$B$1,0,10*ROW('Water Data'!B95))="",NA(),OFFSET('Water Data'!$B$1,0,10*ROW('Water Data'!B95)))</f>
        <v>#N/A</v>
      </c>
      <c r="B101" s="52" t="e">
        <f ca="true">+IF(OFFSET('Water Data'!$A$3,0,10*ROW('Water Data'!A98))="",NA(),OFFSET('Water Data'!$A$3,0,10*ROW('Water Data'!A98)))</f>
        <v>#N/A</v>
      </c>
      <c r="C101" s="52" t="e">
        <f ca="true">+IF(OFFSET('Water Data'!$C$3,0,10*ROW('Water Data'!C98))="",NA(),OFFSET('Water Data'!$C$3,0,10*ROW('Water Data'!C98)))</f>
        <v>#N/A</v>
      </c>
      <c r="D101" s="53" t="e">
        <f ca="true">+IF(AND(ISNUMBER(OFFSET('Water Data'!$C$5,0,10*ROW('Water Data'!C95))),'Data Summary'!BS101="Yes"),100-OFFSET('Water Data'!$C$5,0,10*ROW('Water Data'!C95)),NA())</f>
        <v>#N/A</v>
      </c>
      <c r="E101" s="53" t="e">
        <f ca="true">+IF(AND(ISNUMBER(OFFSET('Water Data'!$C$7,0,10*ROW('Water Data'!C95))),'Data Summary'!BT101="Yes"),OFFSET('Water Data'!$C$7,0,10*ROW('Water Data'!C95)),NA())</f>
        <v>#N/A</v>
      </c>
      <c r="F101" s="53" t="e">
        <f ca="true">+IF(AND(ISNUMBER(OFFSET('Water Data'!$C$10,0,10*ROW('Water Data'!C95))),'Data Summary'!BU101="Yes"),OFFSET('Water Data'!$C$10,0,10*ROW('Water Data'!C95)),NA())</f>
        <v>#N/A</v>
      </c>
      <c r="G101" s="53" t="e">
        <f ca="true">+IF(AND(ISNUMBER(OFFSET('Water Data'!$D$5,0,10*ROW('Water Data'!D95))),'Data Summary'!BV101="Yes"),100-OFFSET('Water Data'!$D$5,0,10*ROW('Water Data'!D95)),NA())</f>
        <v>#N/A</v>
      </c>
      <c r="H101" s="53" t="e">
        <f ca="true">+IF(AND(ISNUMBER(OFFSET('Water Data'!$D$7,0,10*ROW('Water Data'!D95))),'Data Summary'!BW101="Yes"),OFFSET('Water Data'!$D$7,0,10*ROW('Water Data'!D95)),NA())</f>
        <v>#N/A</v>
      </c>
      <c r="I101" s="53" t="e">
        <f ca="true">+IF(AND(ISNUMBER(OFFSET('Water Data'!$D$10,0,10*ROW('Water Data'!D95))),'Data Summary'!BX101="Yes"),OFFSET('Water Data'!$D$10,0,10*ROW('Water Data'!D95)),NA())</f>
        <v>#N/A</v>
      </c>
      <c r="J101" s="53" t="e">
        <f ca="true">+IF(AND(ISNUMBER(OFFSET('Water Data'!$E$5,0,10*ROW('Water Data'!E95))),'Data Summary'!BY101="Yes"),100-OFFSET('Water Data'!$E$5,0,10*ROW('Water Data'!E95)),NA())</f>
        <v>#N/A</v>
      </c>
      <c r="K101" s="53" t="e">
        <f ca="true">+IF(AND(ISNUMBER(OFFSET('Water Data'!$E$7,0,10*ROW('Water Data'!E95))),'Data Summary'!BZ101="Yes"),OFFSET('Water Data'!$E$7,0,10*ROW('Water Data'!E95)),NA())</f>
        <v>#N/A</v>
      </c>
      <c r="L101" s="53" t="e">
        <f ca="true">+IF(AND(ISNUMBER(OFFSET('Water Data'!$E$10,0,10*ROW('Water Data'!E95))),'Data Summary'!CA101="Yes"),OFFSET('Water Data'!$E$10,0,10*ROW('Water Data'!E95)),NA())</f>
        <v>#N/A</v>
      </c>
      <c r="M101" s="53" t="e">
        <f ca="true">+IF(AND(ISNUMBER(OFFSET('Water Data'!$F$5,0,10*ROW('Water Data'!F95))),'Data Summary'!CB101="Yes"),100-OFFSET('Water Data'!$F$5,0,10*ROW('Water Data'!F95)),NA())</f>
        <v>#N/A</v>
      </c>
      <c r="N101" s="53" t="e">
        <f ca="true">+IF(AND(ISNUMBER(OFFSET('Water Data'!$F$7,0,10*ROW('Water Data'!F95))),'Data Summary'!CC101="Yes"),OFFSET('Water Data'!$F$7,0,10*ROW('Water Data'!F95)),NA())</f>
        <v>#N/A</v>
      </c>
      <c r="O101" s="53" t="e">
        <f ca="true">+IF(AND(ISNUMBER(OFFSET('Water Data'!$F$10,0,10*ROW('Water Data'!F95))),'Data Summary'!CD101="Yes"),OFFSET('Water Data'!$F$10,0,10*ROW('Water Data'!F95)),NA())</f>
        <v>#N/A</v>
      </c>
      <c r="P101" s="53" t="e">
        <f ca="true">+IF(AND(ISNUMBER(OFFSET('Water Data'!$G$5,0,10*ROW('Water Data'!G95))),'Data Summary'!CE101="Yes"),100-OFFSET('Water Data'!$G$5,0,10*ROW('Water Data'!G95)),NA())</f>
        <v>#N/A</v>
      </c>
      <c r="Q101" s="53" t="e">
        <f ca="true">+IF(AND(ISNUMBER(OFFSET('Water Data'!$G$7,0,10*ROW('Water Data'!G95))),'Data Summary'!CF101="Yes"),OFFSET('Water Data'!$G$7,0,10*ROW('Water Data'!G95)),NA())</f>
        <v>#N/A</v>
      </c>
      <c r="R101" s="53" t="e">
        <f ca="true">+IF(AND(ISNUMBER(OFFSET('Water Data'!$G$10,0,10*ROW('Water Data'!G95))),'Data Summary'!CG101="Yes"),OFFSET('Water Data'!$G$10,0,10*ROW('Water Data'!G95)),NA())</f>
        <v>#N/A</v>
      </c>
      <c r="S101" s="53" t="e">
        <f ca="true">+IF(AND(ISNUMBER(OFFSET('Water Data'!$H$5,0,10*ROW('Water Data'!H95))),'Data Summary'!CH101="Yes"),100-OFFSET('Water Data'!$H$5,0,10*ROW('Water Data'!H95)),NA())</f>
        <v>#N/A</v>
      </c>
      <c r="T101" s="53" t="e">
        <f ca="true">+IF(AND(ISNUMBER(OFFSET('Water Data'!$H$7,0,10*ROW('Water Data'!H95))),'Data Summary'!CI101="Yes"),OFFSET('Water Data'!$H$7,0,10*ROW('Water Data'!H95)),NA())</f>
        <v>#N/A</v>
      </c>
      <c r="U101" s="53" t="e">
        <f ca="true">+IF(AND(ISNUMBER(OFFSET('Water Data'!$H$10,0,10*ROW('Water Data'!H95))),'Data Summary'!CJ101="Yes"),OFFSET('Water Data'!$H$10,0,10*ROW('Water Data'!H95)),NA())</f>
        <v>#N/A</v>
      </c>
      <c r="V101" s="99" t="e">
        <f ca="true">+IF(AND(ISNUMBER(OFFSET('Sanitation Data'!$C$5,0,10*ROW('Sanitation Data'!C95))),'Data Summary'!CK101="Yes"),100-OFFSET('Sanitation Data'!$C$5,0,10*ROW('Sanitation Data'!C95)),NA())</f>
        <v>#N/A</v>
      </c>
      <c r="W101" s="99" t="e">
        <f ca="true">+IF(AND(ISNUMBER(OFFSET('Sanitation Data'!$C$7,0,10*ROW('Sanitation Data'!C95))),'Data Summary'!CL101="Yes"),OFFSET('Sanitation Data'!$C$7,0,10*ROW('Sanitation Data'!C95)),NA())</f>
        <v>#N/A</v>
      </c>
      <c r="X101" s="99" t="e">
        <f ca="true">+IF(AND(ISNUMBER(OFFSET('Sanitation Data'!$C$11,0,10*ROW('Sanitation Data'!C95))),'Data Summary'!CM101="Yes"),OFFSET('Sanitation Data'!$C$11,0,10*ROW('Sanitation Data'!C95)),NA())</f>
        <v>#N/A</v>
      </c>
      <c r="Y101" s="99" t="e">
        <f ca="true">+IF(AND(ISNUMBER(OFFSET('Sanitation Data'!$C$12,0,10*ROW('Sanitation Data'!C95))),'Data Summary'!CN101="Yes"),OFFSET('Sanitation Data'!$C$12,0,10*ROW('Sanitation Data'!C95)),NA())</f>
        <v>#N/A</v>
      </c>
      <c r="Z101" s="99" t="e">
        <f ca="true">+IF(AND(ISNUMBER(OFFSET('Sanitation Data'!$C$13,0,10*ROW('Sanitation Data'!C95))),'Data Summary'!CO101="Yes"),OFFSET('Sanitation Data'!$C$13,0,10*ROW('Sanitation Data'!C95)),NA())</f>
        <v>#N/A</v>
      </c>
      <c r="AA101" s="99" t="e">
        <f ca="true">+IF(AND(ISNUMBER(OFFSET('Sanitation Data'!$D$5,0,10*ROW('Sanitation Data'!D95))),'Data Summary'!CP101="Yes"),100-OFFSET('Sanitation Data'!$D$5,0,10*ROW('Sanitation Data'!D95)),NA())</f>
        <v>#N/A</v>
      </c>
      <c r="AB101" s="99" t="e">
        <f ca="true">+IF(AND(ISNUMBER(OFFSET('Sanitation Data'!$D$7,0,10*ROW('Sanitation Data'!D95))),'Data Summary'!CQ101="Yes"),OFFSET('Sanitation Data'!$D$7,0,10*ROW('Sanitation Data'!D95)),NA())</f>
        <v>#N/A</v>
      </c>
      <c r="AC101" s="99" t="e">
        <f ca="true">+IF(AND(ISNUMBER(OFFSET('Sanitation Data'!$D$11,0,10*ROW('Sanitation Data'!D95))),'Data Summary'!CR101="Yes"),OFFSET('Sanitation Data'!$D$11,0,10*ROW('Sanitation Data'!D95)),NA())</f>
        <v>#N/A</v>
      </c>
      <c r="AD101" s="99" t="e">
        <f ca="true">+IF(AND(ISNUMBER(OFFSET('Sanitation Data'!$D$12,0,10*ROW('Sanitation Data'!D95))),'Data Summary'!CS101="Yes"),OFFSET('Sanitation Data'!$D$12,0,10*ROW('Sanitation Data'!D95)),NA())</f>
        <v>#N/A</v>
      </c>
      <c r="AE101" s="99" t="e">
        <f ca="true">+IF(AND(ISNUMBER(OFFSET('Sanitation Data'!$D$13,0,10*ROW('Sanitation Data'!D95))),'Data Summary'!CT101="Yes"),OFFSET('Sanitation Data'!$D$13,0,10*ROW('Sanitation Data'!D95)),NA())</f>
        <v>#N/A</v>
      </c>
      <c r="AF101" s="99" t="e">
        <f ca="true">+IF(AND(ISNUMBER(OFFSET('Sanitation Data'!$E$5,0,10*ROW('Sanitation Data'!E95))),'Data Summary'!CU101="Yes"),100-OFFSET('Sanitation Data'!$E$5,0,10*ROW('Sanitation Data'!E95)),NA())</f>
        <v>#N/A</v>
      </c>
      <c r="AG101" s="99" t="e">
        <f ca="true">+IF(AND(ISNUMBER(OFFSET('Sanitation Data'!$E$7,0,10*ROW('Sanitation Data'!E95))),'Data Summary'!CV101="Yes"),OFFSET('Sanitation Data'!$E$7,0,10*ROW('Sanitation Data'!E95)),NA())</f>
        <v>#N/A</v>
      </c>
      <c r="AH101" s="99" t="e">
        <f ca="true">+IF(AND(ISNUMBER(OFFSET('Sanitation Data'!$E$11,0,10*ROW('Sanitation Data'!E95))),'Data Summary'!CW101="Yes"),OFFSET('Sanitation Data'!$E$11,0,10*ROW('Sanitation Data'!E95)),NA())</f>
        <v>#N/A</v>
      </c>
      <c r="AI101" s="99" t="e">
        <f ca="true">+IF(AND(ISNUMBER(OFFSET('Sanitation Data'!$E$12,0,10*ROW('Sanitation Data'!E95))),'Data Summary'!CX101="Yes"),OFFSET('Sanitation Data'!$E$12,0,10*ROW('Sanitation Data'!E95)),NA())</f>
        <v>#N/A</v>
      </c>
      <c r="AJ101" s="99" t="e">
        <f ca="true">+IF(AND(ISNUMBER(OFFSET('Sanitation Data'!$E$13,0,10*ROW('Sanitation Data'!E95))),'Data Summary'!CY101="Yes"),OFFSET('Sanitation Data'!$E$13,0,10*ROW('Sanitation Data'!E95)),NA())</f>
        <v>#N/A</v>
      </c>
      <c r="AK101" s="99" t="e">
        <f ca="true">+IF(AND(ISNUMBER(OFFSET('Sanitation Data'!$F$5,0,10*ROW('Sanitation Data'!F95))),'Data Summary'!CZ101="Yes"),100-OFFSET('Sanitation Data'!$F$5,0,10*ROW('Sanitation Data'!F95)),NA())</f>
        <v>#N/A</v>
      </c>
      <c r="AL101" s="99" t="e">
        <f ca="true">+IF(AND(ISNUMBER(OFFSET('Sanitation Data'!$F$7,0,10*ROW('Sanitation Data'!F95))),'Data Summary'!DA101="Yes"),OFFSET('Sanitation Data'!$F$7,0,10*ROW('Sanitation Data'!F95)),NA())</f>
        <v>#N/A</v>
      </c>
      <c r="AM101" s="99" t="e">
        <f ca="true">+IF(AND(ISNUMBER(OFFSET('Sanitation Data'!$F$11,0,10*ROW('Sanitation Data'!F95))),'Data Summary'!DB101="Yes"),OFFSET('Sanitation Data'!$F$11,0,10*ROW('Sanitation Data'!F95)),NA())</f>
        <v>#N/A</v>
      </c>
      <c r="AN101" s="99" t="e">
        <f ca="true">+IF(AND(ISNUMBER(OFFSET('Sanitation Data'!$F$12,0,10*ROW('Sanitation Data'!F95))),'Data Summary'!DC101="Yes"),OFFSET('Sanitation Data'!$F$12,0,10*ROW('Sanitation Data'!F95)),NA())</f>
        <v>#N/A</v>
      </c>
      <c r="AO101" s="99" t="e">
        <f ca="true">+IF(AND(ISNUMBER(OFFSET('Sanitation Data'!$F$13,0,10*ROW('Sanitation Data'!F95))),'Data Summary'!DD101="Yes"),OFFSET('Sanitation Data'!$F$13,0,10*ROW('Sanitation Data'!F95)),NA())</f>
        <v>#N/A</v>
      </c>
      <c r="AP101" s="99" t="e">
        <f ca="true">+IF(AND(ISNUMBER(OFFSET('Sanitation Data'!$G$5,0,10*ROW('Sanitation Data'!G95))),'Data Summary'!DE101="Yes"),100-OFFSET('Sanitation Data'!$G$5,0,10*ROW('Sanitation Data'!G95)),NA())</f>
        <v>#N/A</v>
      </c>
      <c r="AQ101" s="99" t="e">
        <f ca="true">+IF(AND(ISNUMBER(OFFSET('Sanitation Data'!$G$7,0,10*ROW('Sanitation Data'!G95))),'Data Summary'!DF101="Yes"),OFFSET('Sanitation Data'!$G$7,0,10*ROW('Sanitation Data'!G95)),NA())</f>
        <v>#N/A</v>
      </c>
      <c r="AR101" s="99" t="e">
        <f ca="true">+IF(AND(ISNUMBER(OFFSET('Sanitation Data'!$G$11,0,10*ROW('Sanitation Data'!G95))),'Data Summary'!DG101="Yes"),OFFSET('Sanitation Data'!$G$11,0,10*ROW('Sanitation Data'!G95)),NA())</f>
        <v>#N/A</v>
      </c>
      <c r="AS101" s="99" t="e">
        <f ca="true">+IF(AND(ISNUMBER(OFFSET('Sanitation Data'!$G$12,0,10*ROW('Sanitation Data'!G95))),'Data Summary'!DH101="Yes"),OFFSET('Sanitation Data'!$G$12,0,10*ROW('Sanitation Data'!G95)),NA())</f>
        <v>#N/A</v>
      </c>
      <c r="AT101" s="99" t="e">
        <f ca="true">+IF(AND(ISNUMBER(OFFSET('Sanitation Data'!$G$13,0,10*ROW('Sanitation Data'!G95))),'Data Summary'!DI101="Yes"),OFFSET('Sanitation Data'!$G$13,0,10*ROW('Sanitation Data'!G95)),NA())</f>
        <v>#N/A</v>
      </c>
      <c r="AU101" s="99" t="e">
        <f ca="true">+IF(AND(ISNUMBER(OFFSET('Sanitation Data'!$H$5,0,10*ROW('Sanitation Data'!H95))),'Data Summary'!DJ101="Yes"),100-OFFSET('Sanitation Data'!$H$5,0,10*ROW('Sanitation Data'!H95)),NA())</f>
        <v>#N/A</v>
      </c>
      <c r="AV101" s="99" t="e">
        <f ca="true">+IF(AND(ISNUMBER(OFFSET('Sanitation Data'!$H$7,0,10*ROW('Sanitation Data'!H95))),'Data Summary'!DK101="Yes"),OFFSET('Sanitation Data'!$H$7,0,10*ROW('Sanitation Data'!H95)),NA())</f>
        <v>#N/A</v>
      </c>
      <c r="AW101" s="99" t="e">
        <f ca="true">+IF(AND(ISNUMBER(OFFSET('Sanitation Data'!$H$11,0,10*ROW('Sanitation Data'!H95))),'Data Summary'!DL101="Yes"),OFFSET('Sanitation Data'!$H$11,0,10*ROW('Sanitation Data'!H95)),NA())</f>
        <v>#N/A</v>
      </c>
      <c r="AX101" s="99" t="e">
        <f ca="true">+IF(AND(ISNUMBER(OFFSET('Sanitation Data'!$H$12,0,10*ROW('Sanitation Data'!H95))),'Data Summary'!DM101="Yes"),OFFSET('Sanitation Data'!$H$12,0,10*ROW('Sanitation Data'!H95)),NA())</f>
        <v>#N/A</v>
      </c>
      <c r="AY101" s="99" t="e">
        <f ca="true">+IF(AND(ISNUMBER(OFFSET('Sanitation Data'!$H$13,0,10*ROW('Sanitation Data'!H95))),'Data Summary'!DN101="Yes"),OFFSET('Sanitation Data'!$H$13,0,10*ROW('Sanitation Data'!H95)),NA())</f>
        <v>#N/A</v>
      </c>
      <c r="AZ101" s="104" t="e">
        <f ca="true">+IF(AND(ISNUMBER(OFFSET('Hygiene Data'!$C$6,0,10*ROW('Hygiene Data'!C95))),'Data Summary'!DO101="Yes"),OFFSET('Hygiene Data'!$C$6,0,10*ROW('Hygiene Data'!C95)),NA())</f>
        <v>#N/A</v>
      </c>
      <c r="BA101" s="104" t="e">
        <f ca="true">+IF(AND(ISNUMBER(OFFSET('Hygiene Data'!$C$8,0,10*ROW('Hygiene Data'!C95))),'Data Summary'!DP101="Yes"),OFFSET('Hygiene Data'!$C$8,0,10*ROW('Hygiene Data'!C95)),NA())</f>
        <v>#N/A</v>
      </c>
      <c r="BB101" s="104" t="e">
        <f ca="true">+IF(AND(ISNUMBER(OFFSET('Hygiene Data'!$C$10,0,10*ROW('Hygiene Data'!C95))),'Data Summary'!DQ101="Yes"),OFFSET('Hygiene Data'!$C$10,0,10*ROW('Hygiene Data'!C95)),NA())</f>
        <v>#N/A</v>
      </c>
      <c r="BC101" s="104" t="e">
        <f ca="true">+IF(AND(ISNUMBER(OFFSET('Hygiene Data'!$D$6,0,10*ROW('Hygiene Data'!D95))),'Data Summary'!DR101="Yes"),OFFSET('Hygiene Data'!$D$6,0,10*ROW('Hygiene Data'!D95)),NA())</f>
        <v>#N/A</v>
      </c>
      <c r="BD101" s="104" t="e">
        <f ca="true">+IF(AND(ISNUMBER(OFFSET('Hygiene Data'!$D$8,0,10*ROW('Hygiene Data'!D95))),'Data Summary'!DS101="Yes"),OFFSET('Hygiene Data'!$D$8,0,10*ROW('Hygiene Data'!D95)),NA())</f>
        <v>#N/A</v>
      </c>
      <c r="BE101" s="104" t="e">
        <f ca="true">+IF(AND(ISNUMBER(OFFSET('Hygiene Data'!$D$10,0,10*ROW('Hygiene Data'!D95))),'Data Summary'!DT101="Yes"),OFFSET('Hygiene Data'!$D$10,0,10*ROW('Hygiene Data'!D95)),NA())</f>
        <v>#N/A</v>
      </c>
      <c r="BF101" s="104" t="e">
        <f ca="true">+IF(AND(ISNUMBER(OFFSET('Hygiene Data'!$E$6,0,10*ROW('Hygiene Data'!E95))),'Data Summary'!DU101="Yes"),OFFSET('Hygiene Data'!$E$6,0,10*ROW('Hygiene Data'!E95)),NA())</f>
        <v>#N/A</v>
      </c>
      <c r="BG101" s="104" t="e">
        <f ca="true">+IF(AND(ISNUMBER(OFFSET('Hygiene Data'!$E$8,0,10*ROW('Hygiene Data'!E95))),'Data Summary'!DV101="Yes"),OFFSET('Hygiene Data'!$E$8,0,10*ROW('Hygiene Data'!E95)),NA())</f>
        <v>#N/A</v>
      </c>
      <c r="BH101" s="104" t="e">
        <f ca="true">+IF(AND(ISNUMBER(OFFSET('Hygiene Data'!$E$10,0,10*ROW('Hygiene Data'!E95))),'Data Summary'!DW101="Yes"),OFFSET('Hygiene Data'!$E$10,0,10*ROW('Hygiene Data'!E95)),NA())</f>
        <v>#N/A</v>
      </c>
      <c r="BI101" s="104" t="e">
        <f ca="true">+IF(AND(ISNUMBER(OFFSET('Hygiene Data'!$F$6,0,10*ROW('Hygiene Data'!F95))),'Data Summary'!DX101="Yes"),OFFSET('Hygiene Data'!$F$6,0,10*ROW('Hygiene Data'!F95)),NA())</f>
        <v>#N/A</v>
      </c>
      <c r="BJ101" s="104" t="e">
        <f ca="true">+IF(AND(ISNUMBER(OFFSET('Hygiene Data'!$F$8,0,10*ROW('Hygiene Data'!F95))),'Data Summary'!DY101="Yes"),OFFSET('Hygiene Data'!$F$8,0,10*ROW('Hygiene Data'!F95)),NA())</f>
        <v>#N/A</v>
      </c>
      <c r="BK101" s="104" t="e">
        <f ca="true">+IF(AND(ISNUMBER(OFFSET('Hygiene Data'!$F$10,0,10*ROW('Hygiene Data'!F95))),'Data Summary'!DZ101="Yes"),OFFSET('Hygiene Data'!$F$10,0,10*ROW('Hygiene Data'!F95)),NA())</f>
        <v>#N/A</v>
      </c>
      <c r="BL101" s="104" t="e">
        <f ca="true">+IF(AND(ISNUMBER(OFFSET('Hygiene Data'!$G$6,0,10*ROW('Hygiene Data'!G95))),'Data Summary'!EA101="Yes"),OFFSET('Hygiene Data'!$G$6,0,10*ROW('Hygiene Data'!G95)),NA())</f>
        <v>#N/A</v>
      </c>
      <c r="BM101" s="104" t="e">
        <f ca="true">+IF(AND(ISNUMBER(OFFSET('Hygiene Data'!$G$8,0,10*ROW('Hygiene Data'!G95))),'Data Summary'!EB101="Yes"),OFFSET('Hygiene Data'!$G$8,0,10*ROW('Hygiene Data'!G95)),NA())</f>
        <v>#N/A</v>
      </c>
      <c r="BN101" s="104" t="e">
        <f ca="true">+IF(AND(ISNUMBER(OFFSET('Hygiene Data'!$G$10,0,10*ROW('Hygiene Data'!G95))),'Data Summary'!EC101="Yes"),OFFSET('Hygiene Data'!$G$10,0,10*ROW('Hygiene Data'!G95)),NA())</f>
        <v>#N/A</v>
      </c>
      <c r="BO101" s="104" t="e">
        <f ca="true">+IF(AND(ISNUMBER(OFFSET('Hygiene Data'!$H$6,0,10*ROW('Hygiene Data'!H95))),'Data Summary'!ED101="Yes"),OFFSET('Hygiene Data'!$H$6,0,10*ROW('Hygiene Data'!H95)),NA())</f>
        <v>#N/A</v>
      </c>
      <c r="BP101" s="104" t="e">
        <f ca="true">+IF(AND(ISNUMBER(OFFSET('Hygiene Data'!$H$8,0,10*ROW('Hygiene Data'!H95))),'Data Summary'!EE101="Yes"),OFFSET('Hygiene Data'!$H$8,0,10*ROW('Hygiene Data'!H95)),NA())</f>
        <v>#N/A</v>
      </c>
      <c r="BQ101" s="104" t="e">
        <f ca="true">+IF(AND(ISNUMBER(OFFSET('Hygiene Data'!$H$10,0,10*ROW('Hygiene Data'!H95))),'Data Summary'!EF101="Yes"),OFFSET('Hygiene Data'!$H$10,0,10*ROW('Hygiene Data'!H95)),NA())</f>
        <v>#N/A</v>
      </c>
    </row>
    <row r="102" x14ac:dyDescent="0.2">
      <c r="A102" s="52" t="e">
        <f ca="true">+IF(OFFSET('Water Data'!$B$1,0,10*ROW('Water Data'!B96))="",NA(),OFFSET('Water Data'!$B$1,0,10*ROW('Water Data'!B96)))</f>
        <v>#N/A</v>
      </c>
      <c r="B102" s="52" t="e">
        <f ca="true">+IF(OFFSET('Water Data'!$A$3,0,10*ROW('Water Data'!A99))="",NA(),OFFSET('Water Data'!$A$3,0,10*ROW('Water Data'!A99)))</f>
        <v>#N/A</v>
      </c>
      <c r="C102" s="52" t="e">
        <f ca="true">+IF(OFFSET('Water Data'!$C$3,0,10*ROW('Water Data'!C99))="",NA(),OFFSET('Water Data'!$C$3,0,10*ROW('Water Data'!C99)))</f>
        <v>#N/A</v>
      </c>
      <c r="D102" s="53" t="e">
        <f ca="true">+IF(AND(ISNUMBER(OFFSET('Water Data'!$C$5,0,10*ROW('Water Data'!C96))),'Data Summary'!BS102="Yes"),100-OFFSET('Water Data'!$C$5,0,10*ROW('Water Data'!C96)),NA())</f>
        <v>#N/A</v>
      </c>
      <c r="E102" s="53" t="e">
        <f ca="true">+IF(AND(ISNUMBER(OFFSET('Water Data'!$C$7,0,10*ROW('Water Data'!C96))),'Data Summary'!BT102="Yes"),OFFSET('Water Data'!$C$7,0,10*ROW('Water Data'!C96)),NA())</f>
        <v>#N/A</v>
      </c>
      <c r="F102" s="53" t="e">
        <f ca="true">+IF(AND(ISNUMBER(OFFSET('Water Data'!$C$10,0,10*ROW('Water Data'!C96))),'Data Summary'!BU102="Yes"),OFFSET('Water Data'!$C$10,0,10*ROW('Water Data'!C96)),NA())</f>
        <v>#N/A</v>
      </c>
      <c r="G102" s="53" t="e">
        <f ca="true">+IF(AND(ISNUMBER(OFFSET('Water Data'!$D$5,0,10*ROW('Water Data'!D96))),'Data Summary'!BV102="Yes"),100-OFFSET('Water Data'!$D$5,0,10*ROW('Water Data'!D96)),NA())</f>
        <v>#N/A</v>
      </c>
      <c r="H102" s="53" t="e">
        <f ca="true">+IF(AND(ISNUMBER(OFFSET('Water Data'!$D$7,0,10*ROW('Water Data'!D96))),'Data Summary'!BW102="Yes"),OFFSET('Water Data'!$D$7,0,10*ROW('Water Data'!D96)),NA())</f>
        <v>#N/A</v>
      </c>
      <c r="I102" s="53" t="e">
        <f ca="true">+IF(AND(ISNUMBER(OFFSET('Water Data'!$D$10,0,10*ROW('Water Data'!D96))),'Data Summary'!BX102="Yes"),OFFSET('Water Data'!$D$10,0,10*ROW('Water Data'!D96)),NA())</f>
        <v>#N/A</v>
      </c>
      <c r="J102" s="53" t="e">
        <f ca="true">+IF(AND(ISNUMBER(OFFSET('Water Data'!$E$5,0,10*ROW('Water Data'!E96))),'Data Summary'!BY102="Yes"),100-OFFSET('Water Data'!$E$5,0,10*ROW('Water Data'!E96)),NA())</f>
        <v>#N/A</v>
      </c>
      <c r="K102" s="53" t="e">
        <f ca="true">+IF(AND(ISNUMBER(OFFSET('Water Data'!$E$7,0,10*ROW('Water Data'!E96))),'Data Summary'!BZ102="Yes"),OFFSET('Water Data'!$E$7,0,10*ROW('Water Data'!E96)),NA())</f>
        <v>#N/A</v>
      </c>
      <c r="L102" s="53" t="e">
        <f ca="true">+IF(AND(ISNUMBER(OFFSET('Water Data'!$E$10,0,10*ROW('Water Data'!E96))),'Data Summary'!CA102="Yes"),OFFSET('Water Data'!$E$10,0,10*ROW('Water Data'!E96)),NA())</f>
        <v>#N/A</v>
      </c>
      <c r="M102" s="53" t="e">
        <f ca="true">+IF(AND(ISNUMBER(OFFSET('Water Data'!$F$5,0,10*ROW('Water Data'!F96))),'Data Summary'!CB102="Yes"),100-OFFSET('Water Data'!$F$5,0,10*ROW('Water Data'!F96)),NA())</f>
        <v>#N/A</v>
      </c>
      <c r="N102" s="53" t="e">
        <f ca="true">+IF(AND(ISNUMBER(OFFSET('Water Data'!$F$7,0,10*ROW('Water Data'!F96))),'Data Summary'!CC102="Yes"),OFFSET('Water Data'!$F$7,0,10*ROW('Water Data'!F96)),NA())</f>
        <v>#N/A</v>
      </c>
      <c r="O102" s="53" t="e">
        <f ca="true">+IF(AND(ISNUMBER(OFFSET('Water Data'!$F$10,0,10*ROW('Water Data'!F96))),'Data Summary'!CD102="Yes"),OFFSET('Water Data'!$F$10,0,10*ROW('Water Data'!F96)),NA())</f>
        <v>#N/A</v>
      </c>
      <c r="P102" s="53" t="e">
        <f ca="true">+IF(AND(ISNUMBER(OFFSET('Water Data'!$G$5,0,10*ROW('Water Data'!G96))),'Data Summary'!CE102="Yes"),100-OFFSET('Water Data'!$G$5,0,10*ROW('Water Data'!G96)),NA())</f>
        <v>#N/A</v>
      </c>
      <c r="Q102" s="53" t="e">
        <f ca="true">+IF(AND(ISNUMBER(OFFSET('Water Data'!$G$7,0,10*ROW('Water Data'!G96))),'Data Summary'!CF102="Yes"),OFFSET('Water Data'!$G$7,0,10*ROW('Water Data'!G96)),NA())</f>
        <v>#N/A</v>
      </c>
      <c r="R102" s="53" t="e">
        <f ca="true">+IF(AND(ISNUMBER(OFFSET('Water Data'!$G$10,0,10*ROW('Water Data'!G96))),'Data Summary'!CG102="Yes"),OFFSET('Water Data'!$G$10,0,10*ROW('Water Data'!G96)),NA())</f>
        <v>#N/A</v>
      </c>
      <c r="S102" s="53" t="e">
        <f ca="true">+IF(AND(ISNUMBER(OFFSET('Water Data'!$H$5,0,10*ROW('Water Data'!H96))),'Data Summary'!CH102="Yes"),100-OFFSET('Water Data'!$H$5,0,10*ROW('Water Data'!H96)),NA())</f>
        <v>#N/A</v>
      </c>
      <c r="T102" s="53" t="e">
        <f ca="true">+IF(AND(ISNUMBER(OFFSET('Water Data'!$H$7,0,10*ROW('Water Data'!H96))),'Data Summary'!CI102="Yes"),OFFSET('Water Data'!$H$7,0,10*ROW('Water Data'!H96)),NA())</f>
        <v>#N/A</v>
      </c>
      <c r="U102" s="53" t="e">
        <f ca="true">+IF(AND(ISNUMBER(OFFSET('Water Data'!$H$10,0,10*ROW('Water Data'!H96))),'Data Summary'!CJ102="Yes"),OFFSET('Water Data'!$H$10,0,10*ROW('Water Data'!H96)),NA())</f>
        <v>#N/A</v>
      </c>
      <c r="V102" s="99" t="e">
        <f ca="true">+IF(AND(ISNUMBER(OFFSET('Sanitation Data'!$C$5,0,10*ROW('Sanitation Data'!C96))),'Data Summary'!CK102="Yes"),100-OFFSET('Sanitation Data'!$C$5,0,10*ROW('Sanitation Data'!C96)),NA())</f>
        <v>#N/A</v>
      </c>
      <c r="W102" s="99" t="e">
        <f ca="true">+IF(AND(ISNUMBER(OFFSET('Sanitation Data'!$C$7,0,10*ROW('Sanitation Data'!C96))),'Data Summary'!CL102="Yes"),OFFSET('Sanitation Data'!$C$7,0,10*ROW('Sanitation Data'!C96)),NA())</f>
        <v>#N/A</v>
      </c>
      <c r="X102" s="99" t="e">
        <f ca="true">+IF(AND(ISNUMBER(OFFSET('Sanitation Data'!$C$11,0,10*ROW('Sanitation Data'!C96))),'Data Summary'!CM102="Yes"),OFFSET('Sanitation Data'!$C$11,0,10*ROW('Sanitation Data'!C96)),NA())</f>
        <v>#N/A</v>
      </c>
      <c r="Y102" s="99" t="e">
        <f ca="true">+IF(AND(ISNUMBER(OFFSET('Sanitation Data'!$C$12,0,10*ROW('Sanitation Data'!C96))),'Data Summary'!CN102="Yes"),OFFSET('Sanitation Data'!$C$12,0,10*ROW('Sanitation Data'!C96)),NA())</f>
        <v>#N/A</v>
      </c>
      <c r="Z102" s="99" t="e">
        <f ca="true">+IF(AND(ISNUMBER(OFFSET('Sanitation Data'!$C$13,0,10*ROW('Sanitation Data'!C96))),'Data Summary'!CO102="Yes"),OFFSET('Sanitation Data'!$C$13,0,10*ROW('Sanitation Data'!C96)),NA())</f>
        <v>#N/A</v>
      </c>
      <c r="AA102" s="99" t="e">
        <f ca="true">+IF(AND(ISNUMBER(OFFSET('Sanitation Data'!$D$5,0,10*ROW('Sanitation Data'!D96))),'Data Summary'!CP102="Yes"),100-OFFSET('Sanitation Data'!$D$5,0,10*ROW('Sanitation Data'!D96)),NA())</f>
        <v>#N/A</v>
      </c>
      <c r="AB102" s="99" t="e">
        <f ca="true">+IF(AND(ISNUMBER(OFFSET('Sanitation Data'!$D$7,0,10*ROW('Sanitation Data'!D96))),'Data Summary'!CQ102="Yes"),OFFSET('Sanitation Data'!$D$7,0,10*ROW('Sanitation Data'!D96)),NA())</f>
        <v>#N/A</v>
      </c>
      <c r="AC102" s="99" t="e">
        <f ca="true">+IF(AND(ISNUMBER(OFFSET('Sanitation Data'!$D$11,0,10*ROW('Sanitation Data'!D96))),'Data Summary'!CR102="Yes"),OFFSET('Sanitation Data'!$D$11,0,10*ROW('Sanitation Data'!D96)),NA())</f>
        <v>#N/A</v>
      </c>
      <c r="AD102" s="99" t="e">
        <f ca="true">+IF(AND(ISNUMBER(OFFSET('Sanitation Data'!$D$12,0,10*ROW('Sanitation Data'!D96))),'Data Summary'!CS102="Yes"),OFFSET('Sanitation Data'!$D$12,0,10*ROW('Sanitation Data'!D96)),NA())</f>
        <v>#N/A</v>
      </c>
      <c r="AE102" s="99" t="e">
        <f ca="true">+IF(AND(ISNUMBER(OFFSET('Sanitation Data'!$D$13,0,10*ROW('Sanitation Data'!D96))),'Data Summary'!CT102="Yes"),OFFSET('Sanitation Data'!$D$13,0,10*ROW('Sanitation Data'!D96)),NA())</f>
        <v>#N/A</v>
      </c>
      <c r="AF102" s="99" t="e">
        <f ca="true">+IF(AND(ISNUMBER(OFFSET('Sanitation Data'!$E$5,0,10*ROW('Sanitation Data'!E96))),'Data Summary'!CU102="Yes"),100-OFFSET('Sanitation Data'!$E$5,0,10*ROW('Sanitation Data'!E96)),NA())</f>
        <v>#N/A</v>
      </c>
      <c r="AG102" s="99" t="e">
        <f ca="true">+IF(AND(ISNUMBER(OFFSET('Sanitation Data'!$E$7,0,10*ROW('Sanitation Data'!E96))),'Data Summary'!CV102="Yes"),OFFSET('Sanitation Data'!$E$7,0,10*ROW('Sanitation Data'!E96)),NA())</f>
        <v>#N/A</v>
      </c>
      <c r="AH102" s="99" t="e">
        <f ca="true">+IF(AND(ISNUMBER(OFFSET('Sanitation Data'!$E$11,0,10*ROW('Sanitation Data'!E96))),'Data Summary'!CW102="Yes"),OFFSET('Sanitation Data'!$E$11,0,10*ROW('Sanitation Data'!E96)),NA())</f>
        <v>#N/A</v>
      </c>
      <c r="AI102" s="99" t="e">
        <f ca="true">+IF(AND(ISNUMBER(OFFSET('Sanitation Data'!$E$12,0,10*ROW('Sanitation Data'!E96))),'Data Summary'!CX102="Yes"),OFFSET('Sanitation Data'!$E$12,0,10*ROW('Sanitation Data'!E96)),NA())</f>
        <v>#N/A</v>
      </c>
      <c r="AJ102" s="99" t="e">
        <f ca="true">+IF(AND(ISNUMBER(OFFSET('Sanitation Data'!$E$13,0,10*ROW('Sanitation Data'!E96))),'Data Summary'!CY102="Yes"),OFFSET('Sanitation Data'!$E$13,0,10*ROW('Sanitation Data'!E96)),NA())</f>
        <v>#N/A</v>
      </c>
      <c r="AK102" s="99" t="e">
        <f ca="true">+IF(AND(ISNUMBER(OFFSET('Sanitation Data'!$F$5,0,10*ROW('Sanitation Data'!F96))),'Data Summary'!CZ102="Yes"),100-OFFSET('Sanitation Data'!$F$5,0,10*ROW('Sanitation Data'!F96)),NA())</f>
        <v>#N/A</v>
      </c>
      <c r="AL102" s="99" t="e">
        <f ca="true">+IF(AND(ISNUMBER(OFFSET('Sanitation Data'!$F$7,0,10*ROW('Sanitation Data'!F96))),'Data Summary'!DA102="Yes"),OFFSET('Sanitation Data'!$F$7,0,10*ROW('Sanitation Data'!F96)),NA())</f>
        <v>#N/A</v>
      </c>
      <c r="AM102" s="99" t="e">
        <f ca="true">+IF(AND(ISNUMBER(OFFSET('Sanitation Data'!$F$11,0,10*ROW('Sanitation Data'!F96))),'Data Summary'!DB102="Yes"),OFFSET('Sanitation Data'!$F$11,0,10*ROW('Sanitation Data'!F96)),NA())</f>
        <v>#N/A</v>
      </c>
      <c r="AN102" s="99" t="e">
        <f ca="true">+IF(AND(ISNUMBER(OFFSET('Sanitation Data'!$F$12,0,10*ROW('Sanitation Data'!F96))),'Data Summary'!DC102="Yes"),OFFSET('Sanitation Data'!$F$12,0,10*ROW('Sanitation Data'!F96)),NA())</f>
        <v>#N/A</v>
      </c>
      <c r="AO102" s="99" t="e">
        <f ca="true">+IF(AND(ISNUMBER(OFFSET('Sanitation Data'!$F$13,0,10*ROW('Sanitation Data'!F96))),'Data Summary'!DD102="Yes"),OFFSET('Sanitation Data'!$F$13,0,10*ROW('Sanitation Data'!F96)),NA())</f>
        <v>#N/A</v>
      </c>
      <c r="AP102" s="99" t="e">
        <f ca="true">+IF(AND(ISNUMBER(OFFSET('Sanitation Data'!$G$5,0,10*ROW('Sanitation Data'!G96))),'Data Summary'!DE102="Yes"),100-OFFSET('Sanitation Data'!$G$5,0,10*ROW('Sanitation Data'!G96)),NA())</f>
        <v>#N/A</v>
      </c>
      <c r="AQ102" s="99" t="e">
        <f ca="true">+IF(AND(ISNUMBER(OFFSET('Sanitation Data'!$G$7,0,10*ROW('Sanitation Data'!G96))),'Data Summary'!DF102="Yes"),OFFSET('Sanitation Data'!$G$7,0,10*ROW('Sanitation Data'!G96)),NA())</f>
        <v>#N/A</v>
      </c>
      <c r="AR102" s="99" t="e">
        <f ca="true">+IF(AND(ISNUMBER(OFFSET('Sanitation Data'!$G$11,0,10*ROW('Sanitation Data'!G96))),'Data Summary'!DG102="Yes"),OFFSET('Sanitation Data'!$G$11,0,10*ROW('Sanitation Data'!G96)),NA())</f>
        <v>#N/A</v>
      </c>
      <c r="AS102" s="99" t="e">
        <f ca="true">+IF(AND(ISNUMBER(OFFSET('Sanitation Data'!$G$12,0,10*ROW('Sanitation Data'!G96))),'Data Summary'!DH102="Yes"),OFFSET('Sanitation Data'!$G$12,0,10*ROW('Sanitation Data'!G96)),NA())</f>
        <v>#N/A</v>
      </c>
      <c r="AT102" s="99" t="e">
        <f ca="true">+IF(AND(ISNUMBER(OFFSET('Sanitation Data'!$G$13,0,10*ROW('Sanitation Data'!G96))),'Data Summary'!DI102="Yes"),OFFSET('Sanitation Data'!$G$13,0,10*ROW('Sanitation Data'!G96)),NA())</f>
        <v>#N/A</v>
      </c>
      <c r="AU102" s="99" t="e">
        <f ca="true">+IF(AND(ISNUMBER(OFFSET('Sanitation Data'!$H$5,0,10*ROW('Sanitation Data'!H96))),'Data Summary'!DJ102="Yes"),100-OFFSET('Sanitation Data'!$H$5,0,10*ROW('Sanitation Data'!H96)),NA())</f>
        <v>#N/A</v>
      </c>
      <c r="AV102" s="99" t="e">
        <f ca="true">+IF(AND(ISNUMBER(OFFSET('Sanitation Data'!$H$7,0,10*ROW('Sanitation Data'!H96))),'Data Summary'!DK102="Yes"),OFFSET('Sanitation Data'!$H$7,0,10*ROW('Sanitation Data'!H96)),NA())</f>
        <v>#N/A</v>
      </c>
      <c r="AW102" s="99" t="e">
        <f ca="true">+IF(AND(ISNUMBER(OFFSET('Sanitation Data'!$H$11,0,10*ROW('Sanitation Data'!H96))),'Data Summary'!DL102="Yes"),OFFSET('Sanitation Data'!$H$11,0,10*ROW('Sanitation Data'!H96)),NA())</f>
        <v>#N/A</v>
      </c>
      <c r="AX102" s="99" t="e">
        <f ca="true">+IF(AND(ISNUMBER(OFFSET('Sanitation Data'!$H$12,0,10*ROW('Sanitation Data'!H96))),'Data Summary'!DM102="Yes"),OFFSET('Sanitation Data'!$H$12,0,10*ROW('Sanitation Data'!H96)),NA())</f>
        <v>#N/A</v>
      </c>
      <c r="AY102" s="99" t="e">
        <f ca="true">+IF(AND(ISNUMBER(OFFSET('Sanitation Data'!$H$13,0,10*ROW('Sanitation Data'!H96))),'Data Summary'!DN102="Yes"),OFFSET('Sanitation Data'!$H$13,0,10*ROW('Sanitation Data'!H96)),NA())</f>
        <v>#N/A</v>
      </c>
      <c r="AZ102" s="104" t="e">
        <f ca="true">+IF(AND(ISNUMBER(OFFSET('Hygiene Data'!$C$6,0,10*ROW('Hygiene Data'!C96))),'Data Summary'!DO102="Yes"),OFFSET('Hygiene Data'!$C$6,0,10*ROW('Hygiene Data'!C96)),NA())</f>
        <v>#N/A</v>
      </c>
      <c r="BA102" s="104" t="e">
        <f ca="true">+IF(AND(ISNUMBER(OFFSET('Hygiene Data'!$C$8,0,10*ROW('Hygiene Data'!C96))),'Data Summary'!DP102="Yes"),OFFSET('Hygiene Data'!$C$8,0,10*ROW('Hygiene Data'!C96)),NA())</f>
        <v>#N/A</v>
      </c>
      <c r="BB102" s="104" t="e">
        <f ca="true">+IF(AND(ISNUMBER(OFFSET('Hygiene Data'!$C$10,0,10*ROW('Hygiene Data'!C96))),'Data Summary'!DQ102="Yes"),OFFSET('Hygiene Data'!$C$10,0,10*ROW('Hygiene Data'!C96)),NA())</f>
        <v>#N/A</v>
      </c>
      <c r="BC102" s="104" t="e">
        <f ca="true">+IF(AND(ISNUMBER(OFFSET('Hygiene Data'!$D$6,0,10*ROW('Hygiene Data'!D96))),'Data Summary'!DR102="Yes"),OFFSET('Hygiene Data'!$D$6,0,10*ROW('Hygiene Data'!D96)),NA())</f>
        <v>#N/A</v>
      </c>
      <c r="BD102" s="104" t="e">
        <f ca="true">+IF(AND(ISNUMBER(OFFSET('Hygiene Data'!$D$8,0,10*ROW('Hygiene Data'!D96))),'Data Summary'!DS102="Yes"),OFFSET('Hygiene Data'!$D$8,0,10*ROW('Hygiene Data'!D96)),NA())</f>
        <v>#N/A</v>
      </c>
      <c r="BE102" s="104" t="e">
        <f ca="true">+IF(AND(ISNUMBER(OFFSET('Hygiene Data'!$D$10,0,10*ROW('Hygiene Data'!D96))),'Data Summary'!DT102="Yes"),OFFSET('Hygiene Data'!$D$10,0,10*ROW('Hygiene Data'!D96)),NA())</f>
        <v>#N/A</v>
      </c>
      <c r="BF102" s="104" t="e">
        <f ca="true">+IF(AND(ISNUMBER(OFFSET('Hygiene Data'!$E$6,0,10*ROW('Hygiene Data'!E96))),'Data Summary'!DU102="Yes"),OFFSET('Hygiene Data'!$E$6,0,10*ROW('Hygiene Data'!E96)),NA())</f>
        <v>#N/A</v>
      </c>
      <c r="BG102" s="104" t="e">
        <f ca="true">+IF(AND(ISNUMBER(OFFSET('Hygiene Data'!$E$8,0,10*ROW('Hygiene Data'!E96))),'Data Summary'!DV102="Yes"),OFFSET('Hygiene Data'!$E$8,0,10*ROW('Hygiene Data'!E96)),NA())</f>
        <v>#N/A</v>
      </c>
      <c r="BH102" s="104" t="e">
        <f ca="true">+IF(AND(ISNUMBER(OFFSET('Hygiene Data'!$E$10,0,10*ROW('Hygiene Data'!E96))),'Data Summary'!DW102="Yes"),OFFSET('Hygiene Data'!$E$10,0,10*ROW('Hygiene Data'!E96)),NA())</f>
        <v>#N/A</v>
      </c>
      <c r="BI102" s="104" t="e">
        <f ca="true">+IF(AND(ISNUMBER(OFFSET('Hygiene Data'!$F$6,0,10*ROW('Hygiene Data'!F96))),'Data Summary'!DX102="Yes"),OFFSET('Hygiene Data'!$F$6,0,10*ROW('Hygiene Data'!F96)),NA())</f>
        <v>#N/A</v>
      </c>
      <c r="BJ102" s="104" t="e">
        <f ca="true">+IF(AND(ISNUMBER(OFFSET('Hygiene Data'!$F$8,0,10*ROW('Hygiene Data'!F96))),'Data Summary'!DY102="Yes"),OFFSET('Hygiene Data'!$F$8,0,10*ROW('Hygiene Data'!F96)),NA())</f>
        <v>#N/A</v>
      </c>
      <c r="BK102" s="104" t="e">
        <f ca="true">+IF(AND(ISNUMBER(OFFSET('Hygiene Data'!$F$10,0,10*ROW('Hygiene Data'!F96))),'Data Summary'!DZ102="Yes"),OFFSET('Hygiene Data'!$F$10,0,10*ROW('Hygiene Data'!F96)),NA())</f>
        <v>#N/A</v>
      </c>
      <c r="BL102" s="104" t="e">
        <f ca="true">+IF(AND(ISNUMBER(OFFSET('Hygiene Data'!$G$6,0,10*ROW('Hygiene Data'!G96))),'Data Summary'!EA102="Yes"),OFFSET('Hygiene Data'!$G$6,0,10*ROW('Hygiene Data'!G96)),NA())</f>
        <v>#N/A</v>
      </c>
      <c r="BM102" s="104" t="e">
        <f ca="true">+IF(AND(ISNUMBER(OFFSET('Hygiene Data'!$G$8,0,10*ROW('Hygiene Data'!G96))),'Data Summary'!EB102="Yes"),OFFSET('Hygiene Data'!$G$8,0,10*ROW('Hygiene Data'!G96)),NA())</f>
        <v>#N/A</v>
      </c>
      <c r="BN102" s="104" t="e">
        <f ca="true">+IF(AND(ISNUMBER(OFFSET('Hygiene Data'!$G$10,0,10*ROW('Hygiene Data'!G96))),'Data Summary'!EC102="Yes"),OFFSET('Hygiene Data'!$G$10,0,10*ROW('Hygiene Data'!G96)),NA())</f>
        <v>#N/A</v>
      </c>
      <c r="BO102" s="104" t="e">
        <f ca="true">+IF(AND(ISNUMBER(OFFSET('Hygiene Data'!$H$6,0,10*ROW('Hygiene Data'!H96))),'Data Summary'!ED102="Yes"),OFFSET('Hygiene Data'!$H$6,0,10*ROW('Hygiene Data'!H96)),NA())</f>
        <v>#N/A</v>
      </c>
      <c r="BP102" s="104" t="e">
        <f ca="true">+IF(AND(ISNUMBER(OFFSET('Hygiene Data'!$H$8,0,10*ROW('Hygiene Data'!H96))),'Data Summary'!EE102="Yes"),OFFSET('Hygiene Data'!$H$8,0,10*ROW('Hygiene Data'!H96)),NA())</f>
        <v>#N/A</v>
      </c>
      <c r="BQ102" s="104" t="e">
        <f ca="true">+IF(AND(ISNUMBER(OFFSET('Hygiene Data'!$H$10,0,10*ROW('Hygiene Data'!H96))),'Data Summary'!EF102="Yes"),OFFSET('Hygiene Data'!$H$10,0,10*ROW('Hygiene Data'!H96)),NA())</f>
        <v>#N/A</v>
      </c>
    </row>
    <row r="103" x14ac:dyDescent="0.2">
      <c r="A103" s="52" t="e">
        <f ca="true">+IF(OFFSET('Water Data'!$B$1,0,10*ROW('Water Data'!B97))="",NA(),OFFSET('Water Data'!$B$1,0,10*ROW('Water Data'!B97)))</f>
        <v>#N/A</v>
      </c>
      <c r="B103" s="52" t="e">
        <f ca="true">+IF(OFFSET('Water Data'!$A$3,0,10*ROW('Water Data'!A100))="",NA(),OFFSET('Water Data'!$A$3,0,10*ROW('Water Data'!A100)))</f>
        <v>#N/A</v>
      </c>
      <c r="C103" s="52" t="e">
        <f ca="true">+IF(OFFSET('Water Data'!$C$3,0,10*ROW('Water Data'!C100))="",NA(),OFFSET('Water Data'!$C$3,0,10*ROW('Water Data'!C100)))</f>
        <v>#N/A</v>
      </c>
      <c r="D103" s="53" t="e">
        <f ca="true">+IF(AND(ISNUMBER(OFFSET('Water Data'!$C$5,0,10*ROW('Water Data'!C97))),'Data Summary'!BS103="Yes"),100-OFFSET('Water Data'!$C$5,0,10*ROW('Water Data'!C97)),NA())</f>
        <v>#N/A</v>
      </c>
      <c r="E103" s="53" t="e">
        <f ca="true">+IF(AND(ISNUMBER(OFFSET('Water Data'!$C$7,0,10*ROW('Water Data'!C97))),'Data Summary'!BT103="Yes"),OFFSET('Water Data'!$C$7,0,10*ROW('Water Data'!C97)),NA())</f>
        <v>#N/A</v>
      </c>
      <c r="F103" s="53" t="e">
        <f ca="true">+IF(AND(ISNUMBER(OFFSET('Water Data'!$C$10,0,10*ROW('Water Data'!C97))),'Data Summary'!BU103="Yes"),OFFSET('Water Data'!$C$10,0,10*ROW('Water Data'!C97)),NA())</f>
        <v>#N/A</v>
      </c>
      <c r="G103" s="53" t="e">
        <f ca="true">+IF(AND(ISNUMBER(OFFSET('Water Data'!$D$5,0,10*ROW('Water Data'!D97))),'Data Summary'!BV103="Yes"),100-OFFSET('Water Data'!$D$5,0,10*ROW('Water Data'!D97)),NA())</f>
        <v>#N/A</v>
      </c>
      <c r="H103" s="53" t="e">
        <f ca="true">+IF(AND(ISNUMBER(OFFSET('Water Data'!$D$7,0,10*ROW('Water Data'!D97))),'Data Summary'!BW103="Yes"),OFFSET('Water Data'!$D$7,0,10*ROW('Water Data'!D97)),NA())</f>
        <v>#N/A</v>
      </c>
      <c r="I103" s="53" t="e">
        <f ca="true">+IF(AND(ISNUMBER(OFFSET('Water Data'!$D$10,0,10*ROW('Water Data'!D97))),'Data Summary'!BX103="Yes"),OFFSET('Water Data'!$D$10,0,10*ROW('Water Data'!D97)),NA())</f>
        <v>#N/A</v>
      </c>
      <c r="J103" s="53" t="e">
        <f ca="true">+IF(AND(ISNUMBER(OFFSET('Water Data'!$E$5,0,10*ROW('Water Data'!E97))),'Data Summary'!BY103="Yes"),100-OFFSET('Water Data'!$E$5,0,10*ROW('Water Data'!E97)),NA())</f>
        <v>#N/A</v>
      </c>
      <c r="K103" s="53" t="e">
        <f ca="true">+IF(AND(ISNUMBER(OFFSET('Water Data'!$E$7,0,10*ROW('Water Data'!E97))),'Data Summary'!BZ103="Yes"),OFFSET('Water Data'!$E$7,0,10*ROW('Water Data'!E97)),NA())</f>
        <v>#N/A</v>
      </c>
      <c r="L103" s="53" t="e">
        <f ca="true">+IF(AND(ISNUMBER(OFFSET('Water Data'!$E$10,0,10*ROW('Water Data'!E97))),'Data Summary'!CA103="Yes"),OFFSET('Water Data'!$E$10,0,10*ROW('Water Data'!E97)),NA())</f>
        <v>#N/A</v>
      </c>
      <c r="M103" s="53" t="e">
        <f ca="true">+IF(AND(ISNUMBER(OFFSET('Water Data'!$F$5,0,10*ROW('Water Data'!F97))),'Data Summary'!CB103="Yes"),100-OFFSET('Water Data'!$F$5,0,10*ROW('Water Data'!F97)),NA())</f>
        <v>#N/A</v>
      </c>
      <c r="N103" s="53" t="e">
        <f ca="true">+IF(AND(ISNUMBER(OFFSET('Water Data'!$F$7,0,10*ROW('Water Data'!F97))),'Data Summary'!CC103="Yes"),OFFSET('Water Data'!$F$7,0,10*ROW('Water Data'!F97)),NA())</f>
        <v>#N/A</v>
      </c>
      <c r="O103" s="53" t="e">
        <f ca="true">+IF(AND(ISNUMBER(OFFSET('Water Data'!$F$10,0,10*ROW('Water Data'!F97))),'Data Summary'!CD103="Yes"),OFFSET('Water Data'!$F$10,0,10*ROW('Water Data'!F97)),NA())</f>
        <v>#N/A</v>
      </c>
      <c r="P103" s="53" t="e">
        <f ca="true">+IF(AND(ISNUMBER(OFFSET('Water Data'!$G$5,0,10*ROW('Water Data'!G97))),'Data Summary'!CE103="Yes"),100-OFFSET('Water Data'!$G$5,0,10*ROW('Water Data'!G97)),NA())</f>
        <v>#N/A</v>
      </c>
      <c r="Q103" s="53" t="e">
        <f ca="true">+IF(AND(ISNUMBER(OFFSET('Water Data'!$G$7,0,10*ROW('Water Data'!G97))),'Data Summary'!CF103="Yes"),OFFSET('Water Data'!$G$7,0,10*ROW('Water Data'!G97)),NA())</f>
        <v>#N/A</v>
      </c>
      <c r="R103" s="53" t="e">
        <f ca="true">+IF(AND(ISNUMBER(OFFSET('Water Data'!$G$10,0,10*ROW('Water Data'!G97))),'Data Summary'!CG103="Yes"),OFFSET('Water Data'!$G$10,0,10*ROW('Water Data'!G97)),NA())</f>
        <v>#N/A</v>
      </c>
      <c r="S103" s="53" t="e">
        <f ca="true">+IF(AND(ISNUMBER(OFFSET('Water Data'!$H$5,0,10*ROW('Water Data'!H97))),'Data Summary'!CH103="Yes"),100-OFFSET('Water Data'!$H$5,0,10*ROW('Water Data'!H97)),NA())</f>
        <v>#N/A</v>
      </c>
      <c r="T103" s="53" t="e">
        <f ca="true">+IF(AND(ISNUMBER(OFFSET('Water Data'!$H$7,0,10*ROW('Water Data'!H97))),'Data Summary'!CI103="Yes"),OFFSET('Water Data'!$H$7,0,10*ROW('Water Data'!H97)),NA())</f>
        <v>#N/A</v>
      </c>
      <c r="U103" s="53" t="e">
        <f ca="true">+IF(AND(ISNUMBER(OFFSET('Water Data'!$H$10,0,10*ROW('Water Data'!H97))),'Data Summary'!CJ103="Yes"),OFFSET('Water Data'!$H$10,0,10*ROW('Water Data'!H97)),NA())</f>
        <v>#N/A</v>
      </c>
      <c r="V103" s="99" t="e">
        <f ca="true">+IF(AND(ISNUMBER(OFFSET('Sanitation Data'!$C$5,0,10*ROW('Sanitation Data'!C97))),'Data Summary'!CK103="Yes"),100-OFFSET('Sanitation Data'!$C$5,0,10*ROW('Sanitation Data'!C97)),NA())</f>
        <v>#N/A</v>
      </c>
      <c r="W103" s="99" t="e">
        <f ca="true">+IF(AND(ISNUMBER(OFFSET('Sanitation Data'!$C$7,0,10*ROW('Sanitation Data'!C97))),'Data Summary'!CL103="Yes"),OFFSET('Sanitation Data'!$C$7,0,10*ROW('Sanitation Data'!C97)),NA())</f>
        <v>#N/A</v>
      </c>
      <c r="X103" s="99" t="e">
        <f ca="true">+IF(AND(ISNUMBER(OFFSET('Sanitation Data'!$C$11,0,10*ROW('Sanitation Data'!C97))),'Data Summary'!CM103="Yes"),OFFSET('Sanitation Data'!$C$11,0,10*ROW('Sanitation Data'!C97)),NA())</f>
        <v>#N/A</v>
      </c>
      <c r="Y103" s="99" t="e">
        <f ca="true">+IF(AND(ISNUMBER(OFFSET('Sanitation Data'!$C$12,0,10*ROW('Sanitation Data'!C97))),'Data Summary'!CN103="Yes"),OFFSET('Sanitation Data'!$C$12,0,10*ROW('Sanitation Data'!C97)),NA())</f>
        <v>#N/A</v>
      </c>
      <c r="Z103" s="99" t="e">
        <f ca="true">+IF(AND(ISNUMBER(OFFSET('Sanitation Data'!$C$13,0,10*ROW('Sanitation Data'!C97))),'Data Summary'!CO103="Yes"),OFFSET('Sanitation Data'!$C$13,0,10*ROW('Sanitation Data'!C97)),NA())</f>
        <v>#N/A</v>
      </c>
      <c r="AA103" s="99" t="e">
        <f ca="true">+IF(AND(ISNUMBER(OFFSET('Sanitation Data'!$D$5,0,10*ROW('Sanitation Data'!D97))),'Data Summary'!CP103="Yes"),100-OFFSET('Sanitation Data'!$D$5,0,10*ROW('Sanitation Data'!D97)),NA())</f>
        <v>#N/A</v>
      </c>
      <c r="AB103" s="99" t="e">
        <f ca="true">+IF(AND(ISNUMBER(OFFSET('Sanitation Data'!$D$7,0,10*ROW('Sanitation Data'!D97))),'Data Summary'!CQ103="Yes"),OFFSET('Sanitation Data'!$D$7,0,10*ROW('Sanitation Data'!D97)),NA())</f>
        <v>#N/A</v>
      </c>
      <c r="AC103" s="99" t="e">
        <f ca="true">+IF(AND(ISNUMBER(OFFSET('Sanitation Data'!$D$11,0,10*ROW('Sanitation Data'!D97))),'Data Summary'!CR103="Yes"),OFFSET('Sanitation Data'!$D$11,0,10*ROW('Sanitation Data'!D97)),NA())</f>
        <v>#N/A</v>
      </c>
      <c r="AD103" s="99" t="e">
        <f ca="true">+IF(AND(ISNUMBER(OFFSET('Sanitation Data'!$D$12,0,10*ROW('Sanitation Data'!D97))),'Data Summary'!CS103="Yes"),OFFSET('Sanitation Data'!$D$12,0,10*ROW('Sanitation Data'!D97)),NA())</f>
        <v>#N/A</v>
      </c>
      <c r="AE103" s="99" t="e">
        <f ca="true">+IF(AND(ISNUMBER(OFFSET('Sanitation Data'!$D$13,0,10*ROW('Sanitation Data'!D97))),'Data Summary'!CT103="Yes"),OFFSET('Sanitation Data'!$D$13,0,10*ROW('Sanitation Data'!D97)),NA())</f>
        <v>#N/A</v>
      </c>
      <c r="AF103" s="99" t="e">
        <f ca="true">+IF(AND(ISNUMBER(OFFSET('Sanitation Data'!$E$5,0,10*ROW('Sanitation Data'!E97))),'Data Summary'!CU103="Yes"),100-OFFSET('Sanitation Data'!$E$5,0,10*ROW('Sanitation Data'!E97)),NA())</f>
        <v>#N/A</v>
      </c>
      <c r="AG103" s="99" t="e">
        <f ca="true">+IF(AND(ISNUMBER(OFFSET('Sanitation Data'!$E$7,0,10*ROW('Sanitation Data'!E97))),'Data Summary'!CV103="Yes"),OFFSET('Sanitation Data'!$E$7,0,10*ROW('Sanitation Data'!E97)),NA())</f>
        <v>#N/A</v>
      </c>
      <c r="AH103" s="99" t="e">
        <f ca="true">+IF(AND(ISNUMBER(OFFSET('Sanitation Data'!$E$11,0,10*ROW('Sanitation Data'!E97))),'Data Summary'!CW103="Yes"),OFFSET('Sanitation Data'!$E$11,0,10*ROW('Sanitation Data'!E97)),NA())</f>
        <v>#N/A</v>
      </c>
      <c r="AI103" s="99" t="e">
        <f ca="true">+IF(AND(ISNUMBER(OFFSET('Sanitation Data'!$E$12,0,10*ROW('Sanitation Data'!E97))),'Data Summary'!CX103="Yes"),OFFSET('Sanitation Data'!$E$12,0,10*ROW('Sanitation Data'!E97)),NA())</f>
        <v>#N/A</v>
      </c>
      <c r="AJ103" s="99" t="e">
        <f ca="true">+IF(AND(ISNUMBER(OFFSET('Sanitation Data'!$E$13,0,10*ROW('Sanitation Data'!E97))),'Data Summary'!CY103="Yes"),OFFSET('Sanitation Data'!$E$13,0,10*ROW('Sanitation Data'!E97)),NA())</f>
        <v>#N/A</v>
      </c>
      <c r="AK103" s="99" t="e">
        <f ca="true">+IF(AND(ISNUMBER(OFFSET('Sanitation Data'!$F$5,0,10*ROW('Sanitation Data'!F97))),'Data Summary'!CZ103="Yes"),100-OFFSET('Sanitation Data'!$F$5,0,10*ROW('Sanitation Data'!F97)),NA())</f>
        <v>#N/A</v>
      </c>
      <c r="AL103" s="99" t="e">
        <f ca="true">+IF(AND(ISNUMBER(OFFSET('Sanitation Data'!$F$7,0,10*ROW('Sanitation Data'!F97))),'Data Summary'!DA103="Yes"),OFFSET('Sanitation Data'!$F$7,0,10*ROW('Sanitation Data'!F97)),NA())</f>
        <v>#N/A</v>
      </c>
      <c r="AM103" s="99" t="e">
        <f ca="true">+IF(AND(ISNUMBER(OFFSET('Sanitation Data'!$F$11,0,10*ROW('Sanitation Data'!F97))),'Data Summary'!DB103="Yes"),OFFSET('Sanitation Data'!$F$11,0,10*ROW('Sanitation Data'!F97)),NA())</f>
        <v>#N/A</v>
      </c>
      <c r="AN103" s="99" t="e">
        <f ca="true">+IF(AND(ISNUMBER(OFFSET('Sanitation Data'!$F$12,0,10*ROW('Sanitation Data'!F97))),'Data Summary'!DC103="Yes"),OFFSET('Sanitation Data'!$F$12,0,10*ROW('Sanitation Data'!F97)),NA())</f>
        <v>#N/A</v>
      </c>
      <c r="AO103" s="99" t="e">
        <f ca="true">+IF(AND(ISNUMBER(OFFSET('Sanitation Data'!$F$13,0,10*ROW('Sanitation Data'!F97))),'Data Summary'!DD103="Yes"),OFFSET('Sanitation Data'!$F$13,0,10*ROW('Sanitation Data'!F97)),NA())</f>
        <v>#N/A</v>
      </c>
      <c r="AP103" s="99" t="e">
        <f ca="true">+IF(AND(ISNUMBER(OFFSET('Sanitation Data'!$G$5,0,10*ROW('Sanitation Data'!G97))),'Data Summary'!DE103="Yes"),100-OFFSET('Sanitation Data'!$G$5,0,10*ROW('Sanitation Data'!G97)),NA())</f>
        <v>#N/A</v>
      </c>
      <c r="AQ103" s="99" t="e">
        <f ca="true">+IF(AND(ISNUMBER(OFFSET('Sanitation Data'!$G$7,0,10*ROW('Sanitation Data'!G97))),'Data Summary'!DF103="Yes"),OFFSET('Sanitation Data'!$G$7,0,10*ROW('Sanitation Data'!G97)),NA())</f>
        <v>#N/A</v>
      </c>
      <c r="AR103" s="99" t="e">
        <f ca="true">+IF(AND(ISNUMBER(OFFSET('Sanitation Data'!$G$11,0,10*ROW('Sanitation Data'!G97))),'Data Summary'!DG103="Yes"),OFFSET('Sanitation Data'!$G$11,0,10*ROW('Sanitation Data'!G97)),NA())</f>
        <v>#N/A</v>
      </c>
      <c r="AS103" s="99" t="e">
        <f ca="true">+IF(AND(ISNUMBER(OFFSET('Sanitation Data'!$G$12,0,10*ROW('Sanitation Data'!G97))),'Data Summary'!DH103="Yes"),OFFSET('Sanitation Data'!$G$12,0,10*ROW('Sanitation Data'!G97)),NA())</f>
        <v>#N/A</v>
      </c>
      <c r="AT103" s="99" t="e">
        <f ca="true">+IF(AND(ISNUMBER(OFFSET('Sanitation Data'!$G$13,0,10*ROW('Sanitation Data'!G97))),'Data Summary'!DI103="Yes"),OFFSET('Sanitation Data'!$G$13,0,10*ROW('Sanitation Data'!G97)),NA())</f>
        <v>#N/A</v>
      </c>
      <c r="AU103" s="99" t="e">
        <f ca="true">+IF(AND(ISNUMBER(OFFSET('Sanitation Data'!$H$5,0,10*ROW('Sanitation Data'!H97))),'Data Summary'!DJ103="Yes"),100-OFFSET('Sanitation Data'!$H$5,0,10*ROW('Sanitation Data'!H97)),NA())</f>
        <v>#N/A</v>
      </c>
      <c r="AV103" s="99" t="e">
        <f ca="true">+IF(AND(ISNUMBER(OFFSET('Sanitation Data'!$H$7,0,10*ROW('Sanitation Data'!H97))),'Data Summary'!DK103="Yes"),OFFSET('Sanitation Data'!$H$7,0,10*ROW('Sanitation Data'!H97)),NA())</f>
        <v>#N/A</v>
      </c>
      <c r="AW103" s="99" t="e">
        <f ca="true">+IF(AND(ISNUMBER(OFFSET('Sanitation Data'!$H$11,0,10*ROW('Sanitation Data'!H97))),'Data Summary'!DL103="Yes"),OFFSET('Sanitation Data'!$H$11,0,10*ROW('Sanitation Data'!H97)),NA())</f>
        <v>#N/A</v>
      </c>
      <c r="AX103" s="99" t="e">
        <f ca="true">+IF(AND(ISNUMBER(OFFSET('Sanitation Data'!$H$12,0,10*ROW('Sanitation Data'!H97))),'Data Summary'!DM103="Yes"),OFFSET('Sanitation Data'!$H$12,0,10*ROW('Sanitation Data'!H97)),NA())</f>
        <v>#N/A</v>
      </c>
      <c r="AY103" s="99" t="e">
        <f ca="true">+IF(AND(ISNUMBER(OFFSET('Sanitation Data'!$H$13,0,10*ROW('Sanitation Data'!H97))),'Data Summary'!DN103="Yes"),OFFSET('Sanitation Data'!$H$13,0,10*ROW('Sanitation Data'!H97)),NA())</f>
        <v>#N/A</v>
      </c>
      <c r="AZ103" s="104" t="e">
        <f ca="true">+IF(AND(ISNUMBER(OFFSET('Hygiene Data'!$C$6,0,10*ROW('Hygiene Data'!C97))),'Data Summary'!DO103="Yes"),OFFSET('Hygiene Data'!$C$6,0,10*ROW('Hygiene Data'!C97)),NA())</f>
        <v>#N/A</v>
      </c>
      <c r="BA103" s="104" t="e">
        <f ca="true">+IF(AND(ISNUMBER(OFFSET('Hygiene Data'!$C$8,0,10*ROW('Hygiene Data'!C97))),'Data Summary'!DP103="Yes"),OFFSET('Hygiene Data'!$C$8,0,10*ROW('Hygiene Data'!C97)),NA())</f>
        <v>#N/A</v>
      </c>
      <c r="BB103" s="104" t="e">
        <f ca="true">+IF(AND(ISNUMBER(OFFSET('Hygiene Data'!$C$10,0,10*ROW('Hygiene Data'!C97))),'Data Summary'!DQ103="Yes"),OFFSET('Hygiene Data'!$C$10,0,10*ROW('Hygiene Data'!C97)),NA())</f>
        <v>#N/A</v>
      </c>
      <c r="BC103" s="104" t="e">
        <f ca="true">+IF(AND(ISNUMBER(OFFSET('Hygiene Data'!$D$6,0,10*ROW('Hygiene Data'!D97))),'Data Summary'!DR103="Yes"),OFFSET('Hygiene Data'!$D$6,0,10*ROW('Hygiene Data'!D97)),NA())</f>
        <v>#N/A</v>
      </c>
      <c r="BD103" s="104" t="e">
        <f ca="true">+IF(AND(ISNUMBER(OFFSET('Hygiene Data'!$D$8,0,10*ROW('Hygiene Data'!D97))),'Data Summary'!DS103="Yes"),OFFSET('Hygiene Data'!$D$8,0,10*ROW('Hygiene Data'!D97)),NA())</f>
        <v>#N/A</v>
      </c>
      <c r="BE103" s="104" t="e">
        <f ca="true">+IF(AND(ISNUMBER(OFFSET('Hygiene Data'!$D$10,0,10*ROW('Hygiene Data'!D97))),'Data Summary'!DT103="Yes"),OFFSET('Hygiene Data'!$D$10,0,10*ROW('Hygiene Data'!D97)),NA())</f>
        <v>#N/A</v>
      </c>
      <c r="BF103" s="104" t="e">
        <f ca="true">+IF(AND(ISNUMBER(OFFSET('Hygiene Data'!$E$6,0,10*ROW('Hygiene Data'!E97))),'Data Summary'!DU103="Yes"),OFFSET('Hygiene Data'!$E$6,0,10*ROW('Hygiene Data'!E97)),NA())</f>
        <v>#N/A</v>
      </c>
      <c r="BG103" s="104" t="e">
        <f ca="true">+IF(AND(ISNUMBER(OFFSET('Hygiene Data'!$E$8,0,10*ROW('Hygiene Data'!E97))),'Data Summary'!DV103="Yes"),OFFSET('Hygiene Data'!$E$8,0,10*ROW('Hygiene Data'!E97)),NA())</f>
        <v>#N/A</v>
      </c>
      <c r="BH103" s="104" t="e">
        <f ca="true">+IF(AND(ISNUMBER(OFFSET('Hygiene Data'!$E$10,0,10*ROW('Hygiene Data'!E97))),'Data Summary'!DW103="Yes"),OFFSET('Hygiene Data'!$E$10,0,10*ROW('Hygiene Data'!E97)),NA())</f>
        <v>#N/A</v>
      </c>
      <c r="BI103" s="104" t="e">
        <f ca="true">+IF(AND(ISNUMBER(OFFSET('Hygiene Data'!$F$6,0,10*ROW('Hygiene Data'!F97))),'Data Summary'!DX103="Yes"),OFFSET('Hygiene Data'!$F$6,0,10*ROW('Hygiene Data'!F97)),NA())</f>
        <v>#N/A</v>
      </c>
      <c r="BJ103" s="104" t="e">
        <f ca="true">+IF(AND(ISNUMBER(OFFSET('Hygiene Data'!$F$8,0,10*ROW('Hygiene Data'!F97))),'Data Summary'!DY103="Yes"),OFFSET('Hygiene Data'!$F$8,0,10*ROW('Hygiene Data'!F97)),NA())</f>
        <v>#N/A</v>
      </c>
      <c r="BK103" s="104" t="e">
        <f ca="true">+IF(AND(ISNUMBER(OFFSET('Hygiene Data'!$F$10,0,10*ROW('Hygiene Data'!F97))),'Data Summary'!DZ103="Yes"),OFFSET('Hygiene Data'!$F$10,0,10*ROW('Hygiene Data'!F97)),NA())</f>
        <v>#N/A</v>
      </c>
      <c r="BL103" s="104" t="e">
        <f ca="true">+IF(AND(ISNUMBER(OFFSET('Hygiene Data'!$G$6,0,10*ROW('Hygiene Data'!G97))),'Data Summary'!EA103="Yes"),OFFSET('Hygiene Data'!$G$6,0,10*ROW('Hygiene Data'!G97)),NA())</f>
        <v>#N/A</v>
      </c>
      <c r="BM103" s="104" t="e">
        <f ca="true">+IF(AND(ISNUMBER(OFFSET('Hygiene Data'!$G$8,0,10*ROW('Hygiene Data'!G97))),'Data Summary'!EB103="Yes"),OFFSET('Hygiene Data'!$G$8,0,10*ROW('Hygiene Data'!G97)),NA())</f>
        <v>#N/A</v>
      </c>
      <c r="BN103" s="104" t="e">
        <f ca="true">+IF(AND(ISNUMBER(OFFSET('Hygiene Data'!$G$10,0,10*ROW('Hygiene Data'!G97))),'Data Summary'!EC103="Yes"),OFFSET('Hygiene Data'!$G$10,0,10*ROW('Hygiene Data'!G97)),NA())</f>
        <v>#N/A</v>
      </c>
      <c r="BO103" s="104" t="e">
        <f ca="true">+IF(AND(ISNUMBER(OFFSET('Hygiene Data'!$H$6,0,10*ROW('Hygiene Data'!H97))),'Data Summary'!ED103="Yes"),OFFSET('Hygiene Data'!$H$6,0,10*ROW('Hygiene Data'!H97)),NA())</f>
        <v>#N/A</v>
      </c>
      <c r="BP103" s="104" t="e">
        <f ca="true">+IF(AND(ISNUMBER(OFFSET('Hygiene Data'!$H$8,0,10*ROW('Hygiene Data'!H97))),'Data Summary'!EE103="Yes"),OFFSET('Hygiene Data'!$H$8,0,10*ROW('Hygiene Data'!H97)),NA())</f>
        <v>#N/A</v>
      </c>
      <c r="BQ103" s="104" t="e">
        <f ca="true">+IF(AND(ISNUMBER(OFFSET('Hygiene Data'!$H$10,0,10*ROW('Hygiene Data'!H97))),'Data Summary'!EF103="Yes"),OFFSET('Hygiene Data'!$H$10,0,10*ROW('Hygiene Data'!H97)),NA())</f>
        <v>#N/A</v>
      </c>
    </row>
    <row r="104" x14ac:dyDescent="0.2">
      <c r="A104" s="52" t="e">
        <f ca="true">+IF(OFFSET('Water Data'!$B$1,0,10*ROW('Water Data'!B98))="",NA(),OFFSET('Water Data'!$B$1,0,10*ROW('Water Data'!B98)))</f>
        <v>#N/A</v>
      </c>
      <c r="B104" s="52" t="e">
        <f ca="true">+IF(OFFSET('Water Data'!$A$3,0,10*ROW('Water Data'!A101))="",NA(),OFFSET('Water Data'!$A$3,0,10*ROW('Water Data'!A101)))</f>
        <v>#N/A</v>
      </c>
      <c r="C104" s="52" t="e">
        <f ca="true">+IF(OFFSET('Water Data'!$C$3,0,10*ROW('Water Data'!C101))="",NA(),OFFSET('Water Data'!$C$3,0,10*ROW('Water Data'!C101)))</f>
        <v>#N/A</v>
      </c>
      <c r="D104" s="53" t="e">
        <f ca="true">+IF(AND(ISNUMBER(OFFSET('Water Data'!$C$5,0,10*ROW('Water Data'!C98))),'Data Summary'!BS104="Yes"),100-OFFSET('Water Data'!$C$5,0,10*ROW('Water Data'!C98)),NA())</f>
        <v>#N/A</v>
      </c>
      <c r="E104" s="53" t="e">
        <f ca="true">+IF(AND(ISNUMBER(OFFSET('Water Data'!$C$7,0,10*ROW('Water Data'!C98))),'Data Summary'!BT104="Yes"),OFFSET('Water Data'!$C$7,0,10*ROW('Water Data'!C98)),NA())</f>
        <v>#N/A</v>
      </c>
      <c r="F104" s="53" t="e">
        <f ca="true">+IF(AND(ISNUMBER(OFFSET('Water Data'!$C$10,0,10*ROW('Water Data'!C98))),'Data Summary'!BU104="Yes"),OFFSET('Water Data'!$C$10,0,10*ROW('Water Data'!C98)),NA())</f>
        <v>#N/A</v>
      </c>
      <c r="G104" s="53" t="e">
        <f ca="true">+IF(AND(ISNUMBER(OFFSET('Water Data'!$D$5,0,10*ROW('Water Data'!D98))),'Data Summary'!BV104="Yes"),100-OFFSET('Water Data'!$D$5,0,10*ROW('Water Data'!D98)),NA())</f>
        <v>#N/A</v>
      </c>
      <c r="H104" s="53" t="e">
        <f ca="true">+IF(AND(ISNUMBER(OFFSET('Water Data'!$D$7,0,10*ROW('Water Data'!D98))),'Data Summary'!BW104="Yes"),OFFSET('Water Data'!$D$7,0,10*ROW('Water Data'!D98)),NA())</f>
        <v>#N/A</v>
      </c>
      <c r="I104" s="53" t="e">
        <f ca="true">+IF(AND(ISNUMBER(OFFSET('Water Data'!$D$10,0,10*ROW('Water Data'!D98))),'Data Summary'!BX104="Yes"),OFFSET('Water Data'!$D$10,0,10*ROW('Water Data'!D98)),NA())</f>
        <v>#N/A</v>
      </c>
      <c r="J104" s="53" t="e">
        <f ca="true">+IF(AND(ISNUMBER(OFFSET('Water Data'!$E$5,0,10*ROW('Water Data'!E98))),'Data Summary'!BY104="Yes"),100-OFFSET('Water Data'!$E$5,0,10*ROW('Water Data'!E98)),NA())</f>
        <v>#N/A</v>
      </c>
      <c r="K104" s="53" t="e">
        <f ca="true">+IF(AND(ISNUMBER(OFFSET('Water Data'!$E$7,0,10*ROW('Water Data'!E98))),'Data Summary'!BZ104="Yes"),OFFSET('Water Data'!$E$7,0,10*ROW('Water Data'!E98)),NA())</f>
        <v>#N/A</v>
      </c>
      <c r="L104" s="53" t="e">
        <f ca="true">+IF(AND(ISNUMBER(OFFSET('Water Data'!$E$10,0,10*ROW('Water Data'!E98))),'Data Summary'!CA104="Yes"),OFFSET('Water Data'!$E$10,0,10*ROW('Water Data'!E98)),NA())</f>
        <v>#N/A</v>
      </c>
      <c r="M104" s="53" t="e">
        <f ca="true">+IF(AND(ISNUMBER(OFFSET('Water Data'!$F$5,0,10*ROW('Water Data'!F98))),'Data Summary'!CB104="Yes"),100-OFFSET('Water Data'!$F$5,0,10*ROW('Water Data'!F98)),NA())</f>
        <v>#N/A</v>
      </c>
      <c r="N104" s="53" t="e">
        <f ca="true">+IF(AND(ISNUMBER(OFFSET('Water Data'!$F$7,0,10*ROW('Water Data'!F98))),'Data Summary'!CC104="Yes"),OFFSET('Water Data'!$F$7,0,10*ROW('Water Data'!F98)),NA())</f>
        <v>#N/A</v>
      </c>
      <c r="O104" s="53" t="e">
        <f ca="true">+IF(AND(ISNUMBER(OFFSET('Water Data'!$F$10,0,10*ROW('Water Data'!F98))),'Data Summary'!CD104="Yes"),OFFSET('Water Data'!$F$10,0,10*ROW('Water Data'!F98)),NA())</f>
        <v>#N/A</v>
      </c>
      <c r="P104" s="53" t="e">
        <f ca="true">+IF(AND(ISNUMBER(OFFSET('Water Data'!$G$5,0,10*ROW('Water Data'!G98))),'Data Summary'!CE104="Yes"),100-OFFSET('Water Data'!$G$5,0,10*ROW('Water Data'!G98)),NA())</f>
        <v>#N/A</v>
      </c>
      <c r="Q104" s="53" t="e">
        <f ca="true">+IF(AND(ISNUMBER(OFFSET('Water Data'!$G$7,0,10*ROW('Water Data'!G98))),'Data Summary'!CF104="Yes"),OFFSET('Water Data'!$G$7,0,10*ROW('Water Data'!G98)),NA())</f>
        <v>#N/A</v>
      </c>
      <c r="R104" s="53" t="e">
        <f ca="true">+IF(AND(ISNUMBER(OFFSET('Water Data'!$G$10,0,10*ROW('Water Data'!G98))),'Data Summary'!CG104="Yes"),OFFSET('Water Data'!$G$10,0,10*ROW('Water Data'!G98)),NA())</f>
        <v>#N/A</v>
      </c>
      <c r="S104" s="53" t="e">
        <f ca="true">+IF(AND(ISNUMBER(OFFSET('Water Data'!$H$5,0,10*ROW('Water Data'!H98))),'Data Summary'!CH104="Yes"),100-OFFSET('Water Data'!$H$5,0,10*ROW('Water Data'!H98)),NA())</f>
        <v>#N/A</v>
      </c>
      <c r="T104" s="53" t="e">
        <f ca="true">+IF(AND(ISNUMBER(OFFSET('Water Data'!$H$7,0,10*ROW('Water Data'!H98))),'Data Summary'!CI104="Yes"),OFFSET('Water Data'!$H$7,0,10*ROW('Water Data'!H98)),NA())</f>
        <v>#N/A</v>
      </c>
      <c r="U104" s="53" t="e">
        <f ca="true">+IF(AND(ISNUMBER(OFFSET('Water Data'!$H$10,0,10*ROW('Water Data'!H98))),'Data Summary'!CJ104="Yes"),OFFSET('Water Data'!$H$10,0,10*ROW('Water Data'!H98)),NA())</f>
        <v>#N/A</v>
      </c>
      <c r="V104" s="99" t="e">
        <f ca="true">+IF(AND(ISNUMBER(OFFSET('Sanitation Data'!$C$5,0,10*ROW('Sanitation Data'!C98))),'Data Summary'!CK104="Yes"),100-OFFSET('Sanitation Data'!$C$5,0,10*ROW('Sanitation Data'!C98)),NA())</f>
        <v>#N/A</v>
      </c>
      <c r="W104" s="99" t="e">
        <f ca="true">+IF(AND(ISNUMBER(OFFSET('Sanitation Data'!$C$7,0,10*ROW('Sanitation Data'!C98))),'Data Summary'!CL104="Yes"),OFFSET('Sanitation Data'!$C$7,0,10*ROW('Sanitation Data'!C98)),NA())</f>
        <v>#N/A</v>
      </c>
      <c r="X104" s="99" t="e">
        <f ca="true">+IF(AND(ISNUMBER(OFFSET('Sanitation Data'!$C$11,0,10*ROW('Sanitation Data'!C98))),'Data Summary'!CM104="Yes"),OFFSET('Sanitation Data'!$C$11,0,10*ROW('Sanitation Data'!C98)),NA())</f>
        <v>#N/A</v>
      </c>
      <c r="Y104" s="99" t="e">
        <f ca="true">+IF(AND(ISNUMBER(OFFSET('Sanitation Data'!$C$12,0,10*ROW('Sanitation Data'!C98))),'Data Summary'!CN104="Yes"),OFFSET('Sanitation Data'!$C$12,0,10*ROW('Sanitation Data'!C98)),NA())</f>
        <v>#N/A</v>
      </c>
      <c r="Z104" s="99" t="e">
        <f ca="true">+IF(AND(ISNUMBER(OFFSET('Sanitation Data'!$C$13,0,10*ROW('Sanitation Data'!C98))),'Data Summary'!CO104="Yes"),OFFSET('Sanitation Data'!$C$13,0,10*ROW('Sanitation Data'!C98)),NA())</f>
        <v>#N/A</v>
      </c>
      <c r="AA104" s="99" t="e">
        <f ca="true">+IF(AND(ISNUMBER(OFFSET('Sanitation Data'!$D$5,0,10*ROW('Sanitation Data'!D98))),'Data Summary'!CP104="Yes"),100-OFFSET('Sanitation Data'!$D$5,0,10*ROW('Sanitation Data'!D98)),NA())</f>
        <v>#N/A</v>
      </c>
      <c r="AB104" s="99" t="e">
        <f ca="true">+IF(AND(ISNUMBER(OFFSET('Sanitation Data'!$D$7,0,10*ROW('Sanitation Data'!D98))),'Data Summary'!CQ104="Yes"),OFFSET('Sanitation Data'!$D$7,0,10*ROW('Sanitation Data'!D98)),NA())</f>
        <v>#N/A</v>
      </c>
      <c r="AC104" s="99" t="e">
        <f ca="true">+IF(AND(ISNUMBER(OFFSET('Sanitation Data'!$D$11,0,10*ROW('Sanitation Data'!D98))),'Data Summary'!CR104="Yes"),OFFSET('Sanitation Data'!$D$11,0,10*ROW('Sanitation Data'!D98)),NA())</f>
        <v>#N/A</v>
      </c>
      <c r="AD104" s="99" t="e">
        <f ca="true">+IF(AND(ISNUMBER(OFFSET('Sanitation Data'!$D$12,0,10*ROW('Sanitation Data'!D98))),'Data Summary'!CS104="Yes"),OFFSET('Sanitation Data'!$D$12,0,10*ROW('Sanitation Data'!D98)),NA())</f>
        <v>#N/A</v>
      </c>
      <c r="AE104" s="99" t="e">
        <f ca="true">+IF(AND(ISNUMBER(OFFSET('Sanitation Data'!$D$13,0,10*ROW('Sanitation Data'!D98))),'Data Summary'!CT104="Yes"),OFFSET('Sanitation Data'!$D$13,0,10*ROW('Sanitation Data'!D98)),NA())</f>
        <v>#N/A</v>
      </c>
      <c r="AF104" s="99" t="e">
        <f ca="true">+IF(AND(ISNUMBER(OFFSET('Sanitation Data'!$E$5,0,10*ROW('Sanitation Data'!E98))),'Data Summary'!CU104="Yes"),100-OFFSET('Sanitation Data'!$E$5,0,10*ROW('Sanitation Data'!E98)),NA())</f>
        <v>#N/A</v>
      </c>
      <c r="AG104" s="99" t="e">
        <f ca="true">+IF(AND(ISNUMBER(OFFSET('Sanitation Data'!$E$7,0,10*ROW('Sanitation Data'!E98))),'Data Summary'!CV104="Yes"),OFFSET('Sanitation Data'!$E$7,0,10*ROW('Sanitation Data'!E98)),NA())</f>
        <v>#N/A</v>
      </c>
      <c r="AH104" s="99" t="e">
        <f ca="true">+IF(AND(ISNUMBER(OFFSET('Sanitation Data'!$E$11,0,10*ROW('Sanitation Data'!E98))),'Data Summary'!CW104="Yes"),OFFSET('Sanitation Data'!$E$11,0,10*ROW('Sanitation Data'!E98)),NA())</f>
        <v>#N/A</v>
      </c>
      <c r="AI104" s="99" t="e">
        <f ca="true">+IF(AND(ISNUMBER(OFFSET('Sanitation Data'!$E$12,0,10*ROW('Sanitation Data'!E98))),'Data Summary'!CX104="Yes"),OFFSET('Sanitation Data'!$E$12,0,10*ROW('Sanitation Data'!E98)),NA())</f>
        <v>#N/A</v>
      </c>
      <c r="AJ104" s="99" t="e">
        <f ca="true">+IF(AND(ISNUMBER(OFFSET('Sanitation Data'!$E$13,0,10*ROW('Sanitation Data'!E98))),'Data Summary'!CY104="Yes"),OFFSET('Sanitation Data'!$E$13,0,10*ROW('Sanitation Data'!E98)),NA())</f>
        <v>#N/A</v>
      </c>
      <c r="AK104" s="99" t="e">
        <f ca="true">+IF(AND(ISNUMBER(OFFSET('Sanitation Data'!$F$5,0,10*ROW('Sanitation Data'!F98))),'Data Summary'!CZ104="Yes"),100-OFFSET('Sanitation Data'!$F$5,0,10*ROW('Sanitation Data'!F98)),NA())</f>
        <v>#N/A</v>
      </c>
      <c r="AL104" s="99" t="e">
        <f ca="true">+IF(AND(ISNUMBER(OFFSET('Sanitation Data'!$F$7,0,10*ROW('Sanitation Data'!F98))),'Data Summary'!DA104="Yes"),OFFSET('Sanitation Data'!$F$7,0,10*ROW('Sanitation Data'!F98)),NA())</f>
        <v>#N/A</v>
      </c>
      <c r="AM104" s="99" t="e">
        <f ca="true">+IF(AND(ISNUMBER(OFFSET('Sanitation Data'!$F$11,0,10*ROW('Sanitation Data'!F98))),'Data Summary'!DB104="Yes"),OFFSET('Sanitation Data'!$F$11,0,10*ROW('Sanitation Data'!F98)),NA())</f>
        <v>#N/A</v>
      </c>
      <c r="AN104" s="99" t="e">
        <f ca="true">+IF(AND(ISNUMBER(OFFSET('Sanitation Data'!$F$12,0,10*ROW('Sanitation Data'!F98))),'Data Summary'!DC104="Yes"),OFFSET('Sanitation Data'!$F$12,0,10*ROW('Sanitation Data'!F98)),NA())</f>
        <v>#N/A</v>
      </c>
      <c r="AO104" s="99" t="e">
        <f ca="true">+IF(AND(ISNUMBER(OFFSET('Sanitation Data'!$F$13,0,10*ROW('Sanitation Data'!F98))),'Data Summary'!DD104="Yes"),OFFSET('Sanitation Data'!$F$13,0,10*ROW('Sanitation Data'!F98)),NA())</f>
        <v>#N/A</v>
      </c>
      <c r="AP104" s="99" t="e">
        <f ca="true">+IF(AND(ISNUMBER(OFFSET('Sanitation Data'!$G$5,0,10*ROW('Sanitation Data'!G98))),'Data Summary'!DE104="Yes"),100-OFFSET('Sanitation Data'!$G$5,0,10*ROW('Sanitation Data'!G98)),NA())</f>
        <v>#N/A</v>
      </c>
      <c r="AQ104" s="99" t="e">
        <f ca="true">+IF(AND(ISNUMBER(OFFSET('Sanitation Data'!$G$7,0,10*ROW('Sanitation Data'!G98))),'Data Summary'!DF104="Yes"),OFFSET('Sanitation Data'!$G$7,0,10*ROW('Sanitation Data'!G98)),NA())</f>
        <v>#N/A</v>
      </c>
      <c r="AR104" s="99" t="e">
        <f ca="true">+IF(AND(ISNUMBER(OFFSET('Sanitation Data'!$G$11,0,10*ROW('Sanitation Data'!G98))),'Data Summary'!DG104="Yes"),OFFSET('Sanitation Data'!$G$11,0,10*ROW('Sanitation Data'!G98)),NA())</f>
        <v>#N/A</v>
      </c>
      <c r="AS104" s="99" t="e">
        <f ca="true">+IF(AND(ISNUMBER(OFFSET('Sanitation Data'!$G$12,0,10*ROW('Sanitation Data'!G98))),'Data Summary'!DH104="Yes"),OFFSET('Sanitation Data'!$G$12,0,10*ROW('Sanitation Data'!G98)),NA())</f>
        <v>#N/A</v>
      </c>
      <c r="AT104" s="99" t="e">
        <f ca="true">+IF(AND(ISNUMBER(OFFSET('Sanitation Data'!$G$13,0,10*ROW('Sanitation Data'!G98))),'Data Summary'!DI104="Yes"),OFFSET('Sanitation Data'!$G$13,0,10*ROW('Sanitation Data'!G98)),NA())</f>
        <v>#N/A</v>
      </c>
      <c r="AU104" s="99" t="e">
        <f ca="true">+IF(AND(ISNUMBER(OFFSET('Sanitation Data'!$H$5,0,10*ROW('Sanitation Data'!H98))),'Data Summary'!DJ104="Yes"),100-OFFSET('Sanitation Data'!$H$5,0,10*ROW('Sanitation Data'!H98)),NA())</f>
        <v>#N/A</v>
      </c>
      <c r="AV104" s="99" t="e">
        <f ca="true">+IF(AND(ISNUMBER(OFFSET('Sanitation Data'!$H$7,0,10*ROW('Sanitation Data'!H98))),'Data Summary'!DK104="Yes"),OFFSET('Sanitation Data'!$H$7,0,10*ROW('Sanitation Data'!H98)),NA())</f>
        <v>#N/A</v>
      </c>
      <c r="AW104" s="99" t="e">
        <f ca="true">+IF(AND(ISNUMBER(OFFSET('Sanitation Data'!$H$11,0,10*ROW('Sanitation Data'!H98))),'Data Summary'!DL104="Yes"),OFFSET('Sanitation Data'!$H$11,0,10*ROW('Sanitation Data'!H98)),NA())</f>
        <v>#N/A</v>
      </c>
      <c r="AX104" s="99" t="e">
        <f ca="true">+IF(AND(ISNUMBER(OFFSET('Sanitation Data'!$H$12,0,10*ROW('Sanitation Data'!H98))),'Data Summary'!DM104="Yes"),OFFSET('Sanitation Data'!$H$12,0,10*ROW('Sanitation Data'!H98)),NA())</f>
        <v>#N/A</v>
      </c>
      <c r="AY104" s="99" t="e">
        <f ca="true">+IF(AND(ISNUMBER(OFFSET('Sanitation Data'!$H$13,0,10*ROW('Sanitation Data'!H98))),'Data Summary'!DN104="Yes"),OFFSET('Sanitation Data'!$H$13,0,10*ROW('Sanitation Data'!H98)),NA())</f>
        <v>#N/A</v>
      </c>
      <c r="AZ104" s="104" t="e">
        <f ca="true">+IF(AND(ISNUMBER(OFFSET('Hygiene Data'!$C$6,0,10*ROW('Hygiene Data'!C98))),'Data Summary'!DO104="Yes"),OFFSET('Hygiene Data'!$C$6,0,10*ROW('Hygiene Data'!C98)),NA())</f>
        <v>#N/A</v>
      </c>
      <c r="BA104" s="104" t="e">
        <f ca="true">+IF(AND(ISNUMBER(OFFSET('Hygiene Data'!$C$8,0,10*ROW('Hygiene Data'!C98))),'Data Summary'!DP104="Yes"),OFFSET('Hygiene Data'!$C$8,0,10*ROW('Hygiene Data'!C98)),NA())</f>
        <v>#N/A</v>
      </c>
      <c r="BB104" s="104" t="e">
        <f ca="true">+IF(AND(ISNUMBER(OFFSET('Hygiene Data'!$C$10,0,10*ROW('Hygiene Data'!C98))),'Data Summary'!DQ104="Yes"),OFFSET('Hygiene Data'!$C$10,0,10*ROW('Hygiene Data'!C98)),NA())</f>
        <v>#N/A</v>
      </c>
      <c r="BC104" s="104" t="e">
        <f ca="true">+IF(AND(ISNUMBER(OFFSET('Hygiene Data'!$D$6,0,10*ROW('Hygiene Data'!D98))),'Data Summary'!DR104="Yes"),OFFSET('Hygiene Data'!$D$6,0,10*ROW('Hygiene Data'!D98)),NA())</f>
        <v>#N/A</v>
      </c>
      <c r="BD104" s="104" t="e">
        <f ca="true">+IF(AND(ISNUMBER(OFFSET('Hygiene Data'!$D$8,0,10*ROW('Hygiene Data'!D98))),'Data Summary'!DS104="Yes"),OFFSET('Hygiene Data'!$D$8,0,10*ROW('Hygiene Data'!D98)),NA())</f>
        <v>#N/A</v>
      </c>
      <c r="BE104" s="104" t="e">
        <f ca="true">+IF(AND(ISNUMBER(OFFSET('Hygiene Data'!$D$10,0,10*ROW('Hygiene Data'!D98))),'Data Summary'!DT104="Yes"),OFFSET('Hygiene Data'!$D$10,0,10*ROW('Hygiene Data'!D98)),NA())</f>
        <v>#N/A</v>
      </c>
      <c r="BF104" s="104" t="e">
        <f ca="true">+IF(AND(ISNUMBER(OFFSET('Hygiene Data'!$E$6,0,10*ROW('Hygiene Data'!E98))),'Data Summary'!DU104="Yes"),OFFSET('Hygiene Data'!$E$6,0,10*ROW('Hygiene Data'!E98)),NA())</f>
        <v>#N/A</v>
      </c>
      <c r="BG104" s="104" t="e">
        <f ca="true">+IF(AND(ISNUMBER(OFFSET('Hygiene Data'!$E$8,0,10*ROW('Hygiene Data'!E98))),'Data Summary'!DV104="Yes"),OFFSET('Hygiene Data'!$E$8,0,10*ROW('Hygiene Data'!E98)),NA())</f>
        <v>#N/A</v>
      </c>
      <c r="BH104" s="104" t="e">
        <f ca="true">+IF(AND(ISNUMBER(OFFSET('Hygiene Data'!$E$10,0,10*ROW('Hygiene Data'!E98))),'Data Summary'!DW104="Yes"),OFFSET('Hygiene Data'!$E$10,0,10*ROW('Hygiene Data'!E98)),NA())</f>
        <v>#N/A</v>
      </c>
      <c r="BI104" s="104" t="e">
        <f ca="true">+IF(AND(ISNUMBER(OFFSET('Hygiene Data'!$F$6,0,10*ROW('Hygiene Data'!F98))),'Data Summary'!DX104="Yes"),OFFSET('Hygiene Data'!$F$6,0,10*ROW('Hygiene Data'!F98)),NA())</f>
        <v>#N/A</v>
      </c>
      <c r="BJ104" s="104" t="e">
        <f ca="true">+IF(AND(ISNUMBER(OFFSET('Hygiene Data'!$F$8,0,10*ROW('Hygiene Data'!F98))),'Data Summary'!DY104="Yes"),OFFSET('Hygiene Data'!$F$8,0,10*ROW('Hygiene Data'!F98)),NA())</f>
        <v>#N/A</v>
      </c>
      <c r="BK104" s="104" t="e">
        <f ca="true">+IF(AND(ISNUMBER(OFFSET('Hygiene Data'!$F$10,0,10*ROW('Hygiene Data'!F98))),'Data Summary'!DZ104="Yes"),OFFSET('Hygiene Data'!$F$10,0,10*ROW('Hygiene Data'!F98)),NA())</f>
        <v>#N/A</v>
      </c>
      <c r="BL104" s="104" t="e">
        <f ca="true">+IF(AND(ISNUMBER(OFFSET('Hygiene Data'!$G$6,0,10*ROW('Hygiene Data'!G98))),'Data Summary'!EA104="Yes"),OFFSET('Hygiene Data'!$G$6,0,10*ROW('Hygiene Data'!G98)),NA())</f>
        <v>#N/A</v>
      </c>
      <c r="BM104" s="104" t="e">
        <f ca="true">+IF(AND(ISNUMBER(OFFSET('Hygiene Data'!$G$8,0,10*ROW('Hygiene Data'!G98))),'Data Summary'!EB104="Yes"),OFFSET('Hygiene Data'!$G$8,0,10*ROW('Hygiene Data'!G98)),NA())</f>
        <v>#N/A</v>
      </c>
      <c r="BN104" s="104" t="e">
        <f ca="true">+IF(AND(ISNUMBER(OFFSET('Hygiene Data'!$G$10,0,10*ROW('Hygiene Data'!G98))),'Data Summary'!EC104="Yes"),OFFSET('Hygiene Data'!$G$10,0,10*ROW('Hygiene Data'!G98)),NA())</f>
        <v>#N/A</v>
      </c>
      <c r="BO104" s="104" t="e">
        <f ca="true">+IF(AND(ISNUMBER(OFFSET('Hygiene Data'!$H$6,0,10*ROW('Hygiene Data'!H98))),'Data Summary'!ED104="Yes"),OFFSET('Hygiene Data'!$H$6,0,10*ROW('Hygiene Data'!H98)),NA())</f>
        <v>#N/A</v>
      </c>
      <c r="BP104" s="104" t="e">
        <f ca="true">+IF(AND(ISNUMBER(OFFSET('Hygiene Data'!$H$8,0,10*ROW('Hygiene Data'!H98))),'Data Summary'!EE104="Yes"),OFFSET('Hygiene Data'!$H$8,0,10*ROW('Hygiene Data'!H98)),NA())</f>
        <v>#N/A</v>
      </c>
      <c r="BQ104" s="104" t="e">
        <f ca="true">+IF(AND(ISNUMBER(OFFSET('Hygiene Data'!$H$10,0,10*ROW('Hygiene Data'!H98))),'Data Summary'!EF104="Yes"),OFFSET('Hygiene Data'!$H$10,0,10*ROW('Hygiene Data'!H98)),NA())</f>
        <v>#N/A</v>
      </c>
    </row>
    <row r="105" x14ac:dyDescent="0.2">
      <c r="A105" s="52" t="e">
        <f ca="true">+IF(OFFSET('Water Data'!$B$1,0,10*ROW('Water Data'!B99))="",NA(),OFFSET('Water Data'!$B$1,0,10*ROW('Water Data'!B99)))</f>
        <v>#N/A</v>
      </c>
      <c r="B105" s="52" t="e">
        <f ca="true">+IF(OFFSET('Water Data'!$A$3,0,10*ROW('Water Data'!A102))="",NA(),OFFSET('Water Data'!$A$3,0,10*ROW('Water Data'!A102)))</f>
        <v>#N/A</v>
      </c>
      <c r="C105" s="52" t="e">
        <f ca="true">+IF(OFFSET('Water Data'!$C$3,0,10*ROW('Water Data'!C102))="",NA(),OFFSET('Water Data'!$C$3,0,10*ROW('Water Data'!C102)))</f>
        <v>#N/A</v>
      </c>
      <c r="D105" s="53" t="e">
        <f ca="true">+IF(AND(ISNUMBER(OFFSET('Water Data'!$C$5,0,10*ROW('Water Data'!C99))),'Data Summary'!BS105="Yes"),100-OFFSET('Water Data'!$C$5,0,10*ROW('Water Data'!C99)),NA())</f>
        <v>#N/A</v>
      </c>
      <c r="E105" s="53" t="e">
        <f ca="true">+IF(AND(ISNUMBER(OFFSET('Water Data'!$C$7,0,10*ROW('Water Data'!C99))),'Data Summary'!BT105="Yes"),OFFSET('Water Data'!$C$7,0,10*ROW('Water Data'!C99)),NA())</f>
        <v>#N/A</v>
      </c>
      <c r="F105" s="53" t="e">
        <f ca="true">+IF(AND(ISNUMBER(OFFSET('Water Data'!$C$10,0,10*ROW('Water Data'!C99))),'Data Summary'!BU105="Yes"),OFFSET('Water Data'!$C$10,0,10*ROW('Water Data'!C99)),NA())</f>
        <v>#N/A</v>
      </c>
      <c r="G105" s="53" t="e">
        <f ca="true">+IF(AND(ISNUMBER(OFFSET('Water Data'!$D$5,0,10*ROW('Water Data'!D99))),'Data Summary'!BV105="Yes"),100-OFFSET('Water Data'!$D$5,0,10*ROW('Water Data'!D99)),NA())</f>
        <v>#N/A</v>
      </c>
      <c r="H105" s="53" t="e">
        <f ca="true">+IF(AND(ISNUMBER(OFFSET('Water Data'!$D$7,0,10*ROW('Water Data'!D99))),'Data Summary'!BW105="Yes"),OFFSET('Water Data'!$D$7,0,10*ROW('Water Data'!D99)),NA())</f>
        <v>#N/A</v>
      </c>
      <c r="I105" s="53" t="e">
        <f ca="true">+IF(AND(ISNUMBER(OFFSET('Water Data'!$D$10,0,10*ROW('Water Data'!D99))),'Data Summary'!BX105="Yes"),OFFSET('Water Data'!$D$10,0,10*ROW('Water Data'!D99)),NA())</f>
        <v>#N/A</v>
      </c>
      <c r="J105" s="53" t="e">
        <f ca="true">+IF(AND(ISNUMBER(OFFSET('Water Data'!$E$5,0,10*ROW('Water Data'!E99))),'Data Summary'!BY105="Yes"),100-OFFSET('Water Data'!$E$5,0,10*ROW('Water Data'!E99)),NA())</f>
        <v>#N/A</v>
      </c>
      <c r="K105" s="53" t="e">
        <f ca="true">+IF(AND(ISNUMBER(OFFSET('Water Data'!$E$7,0,10*ROW('Water Data'!E99))),'Data Summary'!BZ105="Yes"),OFFSET('Water Data'!$E$7,0,10*ROW('Water Data'!E99)),NA())</f>
        <v>#N/A</v>
      </c>
      <c r="L105" s="53" t="e">
        <f ca="true">+IF(AND(ISNUMBER(OFFSET('Water Data'!$E$10,0,10*ROW('Water Data'!E99))),'Data Summary'!CA105="Yes"),OFFSET('Water Data'!$E$10,0,10*ROW('Water Data'!E99)),NA())</f>
        <v>#N/A</v>
      </c>
      <c r="M105" s="53" t="e">
        <f ca="true">+IF(AND(ISNUMBER(OFFSET('Water Data'!$F$5,0,10*ROW('Water Data'!F99))),'Data Summary'!CB105="Yes"),100-OFFSET('Water Data'!$F$5,0,10*ROW('Water Data'!F99)),NA())</f>
        <v>#N/A</v>
      </c>
      <c r="N105" s="53" t="e">
        <f ca="true">+IF(AND(ISNUMBER(OFFSET('Water Data'!$F$7,0,10*ROW('Water Data'!F99))),'Data Summary'!CC105="Yes"),OFFSET('Water Data'!$F$7,0,10*ROW('Water Data'!F99)),NA())</f>
        <v>#N/A</v>
      </c>
      <c r="O105" s="53" t="e">
        <f ca="true">+IF(AND(ISNUMBER(OFFSET('Water Data'!$F$10,0,10*ROW('Water Data'!F99))),'Data Summary'!CD105="Yes"),OFFSET('Water Data'!$F$10,0,10*ROW('Water Data'!F99)),NA())</f>
        <v>#N/A</v>
      </c>
      <c r="P105" s="53" t="e">
        <f ca="true">+IF(AND(ISNUMBER(OFFSET('Water Data'!$G$5,0,10*ROW('Water Data'!G99))),'Data Summary'!CE105="Yes"),100-OFFSET('Water Data'!$G$5,0,10*ROW('Water Data'!G99)),NA())</f>
        <v>#N/A</v>
      </c>
      <c r="Q105" s="53" t="e">
        <f ca="true">+IF(AND(ISNUMBER(OFFSET('Water Data'!$G$7,0,10*ROW('Water Data'!G99))),'Data Summary'!CF105="Yes"),OFFSET('Water Data'!$G$7,0,10*ROW('Water Data'!G99)),NA())</f>
        <v>#N/A</v>
      </c>
      <c r="R105" s="53" t="e">
        <f ca="true">+IF(AND(ISNUMBER(OFFSET('Water Data'!$G$10,0,10*ROW('Water Data'!G99))),'Data Summary'!CG105="Yes"),OFFSET('Water Data'!$G$10,0,10*ROW('Water Data'!G99)),NA())</f>
        <v>#N/A</v>
      </c>
      <c r="S105" s="53" t="e">
        <f ca="true">+IF(AND(ISNUMBER(OFFSET('Water Data'!$H$5,0,10*ROW('Water Data'!H99))),'Data Summary'!CH105="Yes"),100-OFFSET('Water Data'!$H$5,0,10*ROW('Water Data'!H99)),NA())</f>
        <v>#N/A</v>
      </c>
      <c r="T105" s="53" t="e">
        <f ca="true">+IF(AND(ISNUMBER(OFFSET('Water Data'!$H$7,0,10*ROW('Water Data'!H99))),'Data Summary'!CI105="Yes"),OFFSET('Water Data'!$H$7,0,10*ROW('Water Data'!H99)),NA())</f>
        <v>#N/A</v>
      </c>
      <c r="U105" s="53" t="e">
        <f ca="true">+IF(AND(ISNUMBER(OFFSET('Water Data'!$H$10,0,10*ROW('Water Data'!H99))),'Data Summary'!CJ105="Yes"),OFFSET('Water Data'!$H$10,0,10*ROW('Water Data'!H99)),NA())</f>
        <v>#N/A</v>
      </c>
      <c r="V105" s="99" t="e">
        <f ca="true">+IF(AND(ISNUMBER(OFFSET('Sanitation Data'!$C$5,0,10*ROW('Sanitation Data'!C99))),'Data Summary'!CK105="Yes"),100-OFFSET('Sanitation Data'!$C$5,0,10*ROW('Sanitation Data'!C99)),NA())</f>
        <v>#N/A</v>
      </c>
      <c r="W105" s="99" t="e">
        <f ca="true">+IF(AND(ISNUMBER(OFFSET('Sanitation Data'!$C$7,0,10*ROW('Sanitation Data'!C99))),'Data Summary'!CL105="Yes"),OFFSET('Sanitation Data'!$C$7,0,10*ROW('Sanitation Data'!C99)),NA())</f>
        <v>#N/A</v>
      </c>
      <c r="X105" s="99" t="e">
        <f ca="true">+IF(AND(ISNUMBER(OFFSET('Sanitation Data'!$C$11,0,10*ROW('Sanitation Data'!C99))),'Data Summary'!CM105="Yes"),OFFSET('Sanitation Data'!$C$11,0,10*ROW('Sanitation Data'!C99)),NA())</f>
        <v>#N/A</v>
      </c>
      <c r="Y105" s="99" t="e">
        <f ca="true">+IF(AND(ISNUMBER(OFFSET('Sanitation Data'!$C$12,0,10*ROW('Sanitation Data'!C99))),'Data Summary'!CN105="Yes"),OFFSET('Sanitation Data'!$C$12,0,10*ROW('Sanitation Data'!C99)),NA())</f>
        <v>#N/A</v>
      </c>
      <c r="Z105" s="99" t="e">
        <f ca="true">+IF(AND(ISNUMBER(OFFSET('Sanitation Data'!$C$13,0,10*ROW('Sanitation Data'!C99))),'Data Summary'!CO105="Yes"),OFFSET('Sanitation Data'!$C$13,0,10*ROW('Sanitation Data'!C99)),NA())</f>
        <v>#N/A</v>
      </c>
      <c r="AA105" s="99" t="e">
        <f ca="true">+IF(AND(ISNUMBER(OFFSET('Sanitation Data'!$D$5,0,10*ROW('Sanitation Data'!D99))),'Data Summary'!CP105="Yes"),100-OFFSET('Sanitation Data'!$D$5,0,10*ROW('Sanitation Data'!D99)),NA())</f>
        <v>#N/A</v>
      </c>
      <c r="AB105" s="99" t="e">
        <f ca="true">+IF(AND(ISNUMBER(OFFSET('Sanitation Data'!$D$7,0,10*ROW('Sanitation Data'!D99))),'Data Summary'!CQ105="Yes"),OFFSET('Sanitation Data'!$D$7,0,10*ROW('Sanitation Data'!D99)),NA())</f>
        <v>#N/A</v>
      </c>
      <c r="AC105" s="99" t="e">
        <f ca="true">+IF(AND(ISNUMBER(OFFSET('Sanitation Data'!$D$11,0,10*ROW('Sanitation Data'!D99))),'Data Summary'!CR105="Yes"),OFFSET('Sanitation Data'!$D$11,0,10*ROW('Sanitation Data'!D99)),NA())</f>
        <v>#N/A</v>
      </c>
      <c r="AD105" s="99" t="e">
        <f ca="true">+IF(AND(ISNUMBER(OFFSET('Sanitation Data'!$D$12,0,10*ROW('Sanitation Data'!D99))),'Data Summary'!CS105="Yes"),OFFSET('Sanitation Data'!$D$12,0,10*ROW('Sanitation Data'!D99)),NA())</f>
        <v>#N/A</v>
      </c>
      <c r="AE105" s="99" t="e">
        <f ca="true">+IF(AND(ISNUMBER(OFFSET('Sanitation Data'!$D$13,0,10*ROW('Sanitation Data'!D99))),'Data Summary'!CT105="Yes"),OFFSET('Sanitation Data'!$D$13,0,10*ROW('Sanitation Data'!D99)),NA())</f>
        <v>#N/A</v>
      </c>
      <c r="AF105" s="99" t="e">
        <f ca="true">+IF(AND(ISNUMBER(OFFSET('Sanitation Data'!$E$5,0,10*ROW('Sanitation Data'!E99))),'Data Summary'!CU105="Yes"),100-OFFSET('Sanitation Data'!$E$5,0,10*ROW('Sanitation Data'!E99)),NA())</f>
        <v>#N/A</v>
      </c>
      <c r="AG105" s="99" t="e">
        <f ca="true">+IF(AND(ISNUMBER(OFFSET('Sanitation Data'!$E$7,0,10*ROW('Sanitation Data'!E99))),'Data Summary'!CV105="Yes"),OFFSET('Sanitation Data'!$E$7,0,10*ROW('Sanitation Data'!E99)),NA())</f>
        <v>#N/A</v>
      </c>
      <c r="AH105" s="99" t="e">
        <f ca="true">+IF(AND(ISNUMBER(OFFSET('Sanitation Data'!$E$11,0,10*ROW('Sanitation Data'!E99))),'Data Summary'!CW105="Yes"),OFFSET('Sanitation Data'!$E$11,0,10*ROW('Sanitation Data'!E99)),NA())</f>
        <v>#N/A</v>
      </c>
      <c r="AI105" s="99" t="e">
        <f ca="true">+IF(AND(ISNUMBER(OFFSET('Sanitation Data'!$E$12,0,10*ROW('Sanitation Data'!E99))),'Data Summary'!CX105="Yes"),OFFSET('Sanitation Data'!$E$12,0,10*ROW('Sanitation Data'!E99)),NA())</f>
        <v>#N/A</v>
      </c>
      <c r="AJ105" s="99" t="e">
        <f ca="true">+IF(AND(ISNUMBER(OFFSET('Sanitation Data'!$E$13,0,10*ROW('Sanitation Data'!E99))),'Data Summary'!CY105="Yes"),OFFSET('Sanitation Data'!$E$13,0,10*ROW('Sanitation Data'!E99)),NA())</f>
        <v>#N/A</v>
      </c>
      <c r="AK105" s="99" t="e">
        <f ca="true">+IF(AND(ISNUMBER(OFFSET('Sanitation Data'!$F$5,0,10*ROW('Sanitation Data'!F99))),'Data Summary'!CZ105="Yes"),100-OFFSET('Sanitation Data'!$F$5,0,10*ROW('Sanitation Data'!F99)),NA())</f>
        <v>#N/A</v>
      </c>
      <c r="AL105" s="99" t="e">
        <f ca="true">+IF(AND(ISNUMBER(OFFSET('Sanitation Data'!$F$7,0,10*ROW('Sanitation Data'!F99))),'Data Summary'!DA105="Yes"),OFFSET('Sanitation Data'!$F$7,0,10*ROW('Sanitation Data'!F99)),NA())</f>
        <v>#N/A</v>
      </c>
      <c r="AM105" s="99" t="e">
        <f ca="true">+IF(AND(ISNUMBER(OFFSET('Sanitation Data'!$F$11,0,10*ROW('Sanitation Data'!F99))),'Data Summary'!DB105="Yes"),OFFSET('Sanitation Data'!$F$11,0,10*ROW('Sanitation Data'!F99)),NA())</f>
        <v>#N/A</v>
      </c>
      <c r="AN105" s="99" t="e">
        <f ca="true">+IF(AND(ISNUMBER(OFFSET('Sanitation Data'!$F$12,0,10*ROW('Sanitation Data'!F99))),'Data Summary'!DC105="Yes"),OFFSET('Sanitation Data'!$F$12,0,10*ROW('Sanitation Data'!F99)),NA())</f>
        <v>#N/A</v>
      </c>
      <c r="AO105" s="99" t="e">
        <f ca="true">+IF(AND(ISNUMBER(OFFSET('Sanitation Data'!$F$13,0,10*ROW('Sanitation Data'!F99))),'Data Summary'!DD105="Yes"),OFFSET('Sanitation Data'!$F$13,0,10*ROW('Sanitation Data'!F99)),NA())</f>
        <v>#N/A</v>
      </c>
      <c r="AP105" s="99" t="e">
        <f ca="true">+IF(AND(ISNUMBER(OFFSET('Sanitation Data'!$G$5,0,10*ROW('Sanitation Data'!G99))),'Data Summary'!DE105="Yes"),100-OFFSET('Sanitation Data'!$G$5,0,10*ROW('Sanitation Data'!G99)),NA())</f>
        <v>#N/A</v>
      </c>
      <c r="AQ105" s="99" t="e">
        <f ca="true">+IF(AND(ISNUMBER(OFFSET('Sanitation Data'!$G$7,0,10*ROW('Sanitation Data'!G99))),'Data Summary'!DF105="Yes"),OFFSET('Sanitation Data'!$G$7,0,10*ROW('Sanitation Data'!G99)),NA())</f>
        <v>#N/A</v>
      </c>
      <c r="AR105" s="99" t="e">
        <f ca="true">+IF(AND(ISNUMBER(OFFSET('Sanitation Data'!$G$11,0,10*ROW('Sanitation Data'!G99))),'Data Summary'!DG105="Yes"),OFFSET('Sanitation Data'!$G$11,0,10*ROW('Sanitation Data'!G99)),NA())</f>
        <v>#N/A</v>
      </c>
      <c r="AS105" s="99" t="e">
        <f ca="true">+IF(AND(ISNUMBER(OFFSET('Sanitation Data'!$G$12,0,10*ROW('Sanitation Data'!G99))),'Data Summary'!DH105="Yes"),OFFSET('Sanitation Data'!$G$12,0,10*ROW('Sanitation Data'!G99)),NA())</f>
        <v>#N/A</v>
      </c>
      <c r="AT105" s="99" t="e">
        <f ca="true">+IF(AND(ISNUMBER(OFFSET('Sanitation Data'!$G$13,0,10*ROW('Sanitation Data'!G99))),'Data Summary'!DI105="Yes"),OFFSET('Sanitation Data'!$G$13,0,10*ROW('Sanitation Data'!G99)),NA())</f>
        <v>#N/A</v>
      </c>
      <c r="AU105" s="99" t="e">
        <f ca="true">+IF(AND(ISNUMBER(OFFSET('Sanitation Data'!$H$5,0,10*ROW('Sanitation Data'!H99))),'Data Summary'!DJ105="Yes"),100-OFFSET('Sanitation Data'!$H$5,0,10*ROW('Sanitation Data'!H99)),NA())</f>
        <v>#N/A</v>
      </c>
      <c r="AV105" s="99" t="e">
        <f ca="true">+IF(AND(ISNUMBER(OFFSET('Sanitation Data'!$H$7,0,10*ROW('Sanitation Data'!H99))),'Data Summary'!DK105="Yes"),OFFSET('Sanitation Data'!$H$7,0,10*ROW('Sanitation Data'!H99)),NA())</f>
        <v>#N/A</v>
      </c>
      <c r="AW105" s="99" t="e">
        <f ca="true">+IF(AND(ISNUMBER(OFFSET('Sanitation Data'!$H$11,0,10*ROW('Sanitation Data'!H99))),'Data Summary'!DL105="Yes"),OFFSET('Sanitation Data'!$H$11,0,10*ROW('Sanitation Data'!H99)),NA())</f>
        <v>#N/A</v>
      </c>
      <c r="AX105" s="99" t="e">
        <f ca="true">+IF(AND(ISNUMBER(OFFSET('Sanitation Data'!$H$12,0,10*ROW('Sanitation Data'!H99))),'Data Summary'!DM105="Yes"),OFFSET('Sanitation Data'!$H$12,0,10*ROW('Sanitation Data'!H99)),NA())</f>
        <v>#N/A</v>
      </c>
      <c r="AY105" s="99" t="e">
        <f ca="true">+IF(AND(ISNUMBER(OFFSET('Sanitation Data'!$H$13,0,10*ROW('Sanitation Data'!H99))),'Data Summary'!DN105="Yes"),OFFSET('Sanitation Data'!$H$13,0,10*ROW('Sanitation Data'!H99)),NA())</f>
        <v>#N/A</v>
      </c>
      <c r="AZ105" s="104" t="e">
        <f ca="true">+IF(AND(ISNUMBER(OFFSET('Hygiene Data'!$C$6,0,10*ROW('Hygiene Data'!C99))),'Data Summary'!DO105="Yes"),OFFSET('Hygiene Data'!$C$6,0,10*ROW('Hygiene Data'!C99)),NA())</f>
        <v>#N/A</v>
      </c>
      <c r="BA105" s="104" t="e">
        <f ca="true">+IF(AND(ISNUMBER(OFFSET('Hygiene Data'!$C$8,0,10*ROW('Hygiene Data'!C99))),'Data Summary'!DP105="Yes"),OFFSET('Hygiene Data'!$C$8,0,10*ROW('Hygiene Data'!C99)),NA())</f>
        <v>#N/A</v>
      </c>
      <c r="BB105" s="104" t="e">
        <f ca="true">+IF(AND(ISNUMBER(OFFSET('Hygiene Data'!$C$10,0,10*ROW('Hygiene Data'!C99))),'Data Summary'!DQ105="Yes"),OFFSET('Hygiene Data'!$C$10,0,10*ROW('Hygiene Data'!C99)),NA())</f>
        <v>#N/A</v>
      </c>
      <c r="BC105" s="104" t="e">
        <f ca="true">+IF(AND(ISNUMBER(OFFSET('Hygiene Data'!$D$6,0,10*ROW('Hygiene Data'!D99))),'Data Summary'!DR105="Yes"),OFFSET('Hygiene Data'!$D$6,0,10*ROW('Hygiene Data'!D99)),NA())</f>
        <v>#N/A</v>
      </c>
      <c r="BD105" s="104" t="e">
        <f ca="true">+IF(AND(ISNUMBER(OFFSET('Hygiene Data'!$D$8,0,10*ROW('Hygiene Data'!D99))),'Data Summary'!DS105="Yes"),OFFSET('Hygiene Data'!$D$8,0,10*ROW('Hygiene Data'!D99)),NA())</f>
        <v>#N/A</v>
      </c>
      <c r="BE105" s="104" t="e">
        <f ca="true">+IF(AND(ISNUMBER(OFFSET('Hygiene Data'!$D$10,0,10*ROW('Hygiene Data'!D99))),'Data Summary'!DT105="Yes"),OFFSET('Hygiene Data'!$D$10,0,10*ROW('Hygiene Data'!D99)),NA())</f>
        <v>#N/A</v>
      </c>
      <c r="BF105" s="104" t="e">
        <f ca="true">+IF(AND(ISNUMBER(OFFSET('Hygiene Data'!$E$6,0,10*ROW('Hygiene Data'!E99))),'Data Summary'!DU105="Yes"),OFFSET('Hygiene Data'!$E$6,0,10*ROW('Hygiene Data'!E99)),NA())</f>
        <v>#N/A</v>
      </c>
      <c r="BG105" s="104" t="e">
        <f ca="true">+IF(AND(ISNUMBER(OFFSET('Hygiene Data'!$E$8,0,10*ROW('Hygiene Data'!E99))),'Data Summary'!DV105="Yes"),OFFSET('Hygiene Data'!$E$8,0,10*ROW('Hygiene Data'!E99)),NA())</f>
        <v>#N/A</v>
      </c>
      <c r="BH105" s="104" t="e">
        <f ca="true">+IF(AND(ISNUMBER(OFFSET('Hygiene Data'!$E$10,0,10*ROW('Hygiene Data'!E99))),'Data Summary'!DW105="Yes"),OFFSET('Hygiene Data'!$E$10,0,10*ROW('Hygiene Data'!E99)),NA())</f>
        <v>#N/A</v>
      </c>
      <c r="BI105" s="104" t="e">
        <f ca="true">+IF(AND(ISNUMBER(OFFSET('Hygiene Data'!$F$6,0,10*ROW('Hygiene Data'!F99))),'Data Summary'!DX105="Yes"),OFFSET('Hygiene Data'!$F$6,0,10*ROW('Hygiene Data'!F99)),NA())</f>
        <v>#N/A</v>
      </c>
      <c r="BJ105" s="104" t="e">
        <f ca="true">+IF(AND(ISNUMBER(OFFSET('Hygiene Data'!$F$8,0,10*ROW('Hygiene Data'!F99))),'Data Summary'!DY105="Yes"),OFFSET('Hygiene Data'!$F$8,0,10*ROW('Hygiene Data'!F99)),NA())</f>
        <v>#N/A</v>
      </c>
      <c r="BK105" s="104" t="e">
        <f ca="true">+IF(AND(ISNUMBER(OFFSET('Hygiene Data'!$F$10,0,10*ROW('Hygiene Data'!F99))),'Data Summary'!DZ105="Yes"),OFFSET('Hygiene Data'!$F$10,0,10*ROW('Hygiene Data'!F99)),NA())</f>
        <v>#N/A</v>
      </c>
      <c r="BL105" s="104" t="e">
        <f ca="true">+IF(AND(ISNUMBER(OFFSET('Hygiene Data'!$G$6,0,10*ROW('Hygiene Data'!G99))),'Data Summary'!EA105="Yes"),OFFSET('Hygiene Data'!$G$6,0,10*ROW('Hygiene Data'!G99)),NA())</f>
        <v>#N/A</v>
      </c>
      <c r="BM105" s="104" t="e">
        <f ca="true">+IF(AND(ISNUMBER(OFFSET('Hygiene Data'!$G$8,0,10*ROW('Hygiene Data'!G99))),'Data Summary'!EB105="Yes"),OFFSET('Hygiene Data'!$G$8,0,10*ROW('Hygiene Data'!G99)),NA())</f>
        <v>#N/A</v>
      </c>
      <c r="BN105" s="104" t="e">
        <f ca="true">+IF(AND(ISNUMBER(OFFSET('Hygiene Data'!$G$10,0,10*ROW('Hygiene Data'!G99))),'Data Summary'!EC105="Yes"),OFFSET('Hygiene Data'!$G$10,0,10*ROW('Hygiene Data'!G99)),NA())</f>
        <v>#N/A</v>
      </c>
      <c r="BO105" s="104" t="e">
        <f ca="true">+IF(AND(ISNUMBER(OFFSET('Hygiene Data'!$H$6,0,10*ROW('Hygiene Data'!H99))),'Data Summary'!ED105="Yes"),OFFSET('Hygiene Data'!$H$6,0,10*ROW('Hygiene Data'!H99)),NA())</f>
        <v>#N/A</v>
      </c>
      <c r="BP105" s="104" t="e">
        <f ca="true">+IF(AND(ISNUMBER(OFFSET('Hygiene Data'!$H$8,0,10*ROW('Hygiene Data'!H99))),'Data Summary'!EE105="Yes"),OFFSET('Hygiene Data'!$H$8,0,10*ROW('Hygiene Data'!H99)),NA())</f>
        <v>#N/A</v>
      </c>
      <c r="BQ105" s="104" t="e">
        <f ca="true">+IF(AND(ISNUMBER(OFFSET('Hygiene Data'!$H$10,0,10*ROW('Hygiene Data'!H99))),'Data Summary'!EF105="Yes"),OFFSET('Hygiene Data'!$H$10,0,10*ROW('Hygiene Data'!H99)),NA())</f>
        <v>#N/A</v>
      </c>
    </row>
    <row r="106" x14ac:dyDescent="0.2">
      <c r="A106" s="52" t="e">
        <f ca="true">+IF(OFFSET('Water Data'!$B$1,0,10*ROW('Water Data'!B100))="",NA(),OFFSET('Water Data'!$B$1,0,10*ROW('Water Data'!B100)))</f>
        <v>#N/A</v>
      </c>
      <c r="B106" s="52" t="e">
        <f ca="true">+IF(OFFSET('Water Data'!$A$3,0,10*ROW('Water Data'!A103))="",NA(),OFFSET('Water Data'!$A$3,0,10*ROW('Water Data'!A103)))</f>
        <v>#N/A</v>
      </c>
      <c r="C106" s="52" t="e">
        <f ca="true">+IF(OFFSET('Water Data'!$C$3,0,10*ROW('Water Data'!C103))="",NA(),OFFSET('Water Data'!$C$3,0,10*ROW('Water Data'!C103)))</f>
        <v>#N/A</v>
      </c>
      <c r="D106" s="53" t="e">
        <f ca="true">+IF(AND(ISNUMBER(OFFSET('Water Data'!$C$5,0,10*ROW('Water Data'!C100))),'Data Summary'!BS106="Yes"),100-OFFSET('Water Data'!$C$5,0,10*ROW('Water Data'!C100)),NA())</f>
        <v>#N/A</v>
      </c>
      <c r="E106" s="53" t="e">
        <f ca="true">+IF(AND(ISNUMBER(OFFSET('Water Data'!$C$7,0,10*ROW('Water Data'!C100))),'Data Summary'!BT106="Yes"),OFFSET('Water Data'!$C$7,0,10*ROW('Water Data'!C100)),NA())</f>
        <v>#N/A</v>
      </c>
      <c r="F106" s="53" t="e">
        <f ca="true">+IF(AND(ISNUMBER(OFFSET('Water Data'!$C$10,0,10*ROW('Water Data'!C100))),'Data Summary'!BU106="Yes"),OFFSET('Water Data'!$C$10,0,10*ROW('Water Data'!C100)),NA())</f>
        <v>#N/A</v>
      </c>
      <c r="G106" s="53" t="e">
        <f ca="true">+IF(AND(ISNUMBER(OFFSET('Water Data'!$D$5,0,10*ROW('Water Data'!D100))),'Data Summary'!BV106="Yes"),100-OFFSET('Water Data'!$D$5,0,10*ROW('Water Data'!D100)),NA())</f>
        <v>#N/A</v>
      </c>
      <c r="H106" s="53" t="e">
        <f ca="true">+IF(AND(ISNUMBER(OFFSET('Water Data'!$D$7,0,10*ROW('Water Data'!D100))),'Data Summary'!BW106="Yes"),OFFSET('Water Data'!$D$7,0,10*ROW('Water Data'!D100)),NA())</f>
        <v>#N/A</v>
      </c>
      <c r="I106" s="53" t="e">
        <f ca="true">+IF(AND(ISNUMBER(OFFSET('Water Data'!$D$10,0,10*ROW('Water Data'!D100))),'Data Summary'!BX106="Yes"),OFFSET('Water Data'!$D$10,0,10*ROW('Water Data'!D100)),NA())</f>
        <v>#N/A</v>
      </c>
      <c r="J106" s="53" t="e">
        <f ca="true">+IF(AND(ISNUMBER(OFFSET('Water Data'!$E$5,0,10*ROW('Water Data'!E100))),'Data Summary'!BY106="Yes"),100-OFFSET('Water Data'!$E$5,0,10*ROW('Water Data'!E100)),NA())</f>
        <v>#N/A</v>
      </c>
      <c r="K106" s="53" t="e">
        <f ca="true">+IF(AND(ISNUMBER(OFFSET('Water Data'!$E$7,0,10*ROW('Water Data'!E100))),'Data Summary'!BZ106="Yes"),OFFSET('Water Data'!$E$7,0,10*ROW('Water Data'!E100)),NA())</f>
        <v>#N/A</v>
      </c>
      <c r="L106" s="53" t="e">
        <f ca="true">+IF(AND(ISNUMBER(OFFSET('Water Data'!$E$10,0,10*ROW('Water Data'!E100))),'Data Summary'!CA106="Yes"),OFFSET('Water Data'!$E$10,0,10*ROW('Water Data'!E100)),NA())</f>
        <v>#N/A</v>
      </c>
      <c r="M106" s="53" t="e">
        <f ca="true">+IF(AND(ISNUMBER(OFFSET('Water Data'!$F$5,0,10*ROW('Water Data'!F100))),'Data Summary'!CB106="Yes"),100-OFFSET('Water Data'!$F$5,0,10*ROW('Water Data'!F100)),NA())</f>
        <v>#N/A</v>
      </c>
      <c r="N106" s="53" t="e">
        <f ca="true">+IF(AND(ISNUMBER(OFFSET('Water Data'!$F$7,0,10*ROW('Water Data'!F100))),'Data Summary'!CC106="Yes"),OFFSET('Water Data'!$F$7,0,10*ROW('Water Data'!F100)),NA())</f>
        <v>#N/A</v>
      </c>
      <c r="O106" s="53" t="e">
        <f ca="true">+IF(AND(ISNUMBER(OFFSET('Water Data'!$F$10,0,10*ROW('Water Data'!F100))),'Data Summary'!CD106="Yes"),OFFSET('Water Data'!$F$10,0,10*ROW('Water Data'!F100)),NA())</f>
        <v>#N/A</v>
      </c>
      <c r="P106" s="53" t="e">
        <f ca="true">+IF(AND(ISNUMBER(OFFSET('Water Data'!$G$5,0,10*ROW('Water Data'!G100))),'Data Summary'!CE106="Yes"),100-OFFSET('Water Data'!$G$5,0,10*ROW('Water Data'!G100)),NA())</f>
        <v>#N/A</v>
      </c>
      <c r="Q106" s="53" t="e">
        <f ca="true">+IF(AND(ISNUMBER(OFFSET('Water Data'!$G$7,0,10*ROW('Water Data'!G100))),'Data Summary'!CF106="Yes"),OFFSET('Water Data'!$G$7,0,10*ROW('Water Data'!G100)),NA())</f>
        <v>#N/A</v>
      </c>
      <c r="R106" s="53" t="e">
        <f ca="true">+IF(AND(ISNUMBER(OFFSET('Water Data'!$G$10,0,10*ROW('Water Data'!G100))),'Data Summary'!CG106="Yes"),OFFSET('Water Data'!$G$10,0,10*ROW('Water Data'!G100)),NA())</f>
        <v>#N/A</v>
      </c>
      <c r="S106" s="53" t="e">
        <f ca="true">+IF(AND(ISNUMBER(OFFSET('Water Data'!$H$5,0,10*ROW('Water Data'!H100))),'Data Summary'!CH106="Yes"),100-OFFSET('Water Data'!$H$5,0,10*ROW('Water Data'!H100)),NA())</f>
        <v>#N/A</v>
      </c>
      <c r="T106" s="53" t="e">
        <f ca="true">+IF(AND(ISNUMBER(OFFSET('Water Data'!$H$7,0,10*ROW('Water Data'!H100))),'Data Summary'!CI106="Yes"),OFFSET('Water Data'!$H$7,0,10*ROW('Water Data'!H100)),NA())</f>
        <v>#N/A</v>
      </c>
      <c r="U106" s="53" t="e">
        <f ca="true">+IF(AND(ISNUMBER(OFFSET('Water Data'!$H$10,0,10*ROW('Water Data'!H100))),'Data Summary'!CJ106="Yes"),OFFSET('Water Data'!$H$10,0,10*ROW('Water Data'!H100)),NA())</f>
        <v>#N/A</v>
      </c>
      <c r="V106" s="99" t="e">
        <f ca="true">+IF(AND(ISNUMBER(OFFSET('Sanitation Data'!$C$5,0,10*ROW('Sanitation Data'!C100))),'Data Summary'!CK106="Yes"),100-OFFSET('Sanitation Data'!$C$5,0,10*ROW('Sanitation Data'!C100)),NA())</f>
        <v>#N/A</v>
      </c>
      <c r="W106" s="99" t="e">
        <f ca="true">+IF(AND(ISNUMBER(OFFSET('Sanitation Data'!$C$7,0,10*ROW('Sanitation Data'!C100))),'Data Summary'!CL106="Yes"),OFFSET('Sanitation Data'!$C$7,0,10*ROW('Sanitation Data'!C100)),NA())</f>
        <v>#N/A</v>
      </c>
      <c r="X106" s="99" t="e">
        <f ca="true">+IF(AND(ISNUMBER(OFFSET('Sanitation Data'!$C$11,0,10*ROW('Sanitation Data'!C100))),'Data Summary'!CM106="Yes"),OFFSET('Sanitation Data'!$C$11,0,10*ROW('Sanitation Data'!C100)),NA())</f>
        <v>#N/A</v>
      </c>
      <c r="Y106" s="99" t="e">
        <f ca="true">+IF(AND(ISNUMBER(OFFSET('Sanitation Data'!$C$12,0,10*ROW('Sanitation Data'!C100))),'Data Summary'!CN106="Yes"),OFFSET('Sanitation Data'!$C$12,0,10*ROW('Sanitation Data'!C100)),NA())</f>
        <v>#N/A</v>
      </c>
      <c r="Z106" s="99" t="e">
        <f ca="true">+IF(AND(ISNUMBER(OFFSET('Sanitation Data'!$C$13,0,10*ROW('Sanitation Data'!C100))),'Data Summary'!CO106="Yes"),OFFSET('Sanitation Data'!$C$13,0,10*ROW('Sanitation Data'!C100)),NA())</f>
        <v>#N/A</v>
      </c>
      <c r="AA106" s="99" t="e">
        <f ca="true">+IF(AND(ISNUMBER(OFFSET('Sanitation Data'!$D$5,0,10*ROW('Sanitation Data'!D100))),'Data Summary'!CP106="Yes"),100-OFFSET('Sanitation Data'!$D$5,0,10*ROW('Sanitation Data'!D100)),NA())</f>
        <v>#N/A</v>
      </c>
      <c r="AB106" s="99" t="e">
        <f ca="true">+IF(AND(ISNUMBER(OFFSET('Sanitation Data'!$D$7,0,10*ROW('Sanitation Data'!D100))),'Data Summary'!CQ106="Yes"),OFFSET('Sanitation Data'!$D$7,0,10*ROW('Sanitation Data'!D100)),NA())</f>
        <v>#N/A</v>
      </c>
      <c r="AC106" s="99" t="e">
        <f ca="true">+IF(AND(ISNUMBER(OFFSET('Sanitation Data'!$D$11,0,10*ROW('Sanitation Data'!D100))),'Data Summary'!CR106="Yes"),OFFSET('Sanitation Data'!$D$11,0,10*ROW('Sanitation Data'!D100)),NA())</f>
        <v>#N/A</v>
      </c>
      <c r="AD106" s="99" t="e">
        <f ca="true">+IF(AND(ISNUMBER(OFFSET('Sanitation Data'!$D$12,0,10*ROW('Sanitation Data'!D100))),'Data Summary'!CS106="Yes"),OFFSET('Sanitation Data'!$D$12,0,10*ROW('Sanitation Data'!D100)),NA())</f>
        <v>#N/A</v>
      </c>
      <c r="AE106" s="99" t="e">
        <f ca="true">+IF(AND(ISNUMBER(OFFSET('Sanitation Data'!$D$13,0,10*ROW('Sanitation Data'!D100))),'Data Summary'!CT106="Yes"),OFFSET('Sanitation Data'!$D$13,0,10*ROW('Sanitation Data'!D100)),NA())</f>
        <v>#N/A</v>
      </c>
      <c r="AF106" s="99" t="e">
        <f ca="true">+IF(AND(ISNUMBER(OFFSET('Sanitation Data'!$E$5,0,10*ROW('Sanitation Data'!E100))),'Data Summary'!CU106="Yes"),100-OFFSET('Sanitation Data'!$E$5,0,10*ROW('Sanitation Data'!E100)),NA())</f>
        <v>#N/A</v>
      </c>
      <c r="AG106" s="99" t="e">
        <f ca="true">+IF(AND(ISNUMBER(OFFSET('Sanitation Data'!$E$7,0,10*ROW('Sanitation Data'!E100))),'Data Summary'!CV106="Yes"),OFFSET('Sanitation Data'!$E$7,0,10*ROW('Sanitation Data'!E100)),NA())</f>
        <v>#N/A</v>
      </c>
      <c r="AH106" s="99" t="e">
        <f ca="true">+IF(AND(ISNUMBER(OFFSET('Sanitation Data'!$E$11,0,10*ROW('Sanitation Data'!E100))),'Data Summary'!CW106="Yes"),OFFSET('Sanitation Data'!$E$11,0,10*ROW('Sanitation Data'!E100)),NA())</f>
        <v>#N/A</v>
      </c>
      <c r="AI106" s="99" t="e">
        <f ca="true">+IF(AND(ISNUMBER(OFFSET('Sanitation Data'!$E$12,0,10*ROW('Sanitation Data'!E100))),'Data Summary'!CX106="Yes"),OFFSET('Sanitation Data'!$E$12,0,10*ROW('Sanitation Data'!E100)),NA())</f>
        <v>#N/A</v>
      </c>
      <c r="AJ106" s="99" t="e">
        <f ca="true">+IF(AND(ISNUMBER(OFFSET('Sanitation Data'!$E$13,0,10*ROW('Sanitation Data'!E100))),'Data Summary'!CY106="Yes"),OFFSET('Sanitation Data'!$E$13,0,10*ROW('Sanitation Data'!E100)),NA())</f>
        <v>#N/A</v>
      </c>
      <c r="AK106" s="99" t="e">
        <f ca="true">+IF(AND(ISNUMBER(OFFSET('Sanitation Data'!$F$5,0,10*ROW('Sanitation Data'!F100))),'Data Summary'!CZ106="Yes"),100-OFFSET('Sanitation Data'!$F$5,0,10*ROW('Sanitation Data'!F100)),NA())</f>
        <v>#N/A</v>
      </c>
      <c r="AL106" s="99" t="e">
        <f ca="true">+IF(AND(ISNUMBER(OFFSET('Sanitation Data'!$F$7,0,10*ROW('Sanitation Data'!F100))),'Data Summary'!DA106="Yes"),OFFSET('Sanitation Data'!$F$7,0,10*ROW('Sanitation Data'!F100)),NA())</f>
        <v>#N/A</v>
      </c>
      <c r="AM106" s="99" t="e">
        <f ca="true">+IF(AND(ISNUMBER(OFFSET('Sanitation Data'!$F$11,0,10*ROW('Sanitation Data'!F100))),'Data Summary'!DB106="Yes"),OFFSET('Sanitation Data'!$F$11,0,10*ROW('Sanitation Data'!F100)),NA())</f>
        <v>#N/A</v>
      </c>
      <c r="AN106" s="99" t="e">
        <f ca="true">+IF(AND(ISNUMBER(OFFSET('Sanitation Data'!$F$12,0,10*ROW('Sanitation Data'!F100))),'Data Summary'!DC106="Yes"),OFFSET('Sanitation Data'!$F$12,0,10*ROW('Sanitation Data'!F100)),NA())</f>
        <v>#N/A</v>
      </c>
      <c r="AO106" s="99" t="e">
        <f ca="true">+IF(AND(ISNUMBER(OFFSET('Sanitation Data'!$F$13,0,10*ROW('Sanitation Data'!F100))),'Data Summary'!DD106="Yes"),OFFSET('Sanitation Data'!$F$13,0,10*ROW('Sanitation Data'!F100)),NA())</f>
        <v>#N/A</v>
      </c>
      <c r="AP106" s="99" t="e">
        <f ca="true">+IF(AND(ISNUMBER(OFFSET('Sanitation Data'!$G$5,0,10*ROW('Sanitation Data'!G100))),'Data Summary'!DE106="Yes"),100-OFFSET('Sanitation Data'!$G$5,0,10*ROW('Sanitation Data'!G100)),NA())</f>
        <v>#N/A</v>
      </c>
      <c r="AQ106" s="99" t="e">
        <f ca="true">+IF(AND(ISNUMBER(OFFSET('Sanitation Data'!$G$7,0,10*ROW('Sanitation Data'!G100))),'Data Summary'!DF106="Yes"),OFFSET('Sanitation Data'!$G$7,0,10*ROW('Sanitation Data'!G100)),NA())</f>
        <v>#N/A</v>
      </c>
      <c r="AR106" s="99" t="e">
        <f ca="true">+IF(AND(ISNUMBER(OFFSET('Sanitation Data'!$G$11,0,10*ROW('Sanitation Data'!G100))),'Data Summary'!DG106="Yes"),OFFSET('Sanitation Data'!$G$11,0,10*ROW('Sanitation Data'!G100)),NA())</f>
        <v>#N/A</v>
      </c>
      <c r="AS106" s="99" t="e">
        <f ca="true">+IF(AND(ISNUMBER(OFFSET('Sanitation Data'!$G$12,0,10*ROW('Sanitation Data'!G100))),'Data Summary'!DH106="Yes"),OFFSET('Sanitation Data'!$G$12,0,10*ROW('Sanitation Data'!G100)),NA())</f>
        <v>#N/A</v>
      </c>
      <c r="AT106" s="99" t="e">
        <f ca="true">+IF(AND(ISNUMBER(OFFSET('Sanitation Data'!$G$13,0,10*ROW('Sanitation Data'!G100))),'Data Summary'!DI106="Yes"),OFFSET('Sanitation Data'!$G$13,0,10*ROW('Sanitation Data'!G100)),NA())</f>
        <v>#N/A</v>
      </c>
      <c r="AU106" s="99" t="e">
        <f ca="true">+IF(AND(ISNUMBER(OFFSET('Sanitation Data'!$H$5,0,10*ROW('Sanitation Data'!H100))),'Data Summary'!DJ106="Yes"),100-OFFSET('Sanitation Data'!$H$5,0,10*ROW('Sanitation Data'!H100)),NA())</f>
        <v>#N/A</v>
      </c>
      <c r="AV106" s="99" t="e">
        <f ca="true">+IF(AND(ISNUMBER(OFFSET('Sanitation Data'!$H$7,0,10*ROW('Sanitation Data'!H100))),'Data Summary'!DK106="Yes"),OFFSET('Sanitation Data'!$H$7,0,10*ROW('Sanitation Data'!H100)),NA())</f>
        <v>#N/A</v>
      </c>
      <c r="AW106" s="99" t="e">
        <f ca="true">+IF(AND(ISNUMBER(OFFSET('Sanitation Data'!$H$11,0,10*ROW('Sanitation Data'!H100))),'Data Summary'!DL106="Yes"),OFFSET('Sanitation Data'!$H$11,0,10*ROW('Sanitation Data'!H100)),NA())</f>
        <v>#N/A</v>
      </c>
      <c r="AX106" s="99" t="e">
        <f ca="true">+IF(AND(ISNUMBER(OFFSET('Sanitation Data'!$H$12,0,10*ROW('Sanitation Data'!H100))),'Data Summary'!DM106="Yes"),OFFSET('Sanitation Data'!$H$12,0,10*ROW('Sanitation Data'!H100)),NA())</f>
        <v>#N/A</v>
      </c>
      <c r="AY106" s="99" t="e">
        <f ca="true">+IF(AND(ISNUMBER(OFFSET('Sanitation Data'!$H$13,0,10*ROW('Sanitation Data'!H100))),'Data Summary'!DN106="Yes"),OFFSET('Sanitation Data'!$H$13,0,10*ROW('Sanitation Data'!H100)),NA())</f>
        <v>#N/A</v>
      </c>
      <c r="AZ106" s="104" t="e">
        <f ca="true">+IF(AND(ISNUMBER(OFFSET('Hygiene Data'!$C$6,0,10*ROW('Hygiene Data'!C100))),'Data Summary'!DO106="Yes"),OFFSET('Hygiene Data'!$C$6,0,10*ROW('Hygiene Data'!C100)),NA())</f>
        <v>#N/A</v>
      </c>
      <c r="BA106" s="104" t="e">
        <f ca="true">+IF(AND(ISNUMBER(OFFSET('Hygiene Data'!$C$8,0,10*ROW('Hygiene Data'!C100))),'Data Summary'!DP106="Yes"),OFFSET('Hygiene Data'!$C$8,0,10*ROW('Hygiene Data'!C100)),NA())</f>
        <v>#N/A</v>
      </c>
      <c r="BB106" s="104" t="e">
        <f ca="true">+IF(AND(ISNUMBER(OFFSET('Hygiene Data'!$C$10,0,10*ROW('Hygiene Data'!C100))),'Data Summary'!DQ106="Yes"),OFFSET('Hygiene Data'!$C$10,0,10*ROW('Hygiene Data'!C100)),NA())</f>
        <v>#N/A</v>
      </c>
      <c r="BC106" s="104" t="e">
        <f ca="true">+IF(AND(ISNUMBER(OFFSET('Hygiene Data'!$D$6,0,10*ROW('Hygiene Data'!D100))),'Data Summary'!DR106="Yes"),OFFSET('Hygiene Data'!$D$6,0,10*ROW('Hygiene Data'!D100)),NA())</f>
        <v>#N/A</v>
      </c>
      <c r="BD106" s="104" t="e">
        <f ca="true">+IF(AND(ISNUMBER(OFFSET('Hygiene Data'!$D$8,0,10*ROW('Hygiene Data'!D100))),'Data Summary'!DS106="Yes"),OFFSET('Hygiene Data'!$D$8,0,10*ROW('Hygiene Data'!D100)),NA())</f>
        <v>#N/A</v>
      </c>
      <c r="BE106" s="104" t="e">
        <f ca="true">+IF(AND(ISNUMBER(OFFSET('Hygiene Data'!$D$10,0,10*ROW('Hygiene Data'!D100))),'Data Summary'!DT106="Yes"),OFFSET('Hygiene Data'!$D$10,0,10*ROW('Hygiene Data'!D100)),NA())</f>
        <v>#N/A</v>
      </c>
      <c r="BF106" s="104" t="e">
        <f ca="true">+IF(AND(ISNUMBER(OFFSET('Hygiene Data'!$E$6,0,10*ROW('Hygiene Data'!E100))),'Data Summary'!DU106="Yes"),OFFSET('Hygiene Data'!$E$6,0,10*ROW('Hygiene Data'!E100)),NA())</f>
        <v>#N/A</v>
      </c>
      <c r="BG106" s="104" t="e">
        <f ca="true">+IF(AND(ISNUMBER(OFFSET('Hygiene Data'!$E$8,0,10*ROW('Hygiene Data'!E100))),'Data Summary'!DV106="Yes"),OFFSET('Hygiene Data'!$E$8,0,10*ROW('Hygiene Data'!E100)),NA())</f>
        <v>#N/A</v>
      </c>
      <c r="BH106" s="104" t="e">
        <f ca="true">+IF(AND(ISNUMBER(OFFSET('Hygiene Data'!$E$10,0,10*ROW('Hygiene Data'!E100))),'Data Summary'!DW106="Yes"),OFFSET('Hygiene Data'!$E$10,0,10*ROW('Hygiene Data'!E100)),NA())</f>
        <v>#N/A</v>
      </c>
      <c r="BI106" s="104" t="e">
        <f ca="true">+IF(AND(ISNUMBER(OFFSET('Hygiene Data'!$F$6,0,10*ROW('Hygiene Data'!F100))),'Data Summary'!DX106="Yes"),OFFSET('Hygiene Data'!$F$6,0,10*ROW('Hygiene Data'!F100)),NA())</f>
        <v>#N/A</v>
      </c>
      <c r="BJ106" s="104" t="e">
        <f ca="true">+IF(AND(ISNUMBER(OFFSET('Hygiene Data'!$F$8,0,10*ROW('Hygiene Data'!F100))),'Data Summary'!DY106="Yes"),OFFSET('Hygiene Data'!$F$8,0,10*ROW('Hygiene Data'!F100)),NA())</f>
        <v>#N/A</v>
      </c>
      <c r="BK106" s="104" t="e">
        <f ca="true">+IF(AND(ISNUMBER(OFFSET('Hygiene Data'!$F$10,0,10*ROW('Hygiene Data'!F100))),'Data Summary'!DZ106="Yes"),OFFSET('Hygiene Data'!$F$10,0,10*ROW('Hygiene Data'!F100)),NA())</f>
        <v>#N/A</v>
      </c>
      <c r="BL106" s="104" t="e">
        <f ca="true">+IF(AND(ISNUMBER(OFFSET('Hygiene Data'!$G$6,0,10*ROW('Hygiene Data'!G100))),'Data Summary'!EA106="Yes"),OFFSET('Hygiene Data'!$G$6,0,10*ROW('Hygiene Data'!G100)),NA())</f>
        <v>#N/A</v>
      </c>
      <c r="BM106" s="104" t="e">
        <f ca="true">+IF(AND(ISNUMBER(OFFSET('Hygiene Data'!$G$8,0,10*ROW('Hygiene Data'!G100))),'Data Summary'!EB106="Yes"),OFFSET('Hygiene Data'!$G$8,0,10*ROW('Hygiene Data'!G100)),NA())</f>
        <v>#N/A</v>
      </c>
      <c r="BN106" s="104" t="e">
        <f ca="true">+IF(AND(ISNUMBER(OFFSET('Hygiene Data'!$G$10,0,10*ROW('Hygiene Data'!G100))),'Data Summary'!EC106="Yes"),OFFSET('Hygiene Data'!$G$10,0,10*ROW('Hygiene Data'!G100)),NA())</f>
        <v>#N/A</v>
      </c>
      <c r="BO106" s="104" t="e">
        <f ca="true">+IF(AND(ISNUMBER(OFFSET('Hygiene Data'!$H$6,0,10*ROW('Hygiene Data'!H100))),'Data Summary'!ED106="Yes"),OFFSET('Hygiene Data'!$H$6,0,10*ROW('Hygiene Data'!H100)),NA())</f>
        <v>#N/A</v>
      </c>
      <c r="BP106" s="104" t="e">
        <f ca="true">+IF(AND(ISNUMBER(OFFSET('Hygiene Data'!$H$8,0,10*ROW('Hygiene Data'!H100))),'Data Summary'!EE106="Yes"),OFFSET('Hygiene Data'!$H$8,0,10*ROW('Hygiene Data'!H100)),NA())</f>
        <v>#N/A</v>
      </c>
      <c r="BQ106" s="104" t="e">
        <f ca="true">+IF(AND(ISNUMBER(OFFSET('Hygiene Data'!$H$10,0,10*ROW('Hygiene Data'!H100))),'Data Summary'!EF106="Yes"),OFFSET('Hygiene Data'!$H$10,0,10*ROW('Hygiene Data'!H100)),NA())</f>
        <v>#N/A</v>
      </c>
    </row>
    <row r="107" x14ac:dyDescent="0.2">
      <c r="A107" s="52" t="e">
        <f ca="true">+IF(OFFSET('Water Data'!$B$1,0,10*ROW('Water Data'!B101))="",NA(),OFFSET('Water Data'!$B$1,0,10*ROW('Water Data'!B101)))</f>
        <v>#N/A</v>
      </c>
      <c r="B107" s="52" t="e">
        <f ca="true">+IF(OFFSET('Water Data'!$A$3,0,10*ROW('Water Data'!A104))="",NA(),OFFSET('Water Data'!$A$3,0,10*ROW('Water Data'!A104)))</f>
        <v>#N/A</v>
      </c>
      <c r="C107" s="52" t="e">
        <f ca="true">+IF(OFFSET('Water Data'!$C$3,0,10*ROW('Water Data'!C104))="",NA(),OFFSET('Water Data'!$C$3,0,10*ROW('Water Data'!C104)))</f>
        <v>#N/A</v>
      </c>
      <c r="D107" s="53" t="e">
        <f ca="true">+IF(AND(ISNUMBER(OFFSET('Water Data'!$C$5,0,10*ROW('Water Data'!C101))),'Data Summary'!BS107="Yes"),100-OFFSET('Water Data'!$C$5,0,10*ROW('Water Data'!C101)),NA())</f>
        <v>#N/A</v>
      </c>
      <c r="E107" s="53" t="e">
        <f ca="true">+IF(AND(ISNUMBER(OFFSET('Water Data'!$C$7,0,10*ROW('Water Data'!C101))),'Data Summary'!BT107="Yes"),OFFSET('Water Data'!$C$7,0,10*ROW('Water Data'!C101)),NA())</f>
        <v>#N/A</v>
      </c>
      <c r="F107" s="53" t="e">
        <f ca="true">+IF(AND(ISNUMBER(OFFSET('Water Data'!$C$10,0,10*ROW('Water Data'!C101))),'Data Summary'!BU107="Yes"),OFFSET('Water Data'!$C$10,0,10*ROW('Water Data'!C101)),NA())</f>
        <v>#N/A</v>
      </c>
      <c r="G107" s="53" t="e">
        <f ca="true">+IF(AND(ISNUMBER(OFFSET('Water Data'!$D$5,0,10*ROW('Water Data'!D101))),'Data Summary'!BV107="Yes"),100-OFFSET('Water Data'!$D$5,0,10*ROW('Water Data'!D101)),NA())</f>
        <v>#N/A</v>
      </c>
      <c r="H107" s="53" t="e">
        <f ca="true">+IF(AND(ISNUMBER(OFFSET('Water Data'!$D$7,0,10*ROW('Water Data'!D101))),'Data Summary'!BW107="Yes"),OFFSET('Water Data'!$D$7,0,10*ROW('Water Data'!D101)),NA())</f>
        <v>#N/A</v>
      </c>
      <c r="I107" s="53" t="e">
        <f ca="true">+IF(AND(ISNUMBER(OFFSET('Water Data'!$D$10,0,10*ROW('Water Data'!D101))),'Data Summary'!BX107="Yes"),OFFSET('Water Data'!$D$10,0,10*ROW('Water Data'!D101)),NA())</f>
        <v>#N/A</v>
      </c>
      <c r="J107" s="53" t="e">
        <f ca="true">+IF(AND(ISNUMBER(OFFSET('Water Data'!$E$5,0,10*ROW('Water Data'!E101))),'Data Summary'!BY107="Yes"),100-OFFSET('Water Data'!$E$5,0,10*ROW('Water Data'!E101)),NA())</f>
        <v>#N/A</v>
      </c>
      <c r="K107" s="53" t="e">
        <f ca="true">+IF(AND(ISNUMBER(OFFSET('Water Data'!$E$7,0,10*ROW('Water Data'!E101))),'Data Summary'!BZ107="Yes"),OFFSET('Water Data'!$E$7,0,10*ROW('Water Data'!E101)),NA())</f>
        <v>#N/A</v>
      </c>
      <c r="L107" s="53" t="e">
        <f ca="true">+IF(AND(ISNUMBER(OFFSET('Water Data'!$E$10,0,10*ROW('Water Data'!E101))),'Data Summary'!CA107="Yes"),OFFSET('Water Data'!$E$10,0,10*ROW('Water Data'!E101)),NA())</f>
        <v>#N/A</v>
      </c>
      <c r="M107" s="53" t="e">
        <f ca="true">+IF(AND(ISNUMBER(OFFSET('Water Data'!$F$5,0,10*ROW('Water Data'!F101))),'Data Summary'!CB107="Yes"),100-OFFSET('Water Data'!$F$5,0,10*ROW('Water Data'!F101)),NA())</f>
        <v>#N/A</v>
      </c>
      <c r="N107" s="53" t="e">
        <f ca="true">+IF(AND(ISNUMBER(OFFSET('Water Data'!$F$7,0,10*ROW('Water Data'!F101))),'Data Summary'!CC107="Yes"),OFFSET('Water Data'!$F$7,0,10*ROW('Water Data'!F101)),NA())</f>
        <v>#N/A</v>
      </c>
      <c r="O107" s="53" t="e">
        <f ca="true">+IF(AND(ISNUMBER(OFFSET('Water Data'!$F$10,0,10*ROW('Water Data'!F101))),'Data Summary'!CD107="Yes"),OFFSET('Water Data'!$F$10,0,10*ROW('Water Data'!F101)),NA())</f>
        <v>#N/A</v>
      </c>
      <c r="P107" s="53" t="e">
        <f ca="true">+IF(AND(ISNUMBER(OFFSET('Water Data'!$G$5,0,10*ROW('Water Data'!G101))),'Data Summary'!CE107="Yes"),100-OFFSET('Water Data'!$G$5,0,10*ROW('Water Data'!G101)),NA())</f>
        <v>#N/A</v>
      </c>
      <c r="Q107" s="53" t="e">
        <f ca="true">+IF(AND(ISNUMBER(OFFSET('Water Data'!$G$7,0,10*ROW('Water Data'!G101))),'Data Summary'!CF107="Yes"),OFFSET('Water Data'!$G$7,0,10*ROW('Water Data'!G101)),NA())</f>
        <v>#N/A</v>
      </c>
      <c r="R107" s="53" t="e">
        <f ca="true">+IF(AND(ISNUMBER(OFFSET('Water Data'!$G$10,0,10*ROW('Water Data'!G101))),'Data Summary'!CG107="Yes"),OFFSET('Water Data'!$G$10,0,10*ROW('Water Data'!G101)),NA())</f>
        <v>#N/A</v>
      </c>
      <c r="S107" s="53" t="e">
        <f ca="true">+IF(AND(ISNUMBER(OFFSET('Water Data'!$H$5,0,10*ROW('Water Data'!H101))),'Data Summary'!CH107="Yes"),100-OFFSET('Water Data'!$H$5,0,10*ROW('Water Data'!H101)),NA())</f>
        <v>#N/A</v>
      </c>
      <c r="T107" s="53" t="e">
        <f ca="true">+IF(AND(ISNUMBER(OFFSET('Water Data'!$H$7,0,10*ROW('Water Data'!H101))),'Data Summary'!CI107="Yes"),OFFSET('Water Data'!$H$7,0,10*ROW('Water Data'!H101)),NA())</f>
        <v>#N/A</v>
      </c>
      <c r="U107" s="53" t="e">
        <f ca="true">+IF(AND(ISNUMBER(OFFSET('Water Data'!$H$10,0,10*ROW('Water Data'!H101))),'Data Summary'!CJ107="Yes"),OFFSET('Water Data'!$H$10,0,10*ROW('Water Data'!H101)),NA())</f>
        <v>#N/A</v>
      </c>
      <c r="V107" s="99" t="e">
        <f ca="true">+IF(AND(ISNUMBER(OFFSET('Sanitation Data'!$C$5,0,10*ROW('Sanitation Data'!C101))),'Data Summary'!CK107="Yes"),100-OFFSET('Sanitation Data'!$C$5,0,10*ROW('Sanitation Data'!C101)),NA())</f>
        <v>#N/A</v>
      </c>
      <c r="W107" s="99" t="e">
        <f ca="true">+IF(AND(ISNUMBER(OFFSET('Sanitation Data'!$C$7,0,10*ROW('Sanitation Data'!C101))),'Data Summary'!CL107="Yes"),OFFSET('Sanitation Data'!$C$7,0,10*ROW('Sanitation Data'!C101)),NA())</f>
        <v>#N/A</v>
      </c>
      <c r="X107" s="99" t="e">
        <f ca="true">+IF(AND(ISNUMBER(OFFSET('Sanitation Data'!$C$11,0,10*ROW('Sanitation Data'!C101))),'Data Summary'!CM107="Yes"),OFFSET('Sanitation Data'!$C$11,0,10*ROW('Sanitation Data'!C101)),NA())</f>
        <v>#N/A</v>
      </c>
      <c r="Y107" s="99" t="e">
        <f ca="true">+IF(AND(ISNUMBER(OFFSET('Sanitation Data'!$C$12,0,10*ROW('Sanitation Data'!C101))),'Data Summary'!CN107="Yes"),OFFSET('Sanitation Data'!$C$12,0,10*ROW('Sanitation Data'!C101)),NA())</f>
        <v>#N/A</v>
      </c>
      <c r="Z107" s="99" t="e">
        <f ca="true">+IF(AND(ISNUMBER(OFFSET('Sanitation Data'!$C$13,0,10*ROW('Sanitation Data'!C101))),'Data Summary'!CO107="Yes"),OFFSET('Sanitation Data'!$C$13,0,10*ROW('Sanitation Data'!C101)),NA())</f>
        <v>#N/A</v>
      </c>
      <c r="AA107" s="99" t="e">
        <f ca="true">+IF(AND(ISNUMBER(OFFSET('Sanitation Data'!$D$5,0,10*ROW('Sanitation Data'!D101))),'Data Summary'!CP107="Yes"),100-OFFSET('Sanitation Data'!$D$5,0,10*ROW('Sanitation Data'!D101)),NA())</f>
        <v>#N/A</v>
      </c>
      <c r="AB107" s="99" t="e">
        <f ca="true">+IF(AND(ISNUMBER(OFFSET('Sanitation Data'!$D$7,0,10*ROW('Sanitation Data'!D101))),'Data Summary'!CQ107="Yes"),OFFSET('Sanitation Data'!$D$7,0,10*ROW('Sanitation Data'!D101)),NA())</f>
        <v>#N/A</v>
      </c>
      <c r="AC107" s="99" t="e">
        <f ca="true">+IF(AND(ISNUMBER(OFFSET('Sanitation Data'!$D$11,0,10*ROW('Sanitation Data'!D101))),'Data Summary'!CR107="Yes"),OFFSET('Sanitation Data'!$D$11,0,10*ROW('Sanitation Data'!D101)),NA())</f>
        <v>#N/A</v>
      </c>
      <c r="AD107" s="99" t="e">
        <f ca="true">+IF(AND(ISNUMBER(OFFSET('Sanitation Data'!$D$12,0,10*ROW('Sanitation Data'!D101))),'Data Summary'!CS107="Yes"),OFFSET('Sanitation Data'!$D$12,0,10*ROW('Sanitation Data'!D101)),NA())</f>
        <v>#N/A</v>
      </c>
      <c r="AE107" s="99" t="e">
        <f ca="true">+IF(AND(ISNUMBER(OFFSET('Sanitation Data'!$D$13,0,10*ROW('Sanitation Data'!D101))),'Data Summary'!CT107="Yes"),OFFSET('Sanitation Data'!$D$13,0,10*ROW('Sanitation Data'!D101)),NA())</f>
        <v>#N/A</v>
      </c>
      <c r="AF107" s="99" t="e">
        <f ca="true">+IF(AND(ISNUMBER(OFFSET('Sanitation Data'!$E$5,0,10*ROW('Sanitation Data'!E101))),'Data Summary'!CU107="Yes"),100-OFFSET('Sanitation Data'!$E$5,0,10*ROW('Sanitation Data'!E101)),NA())</f>
        <v>#N/A</v>
      </c>
      <c r="AG107" s="99" t="e">
        <f ca="true">+IF(AND(ISNUMBER(OFFSET('Sanitation Data'!$E$7,0,10*ROW('Sanitation Data'!E101))),'Data Summary'!CV107="Yes"),OFFSET('Sanitation Data'!$E$7,0,10*ROW('Sanitation Data'!E101)),NA())</f>
        <v>#N/A</v>
      </c>
      <c r="AH107" s="99" t="e">
        <f ca="true">+IF(AND(ISNUMBER(OFFSET('Sanitation Data'!$E$11,0,10*ROW('Sanitation Data'!E101))),'Data Summary'!CW107="Yes"),OFFSET('Sanitation Data'!$E$11,0,10*ROW('Sanitation Data'!E101)),NA())</f>
        <v>#N/A</v>
      </c>
      <c r="AI107" s="99" t="e">
        <f ca="true">+IF(AND(ISNUMBER(OFFSET('Sanitation Data'!$E$12,0,10*ROW('Sanitation Data'!E101))),'Data Summary'!CX107="Yes"),OFFSET('Sanitation Data'!$E$12,0,10*ROW('Sanitation Data'!E101)),NA())</f>
        <v>#N/A</v>
      </c>
      <c r="AJ107" s="99" t="e">
        <f ca="true">+IF(AND(ISNUMBER(OFFSET('Sanitation Data'!$E$13,0,10*ROW('Sanitation Data'!E101))),'Data Summary'!CY107="Yes"),OFFSET('Sanitation Data'!$E$13,0,10*ROW('Sanitation Data'!E101)),NA())</f>
        <v>#N/A</v>
      </c>
      <c r="AK107" s="99" t="e">
        <f ca="true">+IF(AND(ISNUMBER(OFFSET('Sanitation Data'!$F$5,0,10*ROW('Sanitation Data'!F101))),'Data Summary'!CZ107="Yes"),100-OFFSET('Sanitation Data'!$F$5,0,10*ROW('Sanitation Data'!F101)),NA())</f>
        <v>#N/A</v>
      </c>
      <c r="AL107" s="99" t="e">
        <f ca="true">+IF(AND(ISNUMBER(OFFSET('Sanitation Data'!$F$7,0,10*ROW('Sanitation Data'!F101))),'Data Summary'!DA107="Yes"),OFFSET('Sanitation Data'!$F$7,0,10*ROW('Sanitation Data'!F101)),NA())</f>
        <v>#N/A</v>
      </c>
      <c r="AM107" s="99" t="e">
        <f ca="true">+IF(AND(ISNUMBER(OFFSET('Sanitation Data'!$F$11,0,10*ROW('Sanitation Data'!F101))),'Data Summary'!DB107="Yes"),OFFSET('Sanitation Data'!$F$11,0,10*ROW('Sanitation Data'!F101)),NA())</f>
        <v>#N/A</v>
      </c>
      <c r="AN107" s="99" t="e">
        <f ca="true">+IF(AND(ISNUMBER(OFFSET('Sanitation Data'!$F$12,0,10*ROW('Sanitation Data'!F101))),'Data Summary'!DC107="Yes"),OFFSET('Sanitation Data'!$F$12,0,10*ROW('Sanitation Data'!F101)),NA())</f>
        <v>#N/A</v>
      </c>
      <c r="AO107" s="99" t="e">
        <f ca="true">+IF(AND(ISNUMBER(OFFSET('Sanitation Data'!$F$13,0,10*ROW('Sanitation Data'!F101))),'Data Summary'!DD107="Yes"),OFFSET('Sanitation Data'!$F$13,0,10*ROW('Sanitation Data'!F101)),NA())</f>
        <v>#N/A</v>
      </c>
      <c r="AP107" s="99" t="e">
        <f ca="true">+IF(AND(ISNUMBER(OFFSET('Sanitation Data'!$G$5,0,10*ROW('Sanitation Data'!G101))),'Data Summary'!DE107="Yes"),100-OFFSET('Sanitation Data'!$G$5,0,10*ROW('Sanitation Data'!G101)),NA())</f>
        <v>#N/A</v>
      </c>
      <c r="AQ107" s="99" t="e">
        <f ca="true">+IF(AND(ISNUMBER(OFFSET('Sanitation Data'!$G$7,0,10*ROW('Sanitation Data'!G101))),'Data Summary'!DF107="Yes"),OFFSET('Sanitation Data'!$G$7,0,10*ROW('Sanitation Data'!G101)),NA())</f>
        <v>#N/A</v>
      </c>
      <c r="AR107" s="99" t="e">
        <f ca="true">+IF(AND(ISNUMBER(OFFSET('Sanitation Data'!$G$11,0,10*ROW('Sanitation Data'!G101))),'Data Summary'!DG107="Yes"),OFFSET('Sanitation Data'!$G$11,0,10*ROW('Sanitation Data'!G101)),NA())</f>
        <v>#N/A</v>
      </c>
      <c r="AS107" s="99" t="e">
        <f ca="true">+IF(AND(ISNUMBER(OFFSET('Sanitation Data'!$G$12,0,10*ROW('Sanitation Data'!G101))),'Data Summary'!DH107="Yes"),OFFSET('Sanitation Data'!$G$12,0,10*ROW('Sanitation Data'!G101)),NA())</f>
        <v>#N/A</v>
      </c>
      <c r="AT107" s="99" t="e">
        <f ca="true">+IF(AND(ISNUMBER(OFFSET('Sanitation Data'!$G$13,0,10*ROW('Sanitation Data'!G101))),'Data Summary'!DI107="Yes"),OFFSET('Sanitation Data'!$G$13,0,10*ROW('Sanitation Data'!G101)),NA())</f>
        <v>#N/A</v>
      </c>
      <c r="AU107" s="99" t="e">
        <f ca="true">+IF(AND(ISNUMBER(OFFSET('Sanitation Data'!$H$5,0,10*ROW('Sanitation Data'!H101))),'Data Summary'!DJ107="Yes"),100-OFFSET('Sanitation Data'!$H$5,0,10*ROW('Sanitation Data'!H101)),NA())</f>
        <v>#N/A</v>
      </c>
      <c r="AV107" s="99" t="e">
        <f ca="true">+IF(AND(ISNUMBER(OFFSET('Sanitation Data'!$H$7,0,10*ROW('Sanitation Data'!H101))),'Data Summary'!DK107="Yes"),OFFSET('Sanitation Data'!$H$7,0,10*ROW('Sanitation Data'!H101)),NA())</f>
        <v>#N/A</v>
      </c>
      <c r="AW107" s="99" t="e">
        <f ca="true">+IF(AND(ISNUMBER(OFFSET('Sanitation Data'!$H$11,0,10*ROW('Sanitation Data'!H101))),'Data Summary'!DL107="Yes"),OFFSET('Sanitation Data'!$H$11,0,10*ROW('Sanitation Data'!H101)),NA())</f>
        <v>#N/A</v>
      </c>
      <c r="AX107" s="99" t="e">
        <f ca="true">+IF(AND(ISNUMBER(OFFSET('Sanitation Data'!$H$12,0,10*ROW('Sanitation Data'!H101))),'Data Summary'!DM107="Yes"),OFFSET('Sanitation Data'!$H$12,0,10*ROW('Sanitation Data'!H101)),NA())</f>
        <v>#N/A</v>
      </c>
      <c r="AY107" s="99" t="e">
        <f ca="true">+IF(AND(ISNUMBER(OFFSET('Sanitation Data'!$H$13,0,10*ROW('Sanitation Data'!H101))),'Data Summary'!DN107="Yes"),OFFSET('Sanitation Data'!$H$13,0,10*ROW('Sanitation Data'!H101)),NA())</f>
        <v>#N/A</v>
      </c>
      <c r="AZ107" s="104" t="e">
        <f ca="true">+IF(AND(ISNUMBER(OFFSET('Hygiene Data'!$C$6,0,10*ROW('Hygiene Data'!C101))),'Data Summary'!DO107="Yes"),OFFSET('Hygiene Data'!$C$6,0,10*ROW('Hygiene Data'!C101)),NA())</f>
        <v>#N/A</v>
      </c>
      <c r="BA107" s="104" t="e">
        <f ca="true">+IF(AND(ISNUMBER(OFFSET('Hygiene Data'!$C$8,0,10*ROW('Hygiene Data'!C101))),'Data Summary'!DP107="Yes"),OFFSET('Hygiene Data'!$C$8,0,10*ROW('Hygiene Data'!C101)),NA())</f>
        <v>#N/A</v>
      </c>
      <c r="BB107" s="104" t="e">
        <f ca="true">+IF(AND(ISNUMBER(OFFSET('Hygiene Data'!$C$10,0,10*ROW('Hygiene Data'!C101))),'Data Summary'!DQ107="Yes"),OFFSET('Hygiene Data'!$C$10,0,10*ROW('Hygiene Data'!C101)),NA())</f>
        <v>#N/A</v>
      </c>
      <c r="BC107" s="104" t="e">
        <f ca="true">+IF(AND(ISNUMBER(OFFSET('Hygiene Data'!$D$6,0,10*ROW('Hygiene Data'!D101))),'Data Summary'!DR107="Yes"),OFFSET('Hygiene Data'!$D$6,0,10*ROW('Hygiene Data'!D101)),NA())</f>
        <v>#N/A</v>
      </c>
      <c r="BD107" s="104" t="e">
        <f ca="true">+IF(AND(ISNUMBER(OFFSET('Hygiene Data'!$D$8,0,10*ROW('Hygiene Data'!D101))),'Data Summary'!DS107="Yes"),OFFSET('Hygiene Data'!$D$8,0,10*ROW('Hygiene Data'!D101)),NA())</f>
        <v>#N/A</v>
      </c>
      <c r="BE107" s="104" t="e">
        <f ca="true">+IF(AND(ISNUMBER(OFFSET('Hygiene Data'!$D$10,0,10*ROW('Hygiene Data'!D101))),'Data Summary'!DT107="Yes"),OFFSET('Hygiene Data'!$D$10,0,10*ROW('Hygiene Data'!D101)),NA())</f>
        <v>#N/A</v>
      </c>
      <c r="BF107" s="104" t="e">
        <f ca="true">+IF(AND(ISNUMBER(OFFSET('Hygiene Data'!$E$6,0,10*ROW('Hygiene Data'!E101))),'Data Summary'!DU107="Yes"),OFFSET('Hygiene Data'!$E$6,0,10*ROW('Hygiene Data'!E101)),NA())</f>
        <v>#N/A</v>
      </c>
      <c r="BG107" s="104" t="e">
        <f ca="true">+IF(AND(ISNUMBER(OFFSET('Hygiene Data'!$E$8,0,10*ROW('Hygiene Data'!E101))),'Data Summary'!DV107="Yes"),OFFSET('Hygiene Data'!$E$8,0,10*ROW('Hygiene Data'!E101)),NA())</f>
        <v>#N/A</v>
      </c>
      <c r="BH107" s="104" t="e">
        <f ca="true">+IF(AND(ISNUMBER(OFFSET('Hygiene Data'!$E$10,0,10*ROW('Hygiene Data'!E101))),'Data Summary'!DW107="Yes"),OFFSET('Hygiene Data'!$E$10,0,10*ROW('Hygiene Data'!E101)),NA())</f>
        <v>#N/A</v>
      </c>
      <c r="BI107" s="104" t="e">
        <f ca="true">+IF(AND(ISNUMBER(OFFSET('Hygiene Data'!$F$6,0,10*ROW('Hygiene Data'!F101))),'Data Summary'!DX107="Yes"),OFFSET('Hygiene Data'!$F$6,0,10*ROW('Hygiene Data'!F101)),NA())</f>
        <v>#N/A</v>
      </c>
      <c r="BJ107" s="104" t="e">
        <f ca="true">+IF(AND(ISNUMBER(OFFSET('Hygiene Data'!$F$8,0,10*ROW('Hygiene Data'!F101))),'Data Summary'!DY107="Yes"),OFFSET('Hygiene Data'!$F$8,0,10*ROW('Hygiene Data'!F101)),NA())</f>
        <v>#N/A</v>
      </c>
      <c r="BK107" s="104" t="e">
        <f ca="true">+IF(AND(ISNUMBER(OFFSET('Hygiene Data'!$F$10,0,10*ROW('Hygiene Data'!F101))),'Data Summary'!DZ107="Yes"),OFFSET('Hygiene Data'!$F$10,0,10*ROW('Hygiene Data'!F101)),NA())</f>
        <v>#N/A</v>
      </c>
      <c r="BL107" s="104" t="e">
        <f ca="true">+IF(AND(ISNUMBER(OFFSET('Hygiene Data'!$G$6,0,10*ROW('Hygiene Data'!G101))),'Data Summary'!EA107="Yes"),OFFSET('Hygiene Data'!$G$6,0,10*ROW('Hygiene Data'!G101)),NA())</f>
        <v>#N/A</v>
      </c>
      <c r="BM107" s="104" t="e">
        <f ca="true">+IF(AND(ISNUMBER(OFFSET('Hygiene Data'!$G$8,0,10*ROW('Hygiene Data'!G101))),'Data Summary'!EB107="Yes"),OFFSET('Hygiene Data'!$G$8,0,10*ROW('Hygiene Data'!G101)),NA())</f>
        <v>#N/A</v>
      </c>
      <c r="BN107" s="104" t="e">
        <f ca="true">+IF(AND(ISNUMBER(OFFSET('Hygiene Data'!$G$10,0,10*ROW('Hygiene Data'!G101))),'Data Summary'!EC107="Yes"),OFFSET('Hygiene Data'!$G$10,0,10*ROW('Hygiene Data'!G101)),NA())</f>
        <v>#N/A</v>
      </c>
      <c r="BO107" s="104" t="e">
        <f ca="true">+IF(AND(ISNUMBER(OFFSET('Hygiene Data'!$H$6,0,10*ROW('Hygiene Data'!H101))),'Data Summary'!ED107="Yes"),OFFSET('Hygiene Data'!$H$6,0,10*ROW('Hygiene Data'!H101)),NA())</f>
        <v>#N/A</v>
      </c>
      <c r="BP107" s="104" t="e">
        <f ca="true">+IF(AND(ISNUMBER(OFFSET('Hygiene Data'!$H$8,0,10*ROW('Hygiene Data'!H101))),'Data Summary'!EE107="Yes"),OFFSET('Hygiene Data'!$H$8,0,10*ROW('Hygiene Data'!H101)),NA())</f>
        <v>#N/A</v>
      </c>
      <c r="BQ107" s="104" t="e">
        <f ca="true">+IF(AND(ISNUMBER(OFFSET('Hygiene Data'!$H$10,0,10*ROW('Hygiene Data'!H101))),'Data Summary'!EF107="Yes"),OFFSET('Hygiene Data'!$H$10,0,10*ROW('Hygiene Data'!H101)),NA())</f>
        <v>#N/A</v>
      </c>
    </row>
    <row r="108" x14ac:dyDescent="0.2">
      <c r="A108" s="52" t="e">
        <f ca="true">+IF(OFFSET('Water Data'!$B$1,0,10*ROW('Water Data'!B102))="",NA(),OFFSET('Water Data'!$B$1,0,10*ROW('Water Data'!B102)))</f>
        <v>#N/A</v>
      </c>
      <c r="B108" s="52" t="e">
        <f ca="true">+IF(OFFSET('Water Data'!$A$3,0,10*ROW('Water Data'!A105))="",NA(),OFFSET('Water Data'!$A$3,0,10*ROW('Water Data'!A105)))</f>
        <v>#N/A</v>
      </c>
      <c r="C108" s="52" t="e">
        <f ca="true">+IF(OFFSET('Water Data'!$C$3,0,10*ROW('Water Data'!C105))="",NA(),OFFSET('Water Data'!$C$3,0,10*ROW('Water Data'!C105)))</f>
        <v>#N/A</v>
      </c>
      <c r="D108" s="53" t="e">
        <f ca="true">+IF(AND(ISNUMBER(OFFSET('Water Data'!$C$5,0,10*ROW('Water Data'!C102))),'Data Summary'!BS108="Yes"),100-OFFSET('Water Data'!$C$5,0,10*ROW('Water Data'!C102)),NA())</f>
        <v>#N/A</v>
      </c>
      <c r="E108" s="53" t="e">
        <f ca="true">+IF(AND(ISNUMBER(OFFSET('Water Data'!$C$7,0,10*ROW('Water Data'!C102))),'Data Summary'!BT108="Yes"),OFFSET('Water Data'!$C$7,0,10*ROW('Water Data'!C102)),NA())</f>
        <v>#N/A</v>
      </c>
      <c r="F108" s="53" t="e">
        <f ca="true">+IF(AND(ISNUMBER(OFFSET('Water Data'!$C$10,0,10*ROW('Water Data'!C102))),'Data Summary'!BU108="Yes"),OFFSET('Water Data'!$C$10,0,10*ROW('Water Data'!C102)),NA())</f>
        <v>#N/A</v>
      </c>
      <c r="G108" s="53" t="e">
        <f ca="true">+IF(AND(ISNUMBER(OFFSET('Water Data'!$D$5,0,10*ROW('Water Data'!D102))),'Data Summary'!BV108="Yes"),100-OFFSET('Water Data'!$D$5,0,10*ROW('Water Data'!D102)),NA())</f>
        <v>#N/A</v>
      </c>
      <c r="H108" s="53" t="e">
        <f ca="true">+IF(AND(ISNUMBER(OFFSET('Water Data'!$D$7,0,10*ROW('Water Data'!D102))),'Data Summary'!BW108="Yes"),OFFSET('Water Data'!$D$7,0,10*ROW('Water Data'!D102)),NA())</f>
        <v>#N/A</v>
      </c>
      <c r="I108" s="53" t="e">
        <f ca="true">+IF(AND(ISNUMBER(OFFSET('Water Data'!$D$10,0,10*ROW('Water Data'!D102))),'Data Summary'!BX108="Yes"),OFFSET('Water Data'!$D$10,0,10*ROW('Water Data'!D102)),NA())</f>
        <v>#N/A</v>
      </c>
      <c r="J108" s="53" t="e">
        <f ca="true">+IF(AND(ISNUMBER(OFFSET('Water Data'!$E$5,0,10*ROW('Water Data'!E102))),'Data Summary'!BY108="Yes"),100-OFFSET('Water Data'!$E$5,0,10*ROW('Water Data'!E102)),NA())</f>
        <v>#N/A</v>
      </c>
      <c r="K108" s="53" t="e">
        <f ca="true">+IF(AND(ISNUMBER(OFFSET('Water Data'!$E$7,0,10*ROW('Water Data'!E102))),'Data Summary'!BZ108="Yes"),OFFSET('Water Data'!$E$7,0,10*ROW('Water Data'!E102)),NA())</f>
        <v>#N/A</v>
      </c>
      <c r="L108" s="53" t="e">
        <f ca="true">+IF(AND(ISNUMBER(OFFSET('Water Data'!$E$10,0,10*ROW('Water Data'!E102))),'Data Summary'!CA108="Yes"),OFFSET('Water Data'!$E$10,0,10*ROW('Water Data'!E102)),NA())</f>
        <v>#N/A</v>
      </c>
      <c r="M108" s="53" t="e">
        <f ca="true">+IF(AND(ISNUMBER(OFFSET('Water Data'!$F$5,0,10*ROW('Water Data'!F102))),'Data Summary'!CB108="Yes"),100-OFFSET('Water Data'!$F$5,0,10*ROW('Water Data'!F102)),NA())</f>
        <v>#N/A</v>
      </c>
      <c r="N108" s="53" t="e">
        <f ca="true">+IF(AND(ISNUMBER(OFFSET('Water Data'!$F$7,0,10*ROW('Water Data'!F102))),'Data Summary'!CC108="Yes"),OFFSET('Water Data'!$F$7,0,10*ROW('Water Data'!F102)),NA())</f>
        <v>#N/A</v>
      </c>
      <c r="O108" s="53" t="e">
        <f ca="true">+IF(AND(ISNUMBER(OFFSET('Water Data'!$F$10,0,10*ROW('Water Data'!F102))),'Data Summary'!CD108="Yes"),OFFSET('Water Data'!$F$10,0,10*ROW('Water Data'!F102)),NA())</f>
        <v>#N/A</v>
      </c>
      <c r="P108" s="53" t="e">
        <f ca="true">+IF(AND(ISNUMBER(OFFSET('Water Data'!$G$5,0,10*ROW('Water Data'!G102))),'Data Summary'!CE108="Yes"),100-OFFSET('Water Data'!$G$5,0,10*ROW('Water Data'!G102)),NA())</f>
        <v>#N/A</v>
      </c>
      <c r="Q108" s="53" t="e">
        <f ca="true">+IF(AND(ISNUMBER(OFFSET('Water Data'!$G$7,0,10*ROW('Water Data'!G102))),'Data Summary'!CF108="Yes"),OFFSET('Water Data'!$G$7,0,10*ROW('Water Data'!G102)),NA())</f>
        <v>#N/A</v>
      </c>
      <c r="R108" s="53" t="e">
        <f ca="true">+IF(AND(ISNUMBER(OFFSET('Water Data'!$G$10,0,10*ROW('Water Data'!G102))),'Data Summary'!CG108="Yes"),OFFSET('Water Data'!$G$10,0,10*ROW('Water Data'!G102)),NA())</f>
        <v>#N/A</v>
      </c>
      <c r="S108" s="53" t="e">
        <f ca="true">+IF(AND(ISNUMBER(OFFSET('Water Data'!$H$5,0,10*ROW('Water Data'!H102))),'Data Summary'!CH108="Yes"),100-OFFSET('Water Data'!$H$5,0,10*ROW('Water Data'!H102)),NA())</f>
        <v>#N/A</v>
      </c>
      <c r="T108" s="53" t="e">
        <f ca="true">+IF(AND(ISNUMBER(OFFSET('Water Data'!$H$7,0,10*ROW('Water Data'!H102))),'Data Summary'!CI108="Yes"),OFFSET('Water Data'!$H$7,0,10*ROW('Water Data'!H102)),NA())</f>
        <v>#N/A</v>
      </c>
      <c r="U108" s="53" t="e">
        <f ca="true">+IF(AND(ISNUMBER(OFFSET('Water Data'!$H$10,0,10*ROW('Water Data'!H102))),'Data Summary'!CJ108="Yes"),OFFSET('Water Data'!$H$10,0,10*ROW('Water Data'!H102)),NA())</f>
        <v>#N/A</v>
      </c>
      <c r="V108" s="99" t="e">
        <f ca="true">+IF(AND(ISNUMBER(OFFSET('Sanitation Data'!$C$5,0,10*ROW('Sanitation Data'!C102))),'Data Summary'!CK108="Yes"),100-OFFSET('Sanitation Data'!$C$5,0,10*ROW('Sanitation Data'!C102)),NA())</f>
        <v>#N/A</v>
      </c>
      <c r="W108" s="99" t="e">
        <f ca="true">+IF(AND(ISNUMBER(OFFSET('Sanitation Data'!$C$7,0,10*ROW('Sanitation Data'!C102))),'Data Summary'!CL108="Yes"),OFFSET('Sanitation Data'!$C$7,0,10*ROW('Sanitation Data'!C102)),NA())</f>
        <v>#N/A</v>
      </c>
      <c r="X108" s="99" t="e">
        <f ca="true">+IF(AND(ISNUMBER(OFFSET('Sanitation Data'!$C$11,0,10*ROW('Sanitation Data'!C102))),'Data Summary'!CM108="Yes"),OFFSET('Sanitation Data'!$C$11,0,10*ROW('Sanitation Data'!C102)),NA())</f>
        <v>#N/A</v>
      </c>
      <c r="Y108" s="99" t="e">
        <f ca="true">+IF(AND(ISNUMBER(OFFSET('Sanitation Data'!$C$12,0,10*ROW('Sanitation Data'!C102))),'Data Summary'!CN108="Yes"),OFFSET('Sanitation Data'!$C$12,0,10*ROW('Sanitation Data'!C102)),NA())</f>
        <v>#N/A</v>
      </c>
      <c r="Z108" s="99" t="e">
        <f ca="true">+IF(AND(ISNUMBER(OFFSET('Sanitation Data'!$C$13,0,10*ROW('Sanitation Data'!C102))),'Data Summary'!CO108="Yes"),OFFSET('Sanitation Data'!$C$13,0,10*ROW('Sanitation Data'!C102)),NA())</f>
        <v>#N/A</v>
      </c>
      <c r="AA108" s="99" t="e">
        <f ca="true">+IF(AND(ISNUMBER(OFFSET('Sanitation Data'!$D$5,0,10*ROW('Sanitation Data'!D102))),'Data Summary'!CP108="Yes"),100-OFFSET('Sanitation Data'!$D$5,0,10*ROW('Sanitation Data'!D102)),NA())</f>
        <v>#N/A</v>
      </c>
      <c r="AB108" s="99" t="e">
        <f ca="true">+IF(AND(ISNUMBER(OFFSET('Sanitation Data'!$D$7,0,10*ROW('Sanitation Data'!D102))),'Data Summary'!CQ108="Yes"),OFFSET('Sanitation Data'!$D$7,0,10*ROW('Sanitation Data'!D102)),NA())</f>
        <v>#N/A</v>
      </c>
      <c r="AC108" s="99" t="e">
        <f ca="true">+IF(AND(ISNUMBER(OFFSET('Sanitation Data'!$D$11,0,10*ROW('Sanitation Data'!D102))),'Data Summary'!CR108="Yes"),OFFSET('Sanitation Data'!$D$11,0,10*ROW('Sanitation Data'!D102)),NA())</f>
        <v>#N/A</v>
      </c>
      <c r="AD108" s="99" t="e">
        <f ca="true">+IF(AND(ISNUMBER(OFFSET('Sanitation Data'!$D$12,0,10*ROW('Sanitation Data'!D102))),'Data Summary'!CS108="Yes"),OFFSET('Sanitation Data'!$D$12,0,10*ROW('Sanitation Data'!D102)),NA())</f>
        <v>#N/A</v>
      </c>
      <c r="AE108" s="99" t="e">
        <f ca="true">+IF(AND(ISNUMBER(OFFSET('Sanitation Data'!$D$13,0,10*ROW('Sanitation Data'!D102))),'Data Summary'!CT108="Yes"),OFFSET('Sanitation Data'!$D$13,0,10*ROW('Sanitation Data'!D102)),NA())</f>
        <v>#N/A</v>
      </c>
      <c r="AF108" s="99" t="e">
        <f ca="true">+IF(AND(ISNUMBER(OFFSET('Sanitation Data'!$E$5,0,10*ROW('Sanitation Data'!E102))),'Data Summary'!CU108="Yes"),100-OFFSET('Sanitation Data'!$E$5,0,10*ROW('Sanitation Data'!E102)),NA())</f>
        <v>#N/A</v>
      </c>
      <c r="AG108" s="99" t="e">
        <f ca="true">+IF(AND(ISNUMBER(OFFSET('Sanitation Data'!$E$7,0,10*ROW('Sanitation Data'!E102))),'Data Summary'!CV108="Yes"),OFFSET('Sanitation Data'!$E$7,0,10*ROW('Sanitation Data'!E102)),NA())</f>
        <v>#N/A</v>
      </c>
      <c r="AH108" s="99" t="e">
        <f ca="true">+IF(AND(ISNUMBER(OFFSET('Sanitation Data'!$E$11,0,10*ROW('Sanitation Data'!E102))),'Data Summary'!CW108="Yes"),OFFSET('Sanitation Data'!$E$11,0,10*ROW('Sanitation Data'!E102)),NA())</f>
        <v>#N/A</v>
      </c>
      <c r="AI108" s="99" t="e">
        <f ca="true">+IF(AND(ISNUMBER(OFFSET('Sanitation Data'!$E$12,0,10*ROW('Sanitation Data'!E102))),'Data Summary'!CX108="Yes"),OFFSET('Sanitation Data'!$E$12,0,10*ROW('Sanitation Data'!E102)),NA())</f>
        <v>#N/A</v>
      </c>
      <c r="AJ108" s="99" t="e">
        <f ca="true">+IF(AND(ISNUMBER(OFFSET('Sanitation Data'!$E$13,0,10*ROW('Sanitation Data'!E102))),'Data Summary'!CY108="Yes"),OFFSET('Sanitation Data'!$E$13,0,10*ROW('Sanitation Data'!E102)),NA())</f>
        <v>#N/A</v>
      </c>
      <c r="AK108" s="99" t="e">
        <f ca="true">+IF(AND(ISNUMBER(OFFSET('Sanitation Data'!$F$5,0,10*ROW('Sanitation Data'!F102))),'Data Summary'!CZ108="Yes"),100-OFFSET('Sanitation Data'!$F$5,0,10*ROW('Sanitation Data'!F102)),NA())</f>
        <v>#N/A</v>
      </c>
      <c r="AL108" s="99" t="e">
        <f ca="true">+IF(AND(ISNUMBER(OFFSET('Sanitation Data'!$F$7,0,10*ROW('Sanitation Data'!F102))),'Data Summary'!DA108="Yes"),OFFSET('Sanitation Data'!$F$7,0,10*ROW('Sanitation Data'!F102)),NA())</f>
        <v>#N/A</v>
      </c>
      <c r="AM108" s="99" t="e">
        <f ca="true">+IF(AND(ISNUMBER(OFFSET('Sanitation Data'!$F$11,0,10*ROW('Sanitation Data'!F102))),'Data Summary'!DB108="Yes"),OFFSET('Sanitation Data'!$F$11,0,10*ROW('Sanitation Data'!F102)),NA())</f>
        <v>#N/A</v>
      </c>
      <c r="AN108" s="99" t="e">
        <f ca="true">+IF(AND(ISNUMBER(OFFSET('Sanitation Data'!$F$12,0,10*ROW('Sanitation Data'!F102))),'Data Summary'!DC108="Yes"),OFFSET('Sanitation Data'!$F$12,0,10*ROW('Sanitation Data'!F102)),NA())</f>
        <v>#N/A</v>
      </c>
      <c r="AO108" s="99" t="e">
        <f ca="true">+IF(AND(ISNUMBER(OFFSET('Sanitation Data'!$F$13,0,10*ROW('Sanitation Data'!F102))),'Data Summary'!DD108="Yes"),OFFSET('Sanitation Data'!$F$13,0,10*ROW('Sanitation Data'!F102)),NA())</f>
        <v>#N/A</v>
      </c>
      <c r="AP108" s="99" t="e">
        <f ca="true">+IF(AND(ISNUMBER(OFFSET('Sanitation Data'!$G$5,0,10*ROW('Sanitation Data'!G102))),'Data Summary'!DE108="Yes"),100-OFFSET('Sanitation Data'!$G$5,0,10*ROW('Sanitation Data'!G102)),NA())</f>
        <v>#N/A</v>
      </c>
      <c r="AQ108" s="99" t="e">
        <f ca="true">+IF(AND(ISNUMBER(OFFSET('Sanitation Data'!$G$7,0,10*ROW('Sanitation Data'!G102))),'Data Summary'!DF108="Yes"),OFFSET('Sanitation Data'!$G$7,0,10*ROW('Sanitation Data'!G102)),NA())</f>
        <v>#N/A</v>
      </c>
      <c r="AR108" s="99" t="e">
        <f ca="true">+IF(AND(ISNUMBER(OFFSET('Sanitation Data'!$G$11,0,10*ROW('Sanitation Data'!G102))),'Data Summary'!DG108="Yes"),OFFSET('Sanitation Data'!$G$11,0,10*ROW('Sanitation Data'!G102)),NA())</f>
        <v>#N/A</v>
      </c>
      <c r="AS108" s="99" t="e">
        <f ca="true">+IF(AND(ISNUMBER(OFFSET('Sanitation Data'!$G$12,0,10*ROW('Sanitation Data'!G102))),'Data Summary'!DH108="Yes"),OFFSET('Sanitation Data'!$G$12,0,10*ROW('Sanitation Data'!G102)),NA())</f>
        <v>#N/A</v>
      </c>
      <c r="AT108" s="99" t="e">
        <f ca="true">+IF(AND(ISNUMBER(OFFSET('Sanitation Data'!$G$13,0,10*ROW('Sanitation Data'!G102))),'Data Summary'!DI108="Yes"),OFFSET('Sanitation Data'!$G$13,0,10*ROW('Sanitation Data'!G102)),NA())</f>
        <v>#N/A</v>
      </c>
      <c r="AU108" s="99" t="e">
        <f ca="true">+IF(AND(ISNUMBER(OFFSET('Sanitation Data'!$H$5,0,10*ROW('Sanitation Data'!H102))),'Data Summary'!DJ108="Yes"),100-OFFSET('Sanitation Data'!$H$5,0,10*ROW('Sanitation Data'!H102)),NA())</f>
        <v>#N/A</v>
      </c>
      <c r="AV108" s="99" t="e">
        <f ca="true">+IF(AND(ISNUMBER(OFFSET('Sanitation Data'!$H$7,0,10*ROW('Sanitation Data'!H102))),'Data Summary'!DK108="Yes"),OFFSET('Sanitation Data'!$H$7,0,10*ROW('Sanitation Data'!H102)),NA())</f>
        <v>#N/A</v>
      </c>
      <c r="AW108" s="99" t="e">
        <f ca="true">+IF(AND(ISNUMBER(OFFSET('Sanitation Data'!$H$11,0,10*ROW('Sanitation Data'!H102))),'Data Summary'!DL108="Yes"),OFFSET('Sanitation Data'!$H$11,0,10*ROW('Sanitation Data'!H102)),NA())</f>
        <v>#N/A</v>
      </c>
      <c r="AX108" s="99" t="e">
        <f ca="true">+IF(AND(ISNUMBER(OFFSET('Sanitation Data'!$H$12,0,10*ROW('Sanitation Data'!H102))),'Data Summary'!DM108="Yes"),OFFSET('Sanitation Data'!$H$12,0,10*ROW('Sanitation Data'!H102)),NA())</f>
        <v>#N/A</v>
      </c>
      <c r="AY108" s="99" t="e">
        <f ca="true">+IF(AND(ISNUMBER(OFFSET('Sanitation Data'!$H$13,0,10*ROW('Sanitation Data'!H102))),'Data Summary'!DN108="Yes"),OFFSET('Sanitation Data'!$H$13,0,10*ROW('Sanitation Data'!H102)),NA())</f>
        <v>#N/A</v>
      </c>
      <c r="AZ108" s="104" t="e">
        <f ca="true">+IF(AND(ISNUMBER(OFFSET('Hygiene Data'!$C$6,0,10*ROW('Hygiene Data'!C102))),'Data Summary'!DO108="Yes"),OFFSET('Hygiene Data'!$C$6,0,10*ROW('Hygiene Data'!C102)),NA())</f>
        <v>#N/A</v>
      </c>
      <c r="BA108" s="104" t="e">
        <f ca="true">+IF(AND(ISNUMBER(OFFSET('Hygiene Data'!$C$8,0,10*ROW('Hygiene Data'!C102))),'Data Summary'!DP108="Yes"),OFFSET('Hygiene Data'!$C$8,0,10*ROW('Hygiene Data'!C102)),NA())</f>
        <v>#N/A</v>
      </c>
      <c r="BB108" s="104" t="e">
        <f ca="true">+IF(AND(ISNUMBER(OFFSET('Hygiene Data'!$C$10,0,10*ROW('Hygiene Data'!C102))),'Data Summary'!DQ108="Yes"),OFFSET('Hygiene Data'!$C$10,0,10*ROW('Hygiene Data'!C102)),NA())</f>
        <v>#N/A</v>
      </c>
      <c r="BC108" s="104" t="e">
        <f ca="true">+IF(AND(ISNUMBER(OFFSET('Hygiene Data'!$D$6,0,10*ROW('Hygiene Data'!D102))),'Data Summary'!DR108="Yes"),OFFSET('Hygiene Data'!$D$6,0,10*ROW('Hygiene Data'!D102)),NA())</f>
        <v>#N/A</v>
      </c>
      <c r="BD108" s="104" t="e">
        <f ca="true">+IF(AND(ISNUMBER(OFFSET('Hygiene Data'!$D$8,0,10*ROW('Hygiene Data'!D102))),'Data Summary'!DS108="Yes"),OFFSET('Hygiene Data'!$D$8,0,10*ROW('Hygiene Data'!D102)),NA())</f>
        <v>#N/A</v>
      </c>
      <c r="BE108" s="104" t="e">
        <f ca="true">+IF(AND(ISNUMBER(OFFSET('Hygiene Data'!$D$10,0,10*ROW('Hygiene Data'!D102))),'Data Summary'!DT108="Yes"),OFFSET('Hygiene Data'!$D$10,0,10*ROW('Hygiene Data'!D102)),NA())</f>
        <v>#N/A</v>
      </c>
      <c r="BF108" s="104" t="e">
        <f ca="true">+IF(AND(ISNUMBER(OFFSET('Hygiene Data'!$E$6,0,10*ROW('Hygiene Data'!E102))),'Data Summary'!DU108="Yes"),OFFSET('Hygiene Data'!$E$6,0,10*ROW('Hygiene Data'!E102)),NA())</f>
        <v>#N/A</v>
      </c>
      <c r="BG108" s="104" t="e">
        <f ca="true">+IF(AND(ISNUMBER(OFFSET('Hygiene Data'!$E$8,0,10*ROW('Hygiene Data'!E102))),'Data Summary'!DV108="Yes"),OFFSET('Hygiene Data'!$E$8,0,10*ROW('Hygiene Data'!E102)),NA())</f>
        <v>#N/A</v>
      </c>
      <c r="BH108" s="104" t="e">
        <f ca="true">+IF(AND(ISNUMBER(OFFSET('Hygiene Data'!$E$10,0,10*ROW('Hygiene Data'!E102))),'Data Summary'!DW108="Yes"),OFFSET('Hygiene Data'!$E$10,0,10*ROW('Hygiene Data'!E102)),NA())</f>
        <v>#N/A</v>
      </c>
      <c r="BI108" s="104" t="e">
        <f ca="true">+IF(AND(ISNUMBER(OFFSET('Hygiene Data'!$F$6,0,10*ROW('Hygiene Data'!F102))),'Data Summary'!DX108="Yes"),OFFSET('Hygiene Data'!$F$6,0,10*ROW('Hygiene Data'!F102)),NA())</f>
        <v>#N/A</v>
      </c>
      <c r="BJ108" s="104" t="e">
        <f ca="true">+IF(AND(ISNUMBER(OFFSET('Hygiene Data'!$F$8,0,10*ROW('Hygiene Data'!F102))),'Data Summary'!DY108="Yes"),OFFSET('Hygiene Data'!$F$8,0,10*ROW('Hygiene Data'!F102)),NA())</f>
        <v>#N/A</v>
      </c>
      <c r="BK108" s="104" t="e">
        <f ca="true">+IF(AND(ISNUMBER(OFFSET('Hygiene Data'!$F$10,0,10*ROW('Hygiene Data'!F102))),'Data Summary'!DZ108="Yes"),OFFSET('Hygiene Data'!$F$10,0,10*ROW('Hygiene Data'!F102)),NA())</f>
        <v>#N/A</v>
      </c>
      <c r="BL108" s="104" t="e">
        <f ca="true">+IF(AND(ISNUMBER(OFFSET('Hygiene Data'!$G$6,0,10*ROW('Hygiene Data'!G102))),'Data Summary'!EA108="Yes"),OFFSET('Hygiene Data'!$G$6,0,10*ROW('Hygiene Data'!G102)),NA())</f>
        <v>#N/A</v>
      </c>
      <c r="BM108" s="104" t="e">
        <f ca="true">+IF(AND(ISNUMBER(OFFSET('Hygiene Data'!$G$8,0,10*ROW('Hygiene Data'!G102))),'Data Summary'!EB108="Yes"),OFFSET('Hygiene Data'!$G$8,0,10*ROW('Hygiene Data'!G102)),NA())</f>
        <v>#N/A</v>
      </c>
      <c r="BN108" s="104" t="e">
        <f ca="true">+IF(AND(ISNUMBER(OFFSET('Hygiene Data'!$G$10,0,10*ROW('Hygiene Data'!G102))),'Data Summary'!EC108="Yes"),OFFSET('Hygiene Data'!$G$10,0,10*ROW('Hygiene Data'!G102)),NA())</f>
        <v>#N/A</v>
      </c>
      <c r="BO108" s="104" t="e">
        <f ca="true">+IF(AND(ISNUMBER(OFFSET('Hygiene Data'!$H$6,0,10*ROW('Hygiene Data'!H102))),'Data Summary'!ED108="Yes"),OFFSET('Hygiene Data'!$H$6,0,10*ROW('Hygiene Data'!H102)),NA())</f>
        <v>#N/A</v>
      </c>
      <c r="BP108" s="104" t="e">
        <f ca="true">+IF(AND(ISNUMBER(OFFSET('Hygiene Data'!$H$8,0,10*ROW('Hygiene Data'!H102))),'Data Summary'!EE108="Yes"),OFFSET('Hygiene Data'!$H$8,0,10*ROW('Hygiene Data'!H102)),NA())</f>
        <v>#N/A</v>
      </c>
      <c r="BQ108" s="104" t="e">
        <f ca="true">+IF(AND(ISNUMBER(OFFSET('Hygiene Data'!$H$10,0,10*ROW('Hygiene Data'!H102))),'Data Summary'!EF108="Yes"),OFFSET('Hygiene Data'!$H$10,0,10*ROW('Hygiene Data'!H102)),NA())</f>
        <v>#N/A</v>
      </c>
    </row>
    <row r="109" x14ac:dyDescent="0.2">
      <c r="A109" s="52" t="e">
        <f ca="true">+IF(OFFSET('Water Data'!$B$1,0,10*ROW('Water Data'!B103))="",NA(),OFFSET('Water Data'!$B$1,0,10*ROW('Water Data'!B103)))</f>
        <v>#N/A</v>
      </c>
      <c r="B109" s="52" t="e">
        <f ca="true">+IF(OFFSET('Water Data'!$A$3,0,10*ROW('Water Data'!A106))="",NA(),OFFSET('Water Data'!$A$3,0,10*ROW('Water Data'!A106)))</f>
        <v>#N/A</v>
      </c>
      <c r="C109" s="52" t="e">
        <f ca="true">+IF(OFFSET('Water Data'!$C$3,0,10*ROW('Water Data'!C106))="",NA(),OFFSET('Water Data'!$C$3,0,10*ROW('Water Data'!C106)))</f>
        <v>#N/A</v>
      </c>
      <c r="D109" s="53" t="e">
        <f ca="true">+IF(AND(ISNUMBER(OFFSET('Water Data'!$C$5,0,10*ROW('Water Data'!C103))),'Data Summary'!BS109="Yes"),100-OFFSET('Water Data'!$C$5,0,10*ROW('Water Data'!C103)),NA())</f>
        <v>#N/A</v>
      </c>
      <c r="E109" s="53" t="e">
        <f ca="true">+IF(AND(ISNUMBER(OFFSET('Water Data'!$C$7,0,10*ROW('Water Data'!C103))),'Data Summary'!BT109="Yes"),OFFSET('Water Data'!$C$7,0,10*ROW('Water Data'!C103)),NA())</f>
        <v>#N/A</v>
      </c>
      <c r="F109" s="53" t="e">
        <f ca="true">+IF(AND(ISNUMBER(OFFSET('Water Data'!$C$10,0,10*ROW('Water Data'!C103))),'Data Summary'!BU109="Yes"),OFFSET('Water Data'!$C$10,0,10*ROW('Water Data'!C103)),NA())</f>
        <v>#N/A</v>
      </c>
      <c r="G109" s="53" t="e">
        <f ca="true">+IF(AND(ISNUMBER(OFFSET('Water Data'!$D$5,0,10*ROW('Water Data'!D103))),'Data Summary'!BV109="Yes"),100-OFFSET('Water Data'!$D$5,0,10*ROW('Water Data'!D103)),NA())</f>
        <v>#N/A</v>
      </c>
      <c r="H109" s="53" t="e">
        <f ca="true">+IF(AND(ISNUMBER(OFFSET('Water Data'!$D$7,0,10*ROW('Water Data'!D103))),'Data Summary'!BW109="Yes"),OFFSET('Water Data'!$D$7,0,10*ROW('Water Data'!D103)),NA())</f>
        <v>#N/A</v>
      </c>
      <c r="I109" s="53" t="e">
        <f ca="true">+IF(AND(ISNUMBER(OFFSET('Water Data'!$D$10,0,10*ROW('Water Data'!D103))),'Data Summary'!BX109="Yes"),OFFSET('Water Data'!$D$10,0,10*ROW('Water Data'!D103)),NA())</f>
        <v>#N/A</v>
      </c>
      <c r="J109" s="53" t="e">
        <f ca="true">+IF(AND(ISNUMBER(OFFSET('Water Data'!$E$5,0,10*ROW('Water Data'!E103))),'Data Summary'!BY109="Yes"),100-OFFSET('Water Data'!$E$5,0,10*ROW('Water Data'!E103)),NA())</f>
        <v>#N/A</v>
      </c>
      <c r="K109" s="53" t="e">
        <f ca="true">+IF(AND(ISNUMBER(OFFSET('Water Data'!$E$7,0,10*ROW('Water Data'!E103))),'Data Summary'!BZ109="Yes"),OFFSET('Water Data'!$E$7,0,10*ROW('Water Data'!E103)),NA())</f>
        <v>#N/A</v>
      </c>
      <c r="L109" s="53" t="e">
        <f ca="true">+IF(AND(ISNUMBER(OFFSET('Water Data'!$E$10,0,10*ROW('Water Data'!E103))),'Data Summary'!CA109="Yes"),OFFSET('Water Data'!$E$10,0,10*ROW('Water Data'!E103)),NA())</f>
        <v>#N/A</v>
      </c>
      <c r="M109" s="53" t="e">
        <f ca="true">+IF(AND(ISNUMBER(OFFSET('Water Data'!$F$5,0,10*ROW('Water Data'!F103))),'Data Summary'!CB109="Yes"),100-OFFSET('Water Data'!$F$5,0,10*ROW('Water Data'!F103)),NA())</f>
        <v>#N/A</v>
      </c>
      <c r="N109" s="53" t="e">
        <f ca="true">+IF(AND(ISNUMBER(OFFSET('Water Data'!$F$7,0,10*ROW('Water Data'!F103))),'Data Summary'!CC109="Yes"),OFFSET('Water Data'!$F$7,0,10*ROW('Water Data'!F103)),NA())</f>
        <v>#N/A</v>
      </c>
      <c r="O109" s="53" t="e">
        <f ca="true">+IF(AND(ISNUMBER(OFFSET('Water Data'!$F$10,0,10*ROW('Water Data'!F103))),'Data Summary'!CD109="Yes"),OFFSET('Water Data'!$F$10,0,10*ROW('Water Data'!F103)),NA())</f>
        <v>#N/A</v>
      </c>
      <c r="P109" s="53" t="e">
        <f ca="true">+IF(AND(ISNUMBER(OFFSET('Water Data'!$G$5,0,10*ROW('Water Data'!G103))),'Data Summary'!CE109="Yes"),100-OFFSET('Water Data'!$G$5,0,10*ROW('Water Data'!G103)),NA())</f>
        <v>#N/A</v>
      </c>
      <c r="Q109" s="53" t="e">
        <f ca="true">+IF(AND(ISNUMBER(OFFSET('Water Data'!$G$7,0,10*ROW('Water Data'!G103))),'Data Summary'!CF109="Yes"),OFFSET('Water Data'!$G$7,0,10*ROW('Water Data'!G103)),NA())</f>
        <v>#N/A</v>
      </c>
      <c r="R109" s="53" t="e">
        <f ca="true">+IF(AND(ISNUMBER(OFFSET('Water Data'!$G$10,0,10*ROW('Water Data'!G103))),'Data Summary'!CG109="Yes"),OFFSET('Water Data'!$G$10,0,10*ROW('Water Data'!G103)),NA())</f>
        <v>#N/A</v>
      </c>
      <c r="S109" s="53" t="e">
        <f ca="true">+IF(AND(ISNUMBER(OFFSET('Water Data'!$H$5,0,10*ROW('Water Data'!H103))),'Data Summary'!CH109="Yes"),100-OFFSET('Water Data'!$H$5,0,10*ROW('Water Data'!H103)),NA())</f>
        <v>#N/A</v>
      </c>
      <c r="T109" s="53" t="e">
        <f ca="true">+IF(AND(ISNUMBER(OFFSET('Water Data'!$H$7,0,10*ROW('Water Data'!H103))),'Data Summary'!CI109="Yes"),OFFSET('Water Data'!$H$7,0,10*ROW('Water Data'!H103)),NA())</f>
        <v>#N/A</v>
      </c>
      <c r="U109" s="53" t="e">
        <f ca="true">+IF(AND(ISNUMBER(OFFSET('Water Data'!$H$10,0,10*ROW('Water Data'!H103))),'Data Summary'!CJ109="Yes"),OFFSET('Water Data'!$H$10,0,10*ROW('Water Data'!H103)),NA())</f>
        <v>#N/A</v>
      </c>
      <c r="V109" s="99" t="e">
        <f ca="true">+IF(AND(ISNUMBER(OFFSET('Sanitation Data'!$C$5,0,10*ROW('Sanitation Data'!C103))),'Data Summary'!CK109="Yes"),100-OFFSET('Sanitation Data'!$C$5,0,10*ROW('Sanitation Data'!C103)),NA())</f>
        <v>#N/A</v>
      </c>
      <c r="W109" s="99" t="e">
        <f ca="true">+IF(AND(ISNUMBER(OFFSET('Sanitation Data'!$C$7,0,10*ROW('Sanitation Data'!C103))),'Data Summary'!CL109="Yes"),OFFSET('Sanitation Data'!$C$7,0,10*ROW('Sanitation Data'!C103)),NA())</f>
        <v>#N/A</v>
      </c>
      <c r="X109" s="99" t="e">
        <f ca="true">+IF(AND(ISNUMBER(OFFSET('Sanitation Data'!$C$11,0,10*ROW('Sanitation Data'!C103))),'Data Summary'!CM109="Yes"),OFFSET('Sanitation Data'!$C$11,0,10*ROW('Sanitation Data'!C103)),NA())</f>
        <v>#N/A</v>
      </c>
      <c r="Y109" s="99" t="e">
        <f ca="true">+IF(AND(ISNUMBER(OFFSET('Sanitation Data'!$C$12,0,10*ROW('Sanitation Data'!C103))),'Data Summary'!CN109="Yes"),OFFSET('Sanitation Data'!$C$12,0,10*ROW('Sanitation Data'!C103)),NA())</f>
        <v>#N/A</v>
      </c>
      <c r="Z109" s="99" t="e">
        <f ca="true">+IF(AND(ISNUMBER(OFFSET('Sanitation Data'!$C$13,0,10*ROW('Sanitation Data'!C103))),'Data Summary'!CO109="Yes"),OFFSET('Sanitation Data'!$C$13,0,10*ROW('Sanitation Data'!C103)),NA())</f>
        <v>#N/A</v>
      </c>
      <c r="AA109" s="99" t="e">
        <f ca="true">+IF(AND(ISNUMBER(OFFSET('Sanitation Data'!$D$5,0,10*ROW('Sanitation Data'!D103))),'Data Summary'!CP109="Yes"),100-OFFSET('Sanitation Data'!$D$5,0,10*ROW('Sanitation Data'!D103)),NA())</f>
        <v>#N/A</v>
      </c>
      <c r="AB109" s="99" t="e">
        <f ca="true">+IF(AND(ISNUMBER(OFFSET('Sanitation Data'!$D$7,0,10*ROW('Sanitation Data'!D103))),'Data Summary'!CQ109="Yes"),OFFSET('Sanitation Data'!$D$7,0,10*ROW('Sanitation Data'!D103)),NA())</f>
        <v>#N/A</v>
      </c>
      <c r="AC109" s="99" t="e">
        <f ca="true">+IF(AND(ISNUMBER(OFFSET('Sanitation Data'!$D$11,0,10*ROW('Sanitation Data'!D103))),'Data Summary'!CR109="Yes"),OFFSET('Sanitation Data'!$D$11,0,10*ROW('Sanitation Data'!D103)),NA())</f>
        <v>#N/A</v>
      </c>
      <c r="AD109" s="99" t="e">
        <f ca="true">+IF(AND(ISNUMBER(OFFSET('Sanitation Data'!$D$12,0,10*ROW('Sanitation Data'!D103))),'Data Summary'!CS109="Yes"),OFFSET('Sanitation Data'!$D$12,0,10*ROW('Sanitation Data'!D103)),NA())</f>
        <v>#N/A</v>
      </c>
      <c r="AE109" s="99" t="e">
        <f ca="true">+IF(AND(ISNUMBER(OFFSET('Sanitation Data'!$D$13,0,10*ROW('Sanitation Data'!D103))),'Data Summary'!CT109="Yes"),OFFSET('Sanitation Data'!$D$13,0,10*ROW('Sanitation Data'!D103)),NA())</f>
        <v>#N/A</v>
      </c>
      <c r="AF109" s="99" t="e">
        <f ca="true">+IF(AND(ISNUMBER(OFFSET('Sanitation Data'!$E$5,0,10*ROW('Sanitation Data'!E103))),'Data Summary'!CU109="Yes"),100-OFFSET('Sanitation Data'!$E$5,0,10*ROW('Sanitation Data'!E103)),NA())</f>
        <v>#N/A</v>
      </c>
      <c r="AG109" s="99" t="e">
        <f ca="true">+IF(AND(ISNUMBER(OFFSET('Sanitation Data'!$E$7,0,10*ROW('Sanitation Data'!E103))),'Data Summary'!CV109="Yes"),OFFSET('Sanitation Data'!$E$7,0,10*ROW('Sanitation Data'!E103)),NA())</f>
        <v>#N/A</v>
      </c>
      <c r="AH109" s="99" t="e">
        <f ca="true">+IF(AND(ISNUMBER(OFFSET('Sanitation Data'!$E$11,0,10*ROW('Sanitation Data'!E103))),'Data Summary'!CW109="Yes"),OFFSET('Sanitation Data'!$E$11,0,10*ROW('Sanitation Data'!E103)),NA())</f>
        <v>#N/A</v>
      </c>
      <c r="AI109" s="99" t="e">
        <f ca="true">+IF(AND(ISNUMBER(OFFSET('Sanitation Data'!$E$12,0,10*ROW('Sanitation Data'!E103))),'Data Summary'!CX109="Yes"),OFFSET('Sanitation Data'!$E$12,0,10*ROW('Sanitation Data'!E103)),NA())</f>
        <v>#N/A</v>
      </c>
      <c r="AJ109" s="99" t="e">
        <f ca="true">+IF(AND(ISNUMBER(OFFSET('Sanitation Data'!$E$13,0,10*ROW('Sanitation Data'!E103))),'Data Summary'!CY109="Yes"),OFFSET('Sanitation Data'!$E$13,0,10*ROW('Sanitation Data'!E103)),NA())</f>
        <v>#N/A</v>
      </c>
      <c r="AK109" s="99" t="e">
        <f ca="true">+IF(AND(ISNUMBER(OFFSET('Sanitation Data'!$F$5,0,10*ROW('Sanitation Data'!F103))),'Data Summary'!CZ109="Yes"),100-OFFSET('Sanitation Data'!$F$5,0,10*ROW('Sanitation Data'!F103)),NA())</f>
        <v>#N/A</v>
      </c>
      <c r="AL109" s="99" t="e">
        <f ca="true">+IF(AND(ISNUMBER(OFFSET('Sanitation Data'!$F$7,0,10*ROW('Sanitation Data'!F103))),'Data Summary'!DA109="Yes"),OFFSET('Sanitation Data'!$F$7,0,10*ROW('Sanitation Data'!F103)),NA())</f>
        <v>#N/A</v>
      </c>
      <c r="AM109" s="99" t="e">
        <f ca="true">+IF(AND(ISNUMBER(OFFSET('Sanitation Data'!$F$11,0,10*ROW('Sanitation Data'!F103))),'Data Summary'!DB109="Yes"),OFFSET('Sanitation Data'!$F$11,0,10*ROW('Sanitation Data'!F103)),NA())</f>
        <v>#N/A</v>
      </c>
      <c r="AN109" s="99" t="e">
        <f ca="true">+IF(AND(ISNUMBER(OFFSET('Sanitation Data'!$F$12,0,10*ROW('Sanitation Data'!F103))),'Data Summary'!DC109="Yes"),OFFSET('Sanitation Data'!$F$12,0,10*ROW('Sanitation Data'!F103)),NA())</f>
        <v>#N/A</v>
      </c>
      <c r="AO109" s="99" t="e">
        <f ca="true">+IF(AND(ISNUMBER(OFFSET('Sanitation Data'!$F$13,0,10*ROW('Sanitation Data'!F103))),'Data Summary'!DD109="Yes"),OFFSET('Sanitation Data'!$F$13,0,10*ROW('Sanitation Data'!F103)),NA())</f>
        <v>#N/A</v>
      </c>
      <c r="AP109" s="99" t="e">
        <f ca="true">+IF(AND(ISNUMBER(OFFSET('Sanitation Data'!$G$5,0,10*ROW('Sanitation Data'!G103))),'Data Summary'!DE109="Yes"),100-OFFSET('Sanitation Data'!$G$5,0,10*ROW('Sanitation Data'!G103)),NA())</f>
        <v>#N/A</v>
      </c>
      <c r="AQ109" s="99" t="e">
        <f ca="true">+IF(AND(ISNUMBER(OFFSET('Sanitation Data'!$G$7,0,10*ROW('Sanitation Data'!G103))),'Data Summary'!DF109="Yes"),OFFSET('Sanitation Data'!$G$7,0,10*ROW('Sanitation Data'!G103)),NA())</f>
        <v>#N/A</v>
      </c>
      <c r="AR109" s="99" t="e">
        <f ca="true">+IF(AND(ISNUMBER(OFFSET('Sanitation Data'!$G$11,0,10*ROW('Sanitation Data'!G103))),'Data Summary'!DG109="Yes"),OFFSET('Sanitation Data'!$G$11,0,10*ROW('Sanitation Data'!G103)),NA())</f>
        <v>#N/A</v>
      </c>
      <c r="AS109" s="99" t="e">
        <f ca="true">+IF(AND(ISNUMBER(OFFSET('Sanitation Data'!$G$12,0,10*ROW('Sanitation Data'!G103))),'Data Summary'!DH109="Yes"),OFFSET('Sanitation Data'!$G$12,0,10*ROW('Sanitation Data'!G103)),NA())</f>
        <v>#N/A</v>
      </c>
      <c r="AT109" s="99" t="e">
        <f ca="true">+IF(AND(ISNUMBER(OFFSET('Sanitation Data'!$G$13,0,10*ROW('Sanitation Data'!G103))),'Data Summary'!DI109="Yes"),OFFSET('Sanitation Data'!$G$13,0,10*ROW('Sanitation Data'!G103)),NA())</f>
        <v>#N/A</v>
      </c>
      <c r="AU109" s="99" t="e">
        <f ca="true">+IF(AND(ISNUMBER(OFFSET('Sanitation Data'!$H$5,0,10*ROW('Sanitation Data'!H103))),'Data Summary'!DJ109="Yes"),100-OFFSET('Sanitation Data'!$H$5,0,10*ROW('Sanitation Data'!H103)),NA())</f>
        <v>#N/A</v>
      </c>
      <c r="AV109" s="99" t="e">
        <f ca="true">+IF(AND(ISNUMBER(OFFSET('Sanitation Data'!$H$7,0,10*ROW('Sanitation Data'!H103))),'Data Summary'!DK109="Yes"),OFFSET('Sanitation Data'!$H$7,0,10*ROW('Sanitation Data'!H103)),NA())</f>
        <v>#N/A</v>
      </c>
      <c r="AW109" s="99" t="e">
        <f ca="true">+IF(AND(ISNUMBER(OFFSET('Sanitation Data'!$H$11,0,10*ROW('Sanitation Data'!H103))),'Data Summary'!DL109="Yes"),OFFSET('Sanitation Data'!$H$11,0,10*ROW('Sanitation Data'!H103)),NA())</f>
        <v>#N/A</v>
      </c>
      <c r="AX109" s="99" t="e">
        <f ca="true">+IF(AND(ISNUMBER(OFFSET('Sanitation Data'!$H$12,0,10*ROW('Sanitation Data'!H103))),'Data Summary'!DM109="Yes"),OFFSET('Sanitation Data'!$H$12,0,10*ROW('Sanitation Data'!H103)),NA())</f>
        <v>#N/A</v>
      </c>
      <c r="AY109" s="99" t="e">
        <f ca="true">+IF(AND(ISNUMBER(OFFSET('Sanitation Data'!$H$13,0,10*ROW('Sanitation Data'!H103))),'Data Summary'!DN109="Yes"),OFFSET('Sanitation Data'!$H$13,0,10*ROW('Sanitation Data'!H103)),NA())</f>
        <v>#N/A</v>
      </c>
      <c r="AZ109" s="104" t="e">
        <f ca="true">+IF(AND(ISNUMBER(OFFSET('Hygiene Data'!$C$6,0,10*ROW('Hygiene Data'!C103))),'Data Summary'!DO109="Yes"),OFFSET('Hygiene Data'!$C$6,0,10*ROW('Hygiene Data'!C103)),NA())</f>
        <v>#N/A</v>
      </c>
      <c r="BA109" s="104" t="e">
        <f ca="true">+IF(AND(ISNUMBER(OFFSET('Hygiene Data'!$C$8,0,10*ROW('Hygiene Data'!C103))),'Data Summary'!DP109="Yes"),OFFSET('Hygiene Data'!$C$8,0,10*ROW('Hygiene Data'!C103)),NA())</f>
        <v>#N/A</v>
      </c>
      <c r="BB109" s="104" t="e">
        <f ca="true">+IF(AND(ISNUMBER(OFFSET('Hygiene Data'!$C$10,0,10*ROW('Hygiene Data'!C103))),'Data Summary'!DQ109="Yes"),OFFSET('Hygiene Data'!$C$10,0,10*ROW('Hygiene Data'!C103)),NA())</f>
        <v>#N/A</v>
      </c>
      <c r="BC109" s="104" t="e">
        <f ca="true">+IF(AND(ISNUMBER(OFFSET('Hygiene Data'!$D$6,0,10*ROW('Hygiene Data'!D103))),'Data Summary'!DR109="Yes"),OFFSET('Hygiene Data'!$D$6,0,10*ROW('Hygiene Data'!D103)),NA())</f>
        <v>#N/A</v>
      </c>
      <c r="BD109" s="104" t="e">
        <f ca="true">+IF(AND(ISNUMBER(OFFSET('Hygiene Data'!$D$8,0,10*ROW('Hygiene Data'!D103))),'Data Summary'!DS109="Yes"),OFFSET('Hygiene Data'!$D$8,0,10*ROW('Hygiene Data'!D103)),NA())</f>
        <v>#N/A</v>
      </c>
      <c r="BE109" s="104" t="e">
        <f ca="true">+IF(AND(ISNUMBER(OFFSET('Hygiene Data'!$D$10,0,10*ROW('Hygiene Data'!D103))),'Data Summary'!DT109="Yes"),OFFSET('Hygiene Data'!$D$10,0,10*ROW('Hygiene Data'!D103)),NA())</f>
        <v>#N/A</v>
      </c>
      <c r="BF109" s="104" t="e">
        <f ca="true">+IF(AND(ISNUMBER(OFFSET('Hygiene Data'!$E$6,0,10*ROW('Hygiene Data'!E103))),'Data Summary'!DU109="Yes"),OFFSET('Hygiene Data'!$E$6,0,10*ROW('Hygiene Data'!E103)),NA())</f>
        <v>#N/A</v>
      </c>
      <c r="BG109" s="104" t="e">
        <f ca="true">+IF(AND(ISNUMBER(OFFSET('Hygiene Data'!$E$8,0,10*ROW('Hygiene Data'!E103))),'Data Summary'!DV109="Yes"),OFFSET('Hygiene Data'!$E$8,0,10*ROW('Hygiene Data'!E103)),NA())</f>
        <v>#N/A</v>
      </c>
      <c r="BH109" s="104" t="e">
        <f ca="true">+IF(AND(ISNUMBER(OFFSET('Hygiene Data'!$E$10,0,10*ROW('Hygiene Data'!E103))),'Data Summary'!DW109="Yes"),OFFSET('Hygiene Data'!$E$10,0,10*ROW('Hygiene Data'!E103)),NA())</f>
        <v>#N/A</v>
      </c>
      <c r="BI109" s="104" t="e">
        <f ca="true">+IF(AND(ISNUMBER(OFFSET('Hygiene Data'!$F$6,0,10*ROW('Hygiene Data'!F103))),'Data Summary'!DX109="Yes"),OFFSET('Hygiene Data'!$F$6,0,10*ROW('Hygiene Data'!F103)),NA())</f>
        <v>#N/A</v>
      </c>
      <c r="BJ109" s="104" t="e">
        <f ca="true">+IF(AND(ISNUMBER(OFFSET('Hygiene Data'!$F$8,0,10*ROW('Hygiene Data'!F103))),'Data Summary'!DY109="Yes"),OFFSET('Hygiene Data'!$F$8,0,10*ROW('Hygiene Data'!F103)),NA())</f>
        <v>#N/A</v>
      </c>
      <c r="BK109" s="104" t="e">
        <f ca="true">+IF(AND(ISNUMBER(OFFSET('Hygiene Data'!$F$10,0,10*ROW('Hygiene Data'!F103))),'Data Summary'!DZ109="Yes"),OFFSET('Hygiene Data'!$F$10,0,10*ROW('Hygiene Data'!F103)),NA())</f>
        <v>#N/A</v>
      </c>
      <c r="BL109" s="104" t="e">
        <f ca="true">+IF(AND(ISNUMBER(OFFSET('Hygiene Data'!$G$6,0,10*ROW('Hygiene Data'!G103))),'Data Summary'!EA109="Yes"),OFFSET('Hygiene Data'!$G$6,0,10*ROW('Hygiene Data'!G103)),NA())</f>
        <v>#N/A</v>
      </c>
      <c r="BM109" s="104" t="e">
        <f ca="true">+IF(AND(ISNUMBER(OFFSET('Hygiene Data'!$G$8,0,10*ROW('Hygiene Data'!G103))),'Data Summary'!EB109="Yes"),OFFSET('Hygiene Data'!$G$8,0,10*ROW('Hygiene Data'!G103)),NA())</f>
        <v>#N/A</v>
      </c>
      <c r="BN109" s="104" t="e">
        <f ca="true">+IF(AND(ISNUMBER(OFFSET('Hygiene Data'!$G$10,0,10*ROW('Hygiene Data'!G103))),'Data Summary'!EC109="Yes"),OFFSET('Hygiene Data'!$G$10,0,10*ROW('Hygiene Data'!G103)),NA())</f>
        <v>#N/A</v>
      </c>
      <c r="BO109" s="104" t="e">
        <f ca="true">+IF(AND(ISNUMBER(OFFSET('Hygiene Data'!$H$6,0,10*ROW('Hygiene Data'!H103))),'Data Summary'!ED109="Yes"),OFFSET('Hygiene Data'!$H$6,0,10*ROW('Hygiene Data'!H103)),NA())</f>
        <v>#N/A</v>
      </c>
      <c r="BP109" s="104" t="e">
        <f ca="true">+IF(AND(ISNUMBER(OFFSET('Hygiene Data'!$H$8,0,10*ROW('Hygiene Data'!H103))),'Data Summary'!EE109="Yes"),OFFSET('Hygiene Data'!$H$8,0,10*ROW('Hygiene Data'!H103)),NA())</f>
        <v>#N/A</v>
      </c>
      <c r="BQ109" s="104" t="e">
        <f ca="true">+IF(AND(ISNUMBER(OFFSET('Hygiene Data'!$H$10,0,10*ROW('Hygiene Data'!H103))),'Data Summary'!EF109="Yes"),OFFSET('Hygiene Data'!$H$10,0,10*ROW('Hygiene Data'!H103)),NA())</f>
        <v>#N/A</v>
      </c>
    </row>
    <row r="110" x14ac:dyDescent="0.2">
      <c r="A110" s="52" t="e">
        <f ca="true">+IF(OFFSET('Water Data'!$B$1,0,10*ROW('Water Data'!B104))="",NA(),OFFSET('Water Data'!$B$1,0,10*ROW('Water Data'!B104)))</f>
        <v>#N/A</v>
      </c>
      <c r="B110" s="52" t="e">
        <f ca="true">+IF(OFFSET('Water Data'!$A$3,0,10*ROW('Water Data'!A107))="",NA(),OFFSET('Water Data'!$A$3,0,10*ROW('Water Data'!A107)))</f>
        <v>#N/A</v>
      </c>
      <c r="C110" s="52" t="e">
        <f ca="true">+IF(OFFSET('Water Data'!$C$3,0,10*ROW('Water Data'!C107))="",NA(),OFFSET('Water Data'!$C$3,0,10*ROW('Water Data'!C107)))</f>
        <v>#N/A</v>
      </c>
      <c r="D110" s="53" t="e">
        <f ca="true">+IF(AND(ISNUMBER(OFFSET('Water Data'!$C$5,0,10*ROW('Water Data'!C104))),'Data Summary'!BS110="Yes"),100-OFFSET('Water Data'!$C$5,0,10*ROW('Water Data'!C104)),NA())</f>
        <v>#N/A</v>
      </c>
      <c r="E110" s="53" t="e">
        <f ca="true">+IF(AND(ISNUMBER(OFFSET('Water Data'!$C$7,0,10*ROW('Water Data'!C104))),'Data Summary'!BT110="Yes"),OFFSET('Water Data'!$C$7,0,10*ROW('Water Data'!C104)),NA())</f>
        <v>#N/A</v>
      </c>
      <c r="F110" s="53" t="e">
        <f ca="true">+IF(AND(ISNUMBER(OFFSET('Water Data'!$C$10,0,10*ROW('Water Data'!C104))),'Data Summary'!BU110="Yes"),OFFSET('Water Data'!$C$10,0,10*ROW('Water Data'!C104)),NA())</f>
        <v>#N/A</v>
      </c>
      <c r="G110" s="53" t="e">
        <f ca="true">+IF(AND(ISNUMBER(OFFSET('Water Data'!$D$5,0,10*ROW('Water Data'!D104))),'Data Summary'!BV110="Yes"),100-OFFSET('Water Data'!$D$5,0,10*ROW('Water Data'!D104)),NA())</f>
        <v>#N/A</v>
      </c>
      <c r="H110" s="53" t="e">
        <f ca="true">+IF(AND(ISNUMBER(OFFSET('Water Data'!$D$7,0,10*ROW('Water Data'!D104))),'Data Summary'!BW110="Yes"),OFFSET('Water Data'!$D$7,0,10*ROW('Water Data'!D104)),NA())</f>
        <v>#N/A</v>
      </c>
      <c r="I110" s="53" t="e">
        <f ca="true">+IF(AND(ISNUMBER(OFFSET('Water Data'!$D$10,0,10*ROW('Water Data'!D104))),'Data Summary'!BX110="Yes"),OFFSET('Water Data'!$D$10,0,10*ROW('Water Data'!D104)),NA())</f>
        <v>#N/A</v>
      </c>
      <c r="J110" s="53" t="e">
        <f ca="true">+IF(AND(ISNUMBER(OFFSET('Water Data'!$E$5,0,10*ROW('Water Data'!E104))),'Data Summary'!BY110="Yes"),100-OFFSET('Water Data'!$E$5,0,10*ROW('Water Data'!E104)),NA())</f>
        <v>#N/A</v>
      </c>
      <c r="K110" s="53" t="e">
        <f ca="true">+IF(AND(ISNUMBER(OFFSET('Water Data'!$E$7,0,10*ROW('Water Data'!E104))),'Data Summary'!BZ110="Yes"),OFFSET('Water Data'!$E$7,0,10*ROW('Water Data'!E104)),NA())</f>
        <v>#N/A</v>
      </c>
      <c r="L110" s="53" t="e">
        <f ca="true">+IF(AND(ISNUMBER(OFFSET('Water Data'!$E$10,0,10*ROW('Water Data'!E104))),'Data Summary'!CA110="Yes"),OFFSET('Water Data'!$E$10,0,10*ROW('Water Data'!E104)),NA())</f>
        <v>#N/A</v>
      </c>
      <c r="M110" s="53" t="e">
        <f ca="true">+IF(AND(ISNUMBER(OFFSET('Water Data'!$F$5,0,10*ROW('Water Data'!F104))),'Data Summary'!CB110="Yes"),100-OFFSET('Water Data'!$F$5,0,10*ROW('Water Data'!F104)),NA())</f>
        <v>#N/A</v>
      </c>
      <c r="N110" s="53" t="e">
        <f ca="true">+IF(AND(ISNUMBER(OFFSET('Water Data'!$F$7,0,10*ROW('Water Data'!F104))),'Data Summary'!CC110="Yes"),OFFSET('Water Data'!$F$7,0,10*ROW('Water Data'!F104)),NA())</f>
        <v>#N/A</v>
      </c>
      <c r="O110" s="53" t="e">
        <f ca="true">+IF(AND(ISNUMBER(OFFSET('Water Data'!$F$10,0,10*ROW('Water Data'!F104))),'Data Summary'!CD110="Yes"),OFFSET('Water Data'!$F$10,0,10*ROW('Water Data'!F104)),NA())</f>
        <v>#N/A</v>
      </c>
      <c r="P110" s="53" t="e">
        <f ca="true">+IF(AND(ISNUMBER(OFFSET('Water Data'!$G$5,0,10*ROW('Water Data'!G104))),'Data Summary'!CE110="Yes"),100-OFFSET('Water Data'!$G$5,0,10*ROW('Water Data'!G104)),NA())</f>
        <v>#N/A</v>
      </c>
      <c r="Q110" s="53" t="e">
        <f ca="true">+IF(AND(ISNUMBER(OFFSET('Water Data'!$G$7,0,10*ROW('Water Data'!G104))),'Data Summary'!CF110="Yes"),OFFSET('Water Data'!$G$7,0,10*ROW('Water Data'!G104)),NA())</f>
        <v>#N/A</v>
      </c>
      <c r="R110" s="53" t="e">
        <f ca="true">+IF(AND(ISNUMBER(OFFSET('Water Data'!$G$10,0,10*ROW('Water Data'!G104))),'Data Summary'!CG110="Yes"),OFFSET('Water Data'!$G$10,0,10*ROW('Water Data'!G104)),NA())</f>
        <v>#N/A</v>
      </c>
      <c r="S110" s="53" t="e">
        <f ca="true">+IF(AND(ISNUMBER(OFFSET('Water Data'!$H$5,0,10*ROW('Water Data'!H104))),'Data Summary'!CH110="Yes"),100-OFFSET('Water Data'!$H$5,0,10*ROW('Water Data'!H104)),NA())</f>
        <v>#N/A</v>
      </c>
      <c r="T110" s="53" t="e">
        <f ca="true">+IF(AND(ISNUMBER(OFFSET('Water Data'!$H$7,0,10*ROW('Water Data'!H104))),'Data Summary'!CI110="Yes"),OFFSET('Water Data'!$H$7,0,10*ROW('Water Data'!H104)),NA())</f>
        <v>#N/A</v>
      </c>
      <c r="U110" s="53" t="e">
        <f ca="true">+IF(AND(ISNUMBER(OFFSET('Water Data'!$H$10,0,10*ROW('Water Data'!H104))),'Data Summary'!CJ110="Yes"),OFFSET('Water Data'!$H$10,0,10*ROW('Water Data'!H104)),NA())</f>
        <v>#N/A</v>
      </c>
      <c r="V110" s="99" t="e">
        <f ca="true">+IF(AND(ISNUMBER(OFFSET('Sanitation Data'!$C$5,0,10*ROW('Sanitation Data'!C104))),'Data Summary'!CK110="Yes"),100-OFFSET('Sanitation Data'!$C$5,0,10*ROW('Sanitation Data'!C104)),NA())</f>
        <v>#N/A</v>
      </c>
      <c r="W110" s="99" t="e">
        <f ca="true">+IF(AND(ISNUMBER(OFFSET('Sanitation Data'!$C$7,0,10*ROW('Sanitation Data'!C104))),'Data Summary'!CL110="Yes"),OFFSET('Sanitation Data'!$C$7,0,10*ROW('Sanitation Data'!C104)),NA())</f>
        <v>#N/A</v>
      </c>
      <c r="X110" s="99" t="e">
        <f ca="true">+IF(AND(ISNUMBER(OFFSET('Sanitation Data'!$C$11,0,10*ROW('Sanitation Data'!C104))),'Data Summary'!CM110="Yes"),OFFSET('Sanitation Data'!$C$11,0,10*ROW('Sanitation Data'!C104)),NA())</f>
        <v>#N/A</v>
      </c>
      <c r="Y110" s="99" t="e">
        <f ca="true">+IF(AND(ISNUMBER(OFFSET('Sanitation Data'!$C$12,0,10*ROW('Sanitation Data'!C104))),'Data Summary'!CN110="Yes"),OFFSET('Sanitation Data'!$C$12,0,10*ROW('Sanitation Data'!C104)),NA())</f>
        <v>#N/A</v>
      </c>
      <c r="Z110" s="99" t="e">
        <f ca="true">+IF(AND(ISNUMBER(OFFSET('Sanitation Data'!$C$13,0,10*ROW('Sanitation Data'!C104))),'Data Summary'!CO110="Yes"),OFFSET('Sanitation Data'!$C$13,0,10*ROW('Sanitation Data'!C104)),NA())</f>
        <v>#N/A</v>
      </c>
      <c r="AA110" s="99" t="e">
        <f ca="true">+IF(AND(ISNUMBER(OFFSET('Sanitation Data'!$D$5,0,10*ROW('Sanitation Data'!D104))),'Data Summary'!CP110="Yes"),100-OFFSET('Sanitation Data'!$D$5,0,10*ROW('Sanitation Data'!D104)),NA())</f>
        <v>#N/A</v>
      </c>
      <c r="AB110" s="99" t="e">
        <f ca="true">+IF(AND(ISNUMBER(OFFSET('Sanitation Data'!$D$7,0,10*ROW('Sanitation Data'!D104))),'Data Summary'!CQ110="Yes"),OFFSET('Sanitation Data'!$D$7,0,10*ROW('Sanitation Data'!D104)),NA())</f>
        <v>#N/A</v>
      </c>
      <c r="AC110" s="99" t="e">
        <f ca="true">+IF(AND(ISNUMBER(OFFSET('Sanitation Data'!$D$11,0,10*ROW('Sanitation Data'!D104))),'Data Summary'!CR110="Yes"),OFFSET('Sanitation Data'!$D$11,0,10*ROW('Sanitation Data'!D104)),NA())</f>
        <v>#N/A</v>
      </c>
      <c r="AD110" s="99" t="e">
        <f ca="true">+IF(AND(ISNUMBER(OFFSET('Sanitation Data'!$D$12,0,10*ROW('Sanitation Data'!D104))),'Data Summary'!CS110="Yes"),OFFSET('Sanitation Data'!$D$12,0,10*ROW('Sanitation Data'!D104)),NA())</f>
        <v>#N/A</v>
      </c>
      <c r="AE110" s="99" t="e">
        <f ca="true">+IF(AND(ISNUMBER(OFFSET('Sanitation Data'!$D$13,0,10*ROW('Sanitation Data'!D104))),'Data Summary'!CT110="Yes"),OFFSET('Sanitation Data'!$D$13,0,10*ROW('Sanitation Data'!D104)),NA())</f>
        <v>#N/A</v>
      </c>
      <c r="AF110" s="99" t="e">
        <f ca="true">+IF(AND(ISNUMBER(OFFSET('Sanitation Data'!$E$5,0,10*ROW('Sanitation Data'!E104))),'Data Summary'!CU110="Yes"),100-OFFSET('Sanitation Data'!$E$5,0,10*ROW('Sanitation Data'!E104)),NA())</f>
        <v>#N/A</v>
      </c>
      <c r="AG110" s="99" t="e">
        <f ca="true">+IF(AND(ISNUMBER(OFFSET('Sanitation Data'!$E$7,0,10*ROW('Sanitation Data'!E104))),'Data Summary'!CV110="Yes"),OFFSET('Sanitation Data'!$E$7,0,10*ROW('Sanitation Data'!E104)),NA())</f>
        <v>#N/A</v>
      </c>
      <c r="AH110" s="99" t="e">
        <f ca="true">+IF(AND(ISNUMBER(OFFSET('Sanitation Data'!$E$11,0,10*ROW('Sanitation Data'!E104))),'Data Summary'!CW110="Yes"),OFFSET('Sanitation Data'!$E$11,0,10*ROW('Sanitation Data'!E104)),NA())</f>
        <v>#N/A</v>
      </c>
      <c r="AI110" s="99" t="e">
        <f ca="true">+IF(AND(ISNUMBER(OFFSET('Sanitation Data'!$E$12,0,10*ROW('Sanitation Data'!E104))),'Data Summary'!CX110="Yes"),OFFSET('Sanitation Data'!$E$12,0,10*ROW('Sanitation Data'!E104)),NA())</f>
        <v>#N/A</v>
      </c>
      <c r="AJ110" s="99" t="e">
        <f ca="true">+IF(AND(ISNUMBER(OFFSET('Sanitation Data'!$E$13,0,10*ROW('Sanitation Data'!E104))),'Data Summary'!CY110="Yes"),OFFSET('Sanitation Data'!$E$13,0,10*ROW('Sanitation Data'!E104)),NA())</f>
        <v>#N/A</v>
      </c>
      <c r="AK110" s="99" t="e">
        <f ca="true">+IF(AND(ISNUMBER(OFFSET('Sanitation Data'!$F$5,0,10*ROW('Sanitation Data'!F104))),'Data Summary'!CZ110="Yes"),100-OFFSET('Sanitation Data'!$F$5,0,10*ROW('Sanitation Data'!F104)),NA())</f>
        <v>#N/A</v>
      </c>
      <c r="AL110" s="99" t="e">
        <f ca="true">+IF(AND(ISNUMBER(OFFSET('Sanitation Data'!$F$7,0,10*ROW('Sanitation Data'!F104))),'Data Summary'!DA110="Yes"),OFFSET('Sanitation Data'!$F$7,0,10*ROW('Sanitation Data'!F104)),NA())</f>
        <v>#N/A</v>
      </c>
      <c r="AM110" s="99" t="e">
        <f ca="true">+IF(AND(ISNUMBER(OFFSET('Sanitation Data'!$F$11,0,10*ROW('Sanitation Data'!F104))),'Data Summary'!DB110="Yes"),OFFSET('Sanitation Data'!$F$11,0,10*ROW('Sanitation Data'!F104)),NA())</f>
        <v>#N/A</v>
      </c>
      <c r="AN110" s="99" t="e">
        <f ca="true">+IF(AND(ISNUMBER(OFFSET('Sanitation Data'!$F$12,0,10*ROW('Sanitation Data'!F104))),'Data Summary'!DC110="Yes"),OFFSET('Sanitation Data'!$F$12,0,10*ROW('Sanitation Data'!F104)),NA())</f>
        <v>#N/A</v>
      </c>
      <c r="AO110" s="99" t="e">
        <f ca="true">+IF(AND(ISNUMBER(OFFSET('Sanitation Data'!$F$13,0,10*ROW('Sanitation Data'!F104))),'Data Summary'!DD110="Yes"),OFFSET('Sanitation Data'!$F$13,0,10*ROW('Sanitation Data'!F104)),NA())</f>
        <v>#N/A</v>
      </c>
      <c r="AP110" s="99" t="e">
        <f ca="true">+IF(AND(ISNUMBER(OFFSET('Sanitation Data'!$G$5,0,10*ROW('Sanitation Data'!G104))),'Data Summary'!DE110="Yes"),100-OFFSET('Sanitation Data'!$G$5,0,10*ROW('Sanitation Data'!G104)),NA())</f>
        <v>#N/A</v>
      </c>
      <c r="AQ110" s="99" t="e">
        <f ca="true">+IF(AND(ISNUMBER(OFFSET('Sanitation Data'!$G$7,0,10*ROW('Sanitation Data'!G104))),'Data Summary'!DF110="Yes"),OFFSET('Sanitation Data'!$G$7,0,10*ROW('Sanitation Data'!G104)),NA())</f>
        <v>#N/A</v>
      </c>
      <c r="AR110" s="99" t="e">
        <f ca="true">+IF(AND(ISNUMBER(OFFSET('Sanitation Data'!$G$11,0,10*ROW('Sanitation Data'!G104))),'Data Summary'!DG110="Yes"),OFFSET('Sanitation Data'!$G$11,0,10*ROW('Sanitation Data'!G104)),NA())</f>
        <v>#N/A</v>
      </c>
      <c r="AS110" s="99" t="e">
        <f ca="true">+IF(AND(ISNUMBER(OFFSET('Sanitation Data'!$G$12,0,10*ROW('Sanitation Data'!G104))),'Data Summary'!DH110="Yes"),OFFSET('Sanitation Data'!$G$12,0,10*ROW('Sanitation Data'!G104)),NA())</f>
        <v>#N/A</v>
      </c>
      <c r="AT110" s="99" t="e">
        <f ca="true">+IF(AND(ISNUMBER(OFFSET('Sanitation Data'!$G$13,0,10*ROW('Sanitation Data'!G104))),'Data Summary'!DI110="Yes"),OFFSET('Sanitation Data'!$G$13,0,10*ROW('Sanitation Data'!G104)),NA())</f>
        <v>#N/A</v>
      </c>
      <c r="AU110" s="99" t="e">
        <f ca="true">+IF(AND(ISNUMBER(OFFSET('Sanitation Data'!$H$5,0,10*ROW('Sanitation Data'!H104))),'Data Summary'!DJ110="Yes"),100-OFFSET('Sanitation Data'!$H$5,0,10*ROW('Sanitation Data'!H104)),NA())</f>
        <v>#N/A</v>
      </c>
      <c r="AV110" s="99" t="e">
        <f ca="true">+IF(AND(ISNUMBER(OFFSET('Sanitation Data'!$H$7,0,10*ROW('Sanitation Data'!H104))),'Data Summary'!DK110="Yes"),OFFSET('Sanitation Data'!$H$7,0,10*ROW('Sanitation Data'!H104)),NA())</f>
        <v>#N/A</v>
      </c>
      <c r="AW110" s="99" t="e">
        <f ca="true">+IF(AND(ISNUMBER(OFFSET('Sanitation Data'!$H$11,0,10*ROW('Sanitation Data'!H104))),'Data Summary'!DL110="Yes"),OFFSET('Sanitation Data'!$H$11,0,10*ROW('Sanitation Data'!H104)),NA())</f>
        <v>#N/A</v>
      </c>
      <c r="AX110" s="99" t="e">
        <f ca="true">+IF(AND(ISNUMBER(OFFSET('Sanitation Data'!$H$12,0,10*ROW('Sanitation Data'!H104))),'Data Summary'!DM110="Yes"),OFFSET('Sanitation Data'!$H$12,0,10*ROW('Sanitation Data'!H104)),NA())</f>
        <v>#N/A</v>
      </c>
      <c r="AY110" s="99" t="e">
        <f ca="true">+IF(AND(ISNUMBER(OFFSET('Sanitation Data'!$H$13,0,10*ROW('Sanitation Data'!H104))),'Data Summary'!DN110="Yes"),OFFSET('Sanitation Data'!$H$13,0,10*ROW('Sanitation Data'!H104)),NA())</f>
        <v>#N/A</v>
      </c>
      <c r="AZ110" s="104" t="e">
        <f ca="true">+IF(AND(ISNUMBER(OFFSET('Hygiene Data'!$C$6,0,10*ROW('Hygiene Data'!C104))),'Data Summary'!DO110="Yes"),OFFSET('Hygiene Data'!$C$6,0,10*ROW('Hygiene Data'!C104)),NA())</f>
        <v>#N/A</v>
      </c>
      <c r="BA110" s="104" t="e">
        <f ca="true">+IF(AND(ISNUMBER(OFFSET('Hygiene Data'!$C$8,0,10*ROW('Hygiene Data'!C104))),'Data Summary'!DP110="Yes"),OFFSET('Hygiene Data'!$C$8,0,10*ROW('Hygiene Data'!C104)),NA())</f>
        <v>#N/A</v>
      </c>
      <c r="BB110" s="104" t="e">
        <f ca="true">+IF(AND(ISNUMBER(OFFSET('Hygiene Data'!$C$10,0,10*ROW('Hygiene Data'!C104))),'Data Summary'!DQ110="Yes"),OFFSET('Hygiene Data'!$C$10,0,10*ROW('Hygiene Data'!C104)),NA())</f>
        <v>#N/A</v>
      </c>
      <c r="BC110" s="104" t="e">
        <f ca="true">+IF(AND(ISNUMBER(OFFSET('Hygiene Data'!$D$6,0,10*ROW('Hygiene Data'!D104))),'Data Summary'!DR110="Yes"),OFFSET('Hygiene Data'!$D$6,0,10*ROW('Hygiene Data'!D104)),NA())</f>
        <v>#N/A</v>
      </c>
      <c r="BD110" s="104" t="e">
        <f ca="true">+IF(AND(ISNUMBER(OFFSET('Hygiene Data'!$D$8,0,10*ROW('Hygiene Data'!D104))),'Data Summary'!DS110="Yes"),OFFSET('Hygiene Data'!$D$8,0,10*ROW('Hygiene Data'!D104)),NA())</f>
        <v>#N/A</v>
      </c>
      <c r="BE110" s="104" t="e">
        <f ca="true">+IF(AND(ISNUMBER(OFFSET('Hygiene Data'!$D$10,0,10*ROW('Hygiene Data'!D104))),'Data Summary'!DT110="Yes"),OFFSET('Hygiene Data'!$D$10,0,10*ROW('Hygiene Data'!D104)),NA())</f>
        <v>#N/A</v>
      </c>
      <c r="BF110" s="104" t="e">
        <f ca="true">+IF(AND(ISNUMBER(OFFSET('Hygiene Data'!$E$6,0,10*ROW('Hygiene Data'!E104))),'Data Summary'!DU110="Yes"),OFFSET('Hygiene Data'!$E$6,0,10*ROW('Hygiene Data'!E104)),NA())</f>
        <v>#N/A</v>
      </c>
      <c r="BG110" s="104" t="e">
        <f ca="true">+IF(AND(ISNUMBER(OFFSET('Hygiene Data'!$E$8,0,10*ROW('Hygiene Data'!E104))),'Data Summary'!DV110="Yes"),OFFSET('Hygiene Data'!$E$8,0,10*ROW('Hygiene Data'!E104)),NA())</f>
        <v>#N/A</v>
      </c>
      <c r="BH110" s="104" t="e">
        <f ca="true">+IF(AND(ISNUMBER(OFFSET('Hygiene Data'!$E$10,0,10*ROW('Hygiene Data'!E104))),'Data Summary'!DW110="Yes"),OFFSET('Hygiene Data'!$E$10,0,10*ROW('Hygiene Data'!E104)),NA())</f>
        <v>#N/A</v>
      </c>
      <c r="BI110" s="104" t="e">
        <f ca="true">+IF(AND(ISNUMBER(OFFSET('Hygiene Data'!$F$6,0,10*ROW('Hygiene Data'!F104))),'Data Summary'!DX110="Yes"),OFFSET('Hygiene Data'!$F$6,0,10*ROW('Hygiene Data'!F104)),NA())</f>
        <v>#N/A</v>
      </c>
      <c r="BJ110" s="104" t="e">
        <f ca="true">+IF(AND(ISNUMBER(OFFSET('Hygiene Data'!$F$8,0,10*ROW('Hygiene Data'!F104))),'Data Summary'!DY110="Yes"),OFFSET('Hygiene Data'!$F$8,0,10*ROW('Hygiene Data'!F104)),NA())</f>
        <v>#N/A</v>
      </c>
      <c r="BK110" s="104" t="e">
        <f ca="true">+IF(AND(ISNUMBER(OFFSET('Hygiene Data'!$F$10,0,10*ROW('Hygiene Data'!F104))),'Data Summary'!DZ110="Yes"),OFFSET('Hygiene Data'!$F$10,0,10*ROW('Hygiene Data'!F104)),NA())</f>
        <v>#N/A</v>
      </c>
      <c r="BL110" s="104" t="e">
        <f ca="true">+IF(AND(ISNUMBER(OFFSET('Hygiene Data'!$G$6,0,10*ROW('Hygiene Data'!G104))),'Data Summary'!EA110="Yes"),OFFSET('Hygiene Data'!$G$6,0,10*ROW('Hygiene Data'!G104)),NA())</f>
        <v>#N/A</v>
      </c>
      <c r="BM110" s="104" t="e">
        <f ca="true">+IF(AND(ISNUMBER(OFFSET('Hygiene Data'!$G$8,0,10*ROW('Hygiene Data'!G104))),'Data Summary'!EB110="Yes"),OFFSET('Hygiene Data'!$G$8,0,10*ROW('Hygiene Data'!G104)),NA())</f>
        <v>#N/A</v>
      </c>
      <c r="BN110" s="104" t="e">
        <f ca="true">+IF(AND(ISNUMBER(OFFSET('Hygiene Data'!$G$10,0,10*ROW('Hygiene Data'!G104))),'Data Summary'!EC110="Yes"),OFFSET('Hygiene Data'!$G$10,0,10*ROW('Hygiene Data'!G104)),NA())</f>
        <v>#N/A</v>
      </c>
      <c r="BO110" s="104" t="e">
        <f ca="true">+IF(AND(ISNUMBER(OFFSET('Hygiene Data'!$H$6,0,10*ROW('Hygiene Data'!H104))),'Data Summary'!ED110="Yes"),OFFSET('Hygiene Data'!$H$6,0,10*ROW('Hygiene Data'!H104)),NA())</f>
        <v>#N/A</v>
      </c>
      <c r="BP110" s="104" t="e">
        <f ca="true">+IF(AND(ISNUMBER(OFFSET('Hygiene Data'!$H$8,0,10*ROW('Hygiene Data'!H104))),'Data Summary'!EE110="Yes"),OFFSET('Hygiene Data'!$H$8,0,10*ROW('Hygiene Data'!H104)),NA())</f>
        <v>#N/A</v>
      </c>
      <c r="BQ110" s="104" t="e">
        <f ca="true">+IF(AND(ISNUMBER(OFFSET('Hygiene Data'!$H$10,0,10*ROW('Hygiene Data'!H104))),'Data Summary'!EF110="Yes"),OFFSET('Hygiene Data'!$H$10,0,10*ROW('Hygiene Data'!H104)),NA())</f>
        <v>#N/A</v>
      </c>
    </row>
    <row r="111" x14ac:dyDescent="0.2">
      <c r="A111" s="52" t="e">
        <f ca="true">+IF(OFFSET('Water Data'!$B$1,0,10*ROW('Water Data'!B105))="",NA(),OFFSET('Water Data'!$B$1,0,10*ROW('Water Data'!B105)))</f>
        <v>#N/A</v>
      </c>
      <c r="B111" s="52" t="e">
        <f ca="true">+IF(OFFSET('Water Data'!$A$3,0,10*ROW('Water Data'!A108))="",NA(),OFFSET('Water Data'!$A$3,0,10*ROW('Water Data'!A108)))</f>
        <v>#N/A</v>
      </c>
      <c r="C111" s="52" t="e">
        <f ca="true">+IF(OFFSET('Water Data'!$C$3,0,10*ROW('Water Data'!C108))="",NA(),OFFSET('Water Data'!$C$3,0,10*ROW('Water Data'!C108)))</f>
        <v>#N/A</v>
      </c>
      <c r="D111" s="53" t="e">
        <f ca="true">+IF(AND(ISNUMBER(OFFSET('Water Data'!$C$5,0,10*ROW('Water Data'!C105))),'Data Summary'!BS111="Yes"),100-OFFSET('Water Data'!$C$5,0,10*ROW('Water Data'!C105)),NA())</f>
        <v>#N/A</v>
      </c>
      <c r="E111" s="53" t="e">
        <f ca="true">+IF(AND(ISNUMBER(OFFSET('Water Data'!$C$7,0,10*ROW('Water Data'!C105))),'Data Summary'!BT111="Yes"),OFFSET('Water Data'!$C$7,0,10*ROW('Water Data'!C105)),NA())</f>
        <v>#N/A</v>
      </c>
      <c r="F111" s="53" t="e">
        <f ca="true">+IF(AND(ISNUMBER(OFFSET('Water Data'!$C$10,0,10*ROW('Water Data'!C105))),'Data Summary'!BU111="Yes"),OFFSET('Water Data'!$C$10,0,10*ROW('Water Data'!C105)),NA())</f>
        <v>#N/A</v>
      </c>
      <c r="G111" s="53" t="e">
        <f ca="true">+IF(AND(ISNUMBER(OFFSET('Water Data'!$D$5,0,10*ROW('Water Data'!D105))),'Data Summary'!BV111="Yes"),100-OFFSET('Water Data'!$D$5,0,10*ROW('Water Data'!D105)),NA())</f>
        <v>#N/A</v>
      </c>
      <c r="H111" s="53" t="e">
        <f ca="true">+IF(AND(ISNUMBER(OFFSET('Water Data'!$D$7,0,10*ROW('Water Data'!D105))),'Data Summary'!BW111="Yes"),OFFSET('Water Data'!$D$7,0,10*ROW('Water Data'!D105)),NA())</f>
        <v>#N/A</v>
      </c>
      <c r="I111" s="53" t="e">
        <f ca="true">+IF(AND(ISNUMBER(OFFSET('Water Data'!$D$10,0,10*ROW('Water Data'!D105))),'Data Summary'!BX111="Yes"),OFFSET('Water Data'!$D$10,0,10*ROW('Water Data'!D105)),NA())</f>
        <v>#N/A</v>
      </c>
      <c r="J111" s="53" t="e">
        <f ca="true">+IF(AND(ISNUMBER(OFFSET('Water Data'!$E$5,0,10*ROW('Water Data'!E105))),'Data Summary'!BY111="Yes"),100-OFFSET('Water Data'!$E$5,0,10*ROW('Water Data'!E105)),NA())</f>
        <v>#N/A</v>
      </c>
      <c r="K111" s="53" t="e">
        <f ca="true">+IF(AND(ISNUMBER(OFFSET('Water Data'!$E$7,0,10*ROW('Water Data'!E105))),'Data Summary'!BZ111="Yes"),OFFSET('Water Data'!$E$7,0,10*ROW('Water Data'!E105)),NA())</f>
        <v>#N/A</v>
      </c>
      <c r="L111" s="53" t="e">
        <f ca="true">+IF(AND(ISNUMBER(OFFSET('Water Data'!$E$10,0,10*ROW('Water Data'!E105))),'Data Summary'!CA111="Yes"),OFFSET('Water Data'!$E$10,0,10*ROW('Water Data'!E105)),NA())</f>
        <v>#N/A</v>
      </c>
      <c r="M111" s="53" t="e">
        <f ca="true">+IF(AND(ISNUMBER(OFFSET('Water Data'!$F$5,0,10*ROW('Water Data'!F105))),'Data Summary'!CB111="Yes"),100-OFFSET('Water Data'!$F$5,0,10*ROW('Water Data'!F105)),NA())</f>
        <v>#N/A</v>
      </c>
      <c r="N111" s="53" t="e">
        <f ca="true">+IF(AND(ISNUMBER(OFFSET('Water Data'!$F$7,0,10*ROW('Water Data'!F105))),'Data Summary'!CC111="Yes"),OFFSET('Water Data'!$F$7,0,10*ROW('Water Data'!F105)),NA())</f>
        <v>#N/A</v>
      </c>
      <c r="O111" s="53" t="e">
        <f ca="true">+IF(AND(ISNUMBER(OFFSET('Water Data'!$F$10,0,10*ROW('Water Data'!F105))),'Data Summary'!CD111="Yes"),OFFSET('Water Data'!$F$10,0,10*ROW('Water Data'!F105)),NA())</f>
        <v>#N/A</v>
      </c>
      <c r="P111" s="53" t="e">
        <f ca="true">+IF(AND(ISNUMBER(OFFSET('Water Data'!$G$5,0,10*ROW('Water Data'!G105))),'Data Summary'!CE111="Yes"),100-OFFSET('Water Data'!$G$5,0,10*ROW('Water Data'!G105)),NA())</f>
        <v>#N/A</v>
      </c>
      <c r="Q111" s="53" t="e">
        <f ca="true">+IF(AND(ISNUMBER(OFFSET('Water Data'!$G$7,0,10*ROW('Water Data'!G105))),'Data Summary'!CF111="Yes"),OFFSET('Water Data'!$G$7,0,10*ROW('Water Data'!G105)),NA())</f>
        <v>#N/A</v>
      </c>
      <c r="R111" s="53" t="e">
        <f ca="true">+IF(AND(ISNUMBER(OFFSET('Water Data'!$G$10,0,10*ROW('Water Data'!G105))),'Data Summary'!CG111="Yes"),OFFSET('Water Data'!$G$10,0,10*ROW('Water Data'!G105)),NA())</f>
        <v>#N/A</v>
      </c>
      <c r="S111" s="53" t="e">
        <f ca="true">+IF(AND(ISNUMBER(OFFSET('Water Data'!$H$5,0,10*ROW('Water Data'!H105))),'Data Summary'!CH111="Yes"),100-OFFSET('Water Data'!$H$5,0,10*ROW('Water Data'!H105)),NA())</f>
        <v>#N/A</v>
      </c>
      <c r="T111" s="53" t="e">
        <f ca="true">+IF(AND(ISNUMBER(OFFSET('Water Data'!$H$7,0,10*ROW('Water Data'!H105))),'Data Summary'!CI111="Yes"),OFFSET('Water Data'!$H$7,0,10*ROW('Water Data'!H105)),NA())</f>
        <v>#N/A</v>
      </c>
      <c r="U111" s="53" t="e">
        <f ca="true">+IF(AND(ISNUMBER(OFFSET('Water Data'!$H$10,0,10*ROW('Water Data'!H105))),'Data Summary'!CJ111="Yes"),OFFSET('Water Data'!$H$10,0,10*ROW('Water Data'!H105)),NA())</f>
        <v>#N/A</v>
      </c>
      <c r="V111" s="99" t="e">
        <f ca="true">+IF(AND(ISNUMBER(OFFSET('Sanitation Data'!$C$5,0,10*ROW('Sanitation Data'!C105))),'Data Summary'!CK111="Yes"),100-OFFSET('Sanitation Data'!$C$5,0,10*ROW('Sanitation Data'!C105)),NA())</f>
        <v>#N/A</v>
      </c>
      <c r="W111" s="99" t="e">
        <f ca="true">+IF(AND(ISNUMBER(OFFSET('Sanitation Data'!$C$7,0,10*ROW('Sanitation Data'!C105))),'Data Summary'!CL111="Yes"),OFFSET('Sanitation Data'!$C$7,0,10*ROW('Sanitation Data'!C105)),NA())</f>
        <v>#N/A</v>
      </c>
      <c r="X111" s="99" t="e">
        <f ca="true">+IF(AND(ISNUMBER(OFFSET('Sanitation Data'!$C$11,0,10*ROW('Sanitation Data'!C105))),'Data Summary'!CM111="Yes"),OFFSET('Sanitation Data'!$C$11,0,10*ROW('Sanitation Data'!C105)),NA())</f>
        <v>#N/A</v>
      </c>
      <c r="Y111" s="99" t="e">
        <f ca="true">+IF(AND(ISNUMBER(OFFSET('Sanitation Data'!$C$12,0,10*ROW('Sanitation Data'!C105))),'Data Summary'!CN111="Yes"),OFFSET('Sanitation Data'!$C$12,0,10*ROW('Sanitation Data'!C105)),NA())</f>
        <v>#N/A</v>
      </c>
      <c r="Z111" s="99" t="e">
        <f ca="true">+IF(AND(ISNUMBER(OFFSET('Sanitation Data'!$C$13,0,10*ROW('Sanitation Data'!C105))),'Data Summary'!CO111="Yes"),OFFSET('Sanitation Data'!$C$13,0,10*ROW('Sanitation Data'!C105)),NA())</f>
        <v>#N/A</v>
      </c>
      <c r="AA111" s="99" t="e">
        <f ca="true">+IF(AND(ISNUMBER(OFFSET('Sanitation Data'!$D$5,0,10*ROW('Sanitation Data'!D105))),'Data Summary'!CP111="Yes"),100-OFFSET('Sanitation Data'!$D$5,0,10*ROW('Sanitation Data'!D105)),NA())</f>
        <v>#N/A</v>
      </c>
      <c r="AB111" s="99" t="e">
        <f ca="true">+IF(AND(ISNUMBER(OFFSET('Sanitation Data'!$D$7,0,10*ROW('Sanitation Data'!D105))),'Data Summary'!CQ111="Yes"),OFFSET('Sanitation Data'!$D$7,0,10*ROW('Sanitation Data'!D105)),NA())</f>
        <v>#N/A</v>
      </c>
      <c r="AC111" s="99" t="e">
        <f ca="true">+IF(AND(ISNUMBER(OFFSET('Sanitation Data'!$D$11,0,10*ROW('Sanitation Data'!D105))),'Data Summary'!CR111="Yes"),OFFSET('Sanitation Data'!$D$11,0,10*ROW('Sanitation Data'!D105)),NA())</f>
        <v>#N/A</v>
      </c>
      <c r="AD111" s="99" t="e">
        <f ca="true">+IF(AND(ISNUMBER(OFFSET('Sanitation Data'!$D$12,0,10*ROW('Sanitation Data'!D105))),'Data Summary'!CS111="Yes"),OFFSET('Sanitation Data'!$D$12,0,10*ROW('Sanitation Data'!D105)),NA())</f>
        <v>#N/A</v>
      </c>
      <c r="AE111" s="99" t="e">
        <f ca="true">+IF(AND(ISNUMBER(OFFSET('Sanitation Data'!$D$13,0,10*ROW('Sanitation Data'!D105))),'Data Summary'!CT111="Yes"),OFFSET('Sanitation Data'!$D$13,0,10*ROW('Sanitation Data'!D105)),NA())</f>
        <v>#N/A</v>
      </c>
      <c r="AF111" s="99" t="e">
        <f ca="true">+IF(AND(ISNUMBER(OFFSET('Sanitation Data'!$E$5,0,10*ROW('Sanitation Data'!E105))),'Data Summary'!CU111="Yes"),100-OFFSET('Sanitation Data'!$E$5,0,10*ROW('Sanitation Data'!E105)),NA())</f>
        <v>#N/A</v>
      </c>
      <c r="AG111" s="99" t="e">
        <f ca="true">+IF(AND(ISNUMBER(OFFSET('Sanitation Data'!$E$7,0,10*ROW('Sanitation Data'!E105))),'Data Summary'!CV111="Yes"),OFFSET('Sanitation Data'!$E$7,0,10*ROW('Sanitation Data'!E105)),NA())</f>
        <v>#N/A</v>
      </c>
      <c r="AH111" s="99" t="e">
        <f ca="true">+IF(AND(ISNUMBER(OFFSET('Sanitation Data'!$E$11,0,10*ROW('Sanitation Data'!E105))),'Data Summary'!CW111="Yes"),OFFSET('Sanitation Data'!$E$11,0,10*ROW('Sanitation Data'!E105)),NA())</f>
        <v>#N/A</v>
      </c>
      <c r="AI111" s="99" t="e">
        <f ca="true">+IF(AND(ISNUMBER(OFFSET('Sanitation Data'!$E$12,0,10*ROW('Sanitation Data'!E105))),'Data Summary'!CX111="Yes"),OFFSET('Sanitation Data'!$E$12,0,10*ROW('Sanitation Data'!E105)),NA())</f>
        <v>#N/A</v>
      </c>
      <c r="AJ111" s="99" t="e">
        <f ca="true">+IF(AND(ISNUMBER(OFFSET('Sanitation Data'!$E$13,0,10*ROW('Sanitation Data'!E105))),'Data Summary'!CY111="Yes"),OFFSET('Sanitation Data'!$E$13,0,10*ROW('Sanitation Data'!E105)),NA())</f>
        <v>#N/A</v>
      </c>
      <c r="AK111" s="99" t="e">
        <f ca="true">+IF(AND(ISNUMBER(OFFSET('Sanitation Data'!$F$5,0,10*ROW('Sanitation Data'!F105))),'Data Summary'!CZ111="Yes"),100-OFFSET('Sanitation Data'!$F$5,0,10*ROW('Sanitation Data'!F105)),NA())</f>
        <v>#N/A</v>
      </c>
      <c r="AL111" s="99" t="e">
        <f ca="true">+IF(AND(ISNUMBER(OFFSET('Sanitation Data'!$F$7,0,10*ROW('Sanitation Data'!F105))),'Data Summary'!DA111="Yes"),OFFSET('Sanitation Data'!$F$7,0,10*ROW('Sanitation Data'!F105)),NA())</f>
        <v>#N/A</v>
      </c>
      <c r="AM111" s="99" t="e">
        <f ca="true">+IF(AND(ISNUMBER(OFFSET('Sanitation Data'!$F$11,0,10*ROW('Sanitation Data'!F105))),'Data Summary'!DB111="Yes"),OFFSET('Sanitation Data'!$F$11,0,10*ROW('Sanitation Data'!F105)),NA())</f>
        <v>#N/A</v>
      </c>
      <c r="AN111" s="99" t="e">
        <f ca="true">+IF(AND(ISNUMBER(OFFSET('Sanitation Data'!$F$12,0,10*ROW('Sanitation Data'!F105))),'Data Summary'!DC111="Yes"),OFFSET('Sanitation Data'!$F$12,0,10*ROW('Sanitation Data'!F105)),NA())</f>
        <v>#N/A</v>
      </c>
      <c r="AO111" s="99" t="e">
        <f ca="true">+IF(AND(ISNUMBER(OFFSET('Sanitation Data'!$F$13,0,10*ROW('Sanitation Data'!F105))),'Data Summary'!DD111="Yes"),OFFSET('Sanitation Data'!$F$13,0,10*ROW('Sanitation Data'!F105)),NA())</f>
        <v>#N/A</v>
      </c>
      <c r="AP111" s="99" t="e">
        <f ca="true">+IF(AND(ISNUMBER(OFFSET('Sanitation Data'!$G$5,0,10*ROW('Sanitation Data'!G105))),'Data Summary'!DE111="Yes"),100-OFFSET('Sanitation Data'!$G$5,0,10*ROW('Sanitation Data'!G105)),NA())</f>
        <v>#N/A</v>
      </c>
      <c r="AQ111" s="99" t="e">
        <f ca="true">+IF(AND(ISNUMBER(OFFSET('Sanitation Data'!$G$7,0,10*ROW('Sanitation Data'!G105))),'Data Summary'!DF111="Yes"),OFFSET('Sanitation Data'!$G$7,0,10*ROW('Sanitation Data'!G105)),NA())</f>
        <v>#N/A</v>
      </c>
      <c r="AR111" s="99" t="e">
        <f ca="true">+IF(AND(ISNUMBER(OFFSET('Sanitation Data'!$G$11,0,10*ROW('Sanitation Data'!G105))),'Data Summary'!DG111="Yes"),OFFSET('Sanitation Data'!$G$11,0,10*ROW('Sanitation Data'!G105)),NA())</f>
        <v>#N/A</v>
      </c>
      <c r="AS111" s="99" t="e">
        <f ca="true">+IF(AND(ISNUMBER(OFFSET('Sanitation Data'!$G$12,0,10*ROW('Sanitation Data'!G105))),'Data Summary'!DH111="Yes"),OFFSET('Sanitation Data'!$G$12,0,10*ROW('Sanitation Data'!G105)),NA())</f>
        <v>#N/A</v>
      </c>
      <c r="AT111" s="99" t="e">
        <f ca="true">+IF(AND(ISNUMBER(OFFSET('Sanitation Data'!$G$13,0,10*ROW('Sanitation Data'!G105))),'Data Summary'!DI111="Yes"),OFFSET('Sanitation Data'!$G$13,0,10*ROW('Sanitation Data'!G105)),NA())</f>
        <v>#N/A</v>
      </c>
      <c r="AU111" s="99" t="e">
        <f ca="true">+IF(AND(ISNUMBER(OFFSET('Sanitation Data'!$H$5,0,10*ROW('Sanitation Data'!H105))),'Data Summary'!DJ111="Yes"),100-OFFSET('Sanitation Data'!$H$5,0,10*ROW('Sanitation Data'!H105)),NA())</f>
        <v>#N/A</v>
      </c>
      <c r="AV111" s="99" t="e">
        <f ca="true">+IF(AND(ISNUMBER(OFFSET('Sanitation Data'!$H$7,0,10*ROW('Sanitation Data'!H105))),'Data Summary'!DK111="Yes"),OFFSET('Sanitation Data'!$H$7,0,10*ROW('Sanitation Data'!H105)),NA())</f>
        <v>#N/A</v>
      </c>
      <c r="AW111" s="99" t="e">
        <f ca="true">+IF(AND(ISNUMBER(OFFSET('Sanitation Data'!$H$11,0,10*ROW('Sanitation Data'!H105))),'Data Summary'!DL111="Yes"),OFFSET('Sanitation Data'!$H$11,0,10*ROW('Sanitation Data'!H105)),NA())</f>
        <v>#N/A</v>
      </c>
      <c r="AX111" s="99" t="e">
        <f ca="true">+IF(AND(ISNUMBER(OFFSET('Sanitation Data'!$H$12,0,10*ROW('Sanitation Data'!H105))),'Data Summary'!DM111="Yes"),OFFSET('Sanitation Data'!$H$12,0,10*ROW('Sanitation Data'!H105)),NA())</f>
        <v>#N/A</v>
      </c>
      <c r="AY111" s="99" t="e">
        <f ca="true">+IF(AND(ISNUMBER(OFFSET('Sanitation Data'!$H$13,0,10*ROW('Sanitation Data'!H105))),'Data Summary'!DN111="Yes"),OFFSET('Sanitation Data'!$H$13,0,10*ROW('Sanitation Data'!H105)),NA())</f>
        <v>#N/A</v>
      </c>
      <c r="AZ111" s="104" t="e">
        <f ca="true">+IF(AND(ISNUMBER(OFFSET('Hygiene Data'!$C$6,0,10*ROW('Hygiene Data'!C105))),'Data Summary'!DO111="Yes"),OFFSET('Hygiene Data'!$C$6,0,10*ROW('Hygiene Data'!C105)),NA())</f>
        <v>#N/A</v>
      </c>
      <c r="BA111" s="104" t="e">
        <f ca="true">+IF(AND(ISNUMBER(OFFSET('Hygiene Data'!$C$8,0,10*ROW('Hygiene Data'!C105))),'Data Summary'!DP111="Yes"),OFFSET('Hygiene Data'!$C$8,0,10*ROW('Hygiene Data'!C105)),NA())</f>
        <v>#N/A</v>
      </c>
      <c r="BB111" s="104" t="e">
        <f ca="true">+IF(AND(ISNUMBER(OFFSET('Hygiene Data'!$C$10,0,10*ROW('Hygiene Data'!C105))),'Data Summary'!DQ111="Yes"),OFFSET('Hygiene Data'!$C$10,0,10*ROW('Hygiene Data'!C105)),NA())</f>
        <v>#N/A</v>
      </c>
      <c r="BC111" s="104" t="e">
        <f ca="true">+IF(AND(ISNUMBER(OFFSET('Hygiene Data'!$D$6,0,10*ROW('Hygiene Data'!D105))),'Data Summary'!DR111="Yes"),OFFSET('Hygiene Data'!$D$6,0,10*ROW('Hygiene Data'!D105)),NA())</f>
        <v>#N/A</v>
      </c>
      <c r="BD111" s="104" t="e">
        <f ca="true">+IF(AND(ISNUMBER(OFFSET('Hygiene Data'!$D$8,0,10*ROW('Hygiene Data'!D105))),'Data Summary'!DS111="Yes"),OFFSET('Hygiene Data'!$D$8,0,10*ROW('Hygiene Data'!D105)),NA())</f>
        <v>#N/A</v>
      </c>
      <c r="BE111" s="104" t="e">
        <f ca="true">+IF(AND(ISNUMBER(OFFSET('Hygiene Data'!$D$10,0,10*ROW('Hygiene Data'!D105))),'Data Summary'!DT111="Yes"),OFFSET('Hygiene Data'!$D$10,0,10*ROW('Hygiene Data'!D105)),NA())</f>
        <v>#N/A</v>
      </c>
      <c r="BF111" s="104" t="e">
        <f ca="true">+IF(AND(ISNUMBER(OFFSET('Hygiene Data'!$E$6,0,10*ROW('Hygiene Data'!E105))),'Data Summary'!DU111="Yes"),OFFSET('Hygiene Data'!$E$6,0,10*ROW('Hygiene Data'!E105)),NA())</f>
        <v>#N/A</v>
      </c>
      <c r="BG111" s="104" t="e">
        <f ca="true">+IF(AND(ISNUMBER(OFFSET('Hygiene Data'!$E$8,0,10*ROW('Hygiene Data'!E105))),'Data Summary'!DV111="Yes"),OFFSET('Hygiene Data'!$E$8,0,10*ROW('Hygiene Data'!E105)),NA())</f>
        <v>#N/A</v>
      </c>
      <c r="BH111" s="104" t="e">
        <f ca="true">+IF(AND(ISNUMBER(OFFSET('Hygiene Data'!$E$10,0,10*ROW('Hygiene Data'!E105))),'Data Summary'!DW111="Yes"),OFFSET('Hygiene Data'!$E$10,0,10*ROW('Hygiene Data'!E105)),NA())</f>
        <v>#N/A</v>
      </c>
      <c r="BI111" s="104" t="e">
        <f ca="true">+IF(AND(ISNUMBER(OFFSET('Hygiene Data'!$F$6,0,10*ROW('Hygiene Data'!F105))),'Data Summary'!DX111="Yes"),OFFSET('Hygiene Data'!$F$6,0,10*ROW('Hygiene Data'!F105)),NA())</f>
        <v>#N/A</v>
      </c>
      <c r="BJ111" s="104" t="e">
        <f ca="true">+IF(AND(ISNUMBER(OFFSET('Hygiene Data'!$F$8,0,10*ROW('Hygiene Data'!F105))),'Data Summary'!DY111="Yes"),OFFSET('Hygiene Data'!$F$8,0,10*ROW('Hygiene Data'!F105)),NA())</f>
        <v>#N/A</v>
      </c>
      <c r="BK111" s="104" t="e">
        <f ca="true">+IF(AND(ISNUMBER(OFFSET('Hygiene Data'!$F$10,0,10*ROW('Hygiene Data'!F105))),'Data Summary'!DZ111="Yes"),OFFSET('Hygiene Data'!$F$10,0,10*ROW('Hygiene Data'!F105)),NA())</f>
        <v>#N/A</v>
      </c>
      <c r="BL111" s="104" t="e">
        <f ca="true">+IF(AND(ISNUMBER(OFFSET('Hygiene Data'!$G$6,0,10*ROW('Hygiene Data'!G105))),'Data Summary'!EA111="Yes"),OFFSET('Hygiene Data'!$G$6,0,10*ROW('Hygiene Data'!G105)),NA())</f>
        <v>#N/A</v>
      </c>
      <c r="BM111" s="104" t="e">
        <f ca="true">+IF(AND(ISNUMBER(OFFSET('Hygiene Data'!$G$8,0,10*ROW('Hygiene Data'!G105))),'Data Summary'!EB111="Yes"),OFFSET('Hygiene Data'!$G$8,0,10*ROW('Hygiene Data'!G105)),NA())</f>
        <v>#N/A</v>
      </c>
      <c r="BN111" s="104" t="e">
        <f ca="true">+IF(AND(ISNUMBER(OFFSET('Hygiene Data'!$G$10,0,10*ROW('Hygiene Data'!G105))),'Data Summary'!EC111="Yes"),OFFSET('Hygiene Data'!$G$10,0,10*ROW('Hygiene Data'!G105)),NA())</f>
        <v>#N/A</v>
      </c>
      <c r="BO111" s="104" t="e">
        <f ca="true">+IF(AND(ISNUMBER(OFFSET('Hygiene Data'!$H$6,0,10*ROW('Hygiene Data'!H105))),'Data Summary'!ED111="Yes"),OFFSET('Hygiene Data'!$H$6,0,10*ROW('Hygiene Data'!H105)),NA())</f>
        <v>#N/A</v>
      </c>
      <c r="BP111" s="104" t="e">
        <f ca="true">+IF(AND(ISNUMBER(OFFSET('Hygiene Data'!$H$8,0,10*ROW('Hygiene Data'!H105))),'Data Summary'!EE111="Yes"),OFFSET('Hygiene Data'!$H$8,0,10*ROW('Hygiene Data'!H105)),NA())</f>
        <v>#N/A</v>
      </c>
      <c r="BQ111" s="104" t="e">
        <f ca="true">+IF(AND(ISNUMBER(OFFSET('Hygiene Data'!$H$10,0,10*ROW('Hygiene Data'!H105))),'Data Summary'!EF111="Yes"),OFFSET('Hygiene Data'!$H$10,0,10*ROW('Hygiene Data'!H105)),NA())</f>
        <v>#N/A</v>
      </c>
    </row>
    <row r="112" x14ac:dyDescent="0.2">
      <c r="A112" s="52" t="e">
        <f ca="true">+IF(OFFSET('Water Data'!$B$1,0,10*ROW('Water Data'!B106))="",NA(),OFFSET('Water Data'!$B$1,0,10*ROW('Water Data'!B106)))</f>
        <v>#N/A</v>
      </c>
      <c r="B112" s="52" t="e">
        <f ca="true">+IF(OFFSET('Water Data'!$A$3,0,10*ROW('Water Data'!A109))="",NA(),OFFSET('Water Data'!$A$3,0,10*ROW('Water Data'!A109)))</f>
        <v>#N/A</v>
      </c>
      <c r="C112" s="52" t="e">
        <f ca="true">+IF(OFFSET('Water Data'!$C$3,0,10*ROW('Water Data'!C109))="",NA(),OFFSET('Water Data'!$C$3,0,10*ROW('Water Data'!C109)))</f>
        <v>#N/A</v>
      </c>
      <c r="D112" s="53" t="e">
        <f ca="true">+IF(AND(ISNUMBER(OFFSET('Water Data'!$C$5,0,10*ROW('Water Data'!C106))),'Data Summary'!BS112="Yes"),100-OFFSET('Water Data'!$C$5,0,10*ROW('Water Data'!C106)),NA())</f>
        <v>#N/A</v>
      </c>
      <c r="E112" s="53" t="e">
        <f ca="true">+IF(AND(ISNUMBER(OFFSET('Water Data'!$C$7,0,10*ROW('Water Data'!C106))),'Data Summary'!BT112="Yes"),OFFSET('Water Data'!$C$7,0,10*ROW('Water Data'!C106)),NA())</f>
        <v>#N/A</v>
      </c>
      <c r="F112" s="53" t="e">
        <f ca="true">+IF(AND(ISNUMBER(OFFSET('Water Data'!$C$10,0,10*ROW('Water Data'!C106))),'Data Summary'!BU112="Yes"),OFFSET('Water Data'!$C$10,0,10*ROW('Water Data'!C106)),NA())</f>
        <v>#N/A</v>
      </c>
      <c r="G112" s="53" t="e">
        <f ca="true">+IF(AND(ISNUMBER(OFFSET('Water Data'!$D$5,0,10*ROW('Water Data'!D106))),'Data Summary'!BV112="Yes"),100-OFFSET('Water Data'!$D$5,0,10*ROW('Water Data'!D106)),NA())</f>
        <v>#N/A</v>
      </c>
      <c r="H112" s="53" t="e">
        <f ca="true">+IF(AND(ISNUMBER(OFFSET('Water Data'!$D$7,0,10*ROW('Water Data'!D106))),'Data Summary'!BW112="Yes"),OFFSET('Water Data'!$D$7,0,10*ROW('Water Data'!D106)),NA())</f>
        <v>#N/A</v>
      </c>
      <c r="I112" s="53" t="e">
        <f ca="true">+IF(AND(ISNUMBER(OFFSET('Water Data'!$D$10,0,10*ROW('Water Data'!D106))),'Data Summary'!BX112="Yes"),OFFSET('Water Data'!$D$10,0,10*ROW('Water Data'!D106)),NA())</f>
        <v>#N/A</v>
      </c>
      <c r="J112" s="53" t="e">
        <f ca="true">+IF(AND(ISNUMBER(OFFSET('Water Data'!$E$5,0,10*ROW('Water Data'!E106))),'Data Summary'!BY112="Yes"),100-OFFSET('Water Data'!$E$5,0,10*ROW('Water Data'!E106)),NA())</f>
        <v>#N/A</v>
      </c>
      <c r="K112" s="53" t="e">
        <f ca="true">+IF(AND(ISNUMBER(OFFSET('Water Data'!$E$7,0,10*ROW('Water Data'!E106))),'Data Summary'!BZ112="Yes"),OFFSET('Water Data'!$E$7,0,10*ROW('Water Data'!E106)),NA())</f>
        <v>#N/A</v>
      </c>
      <c r="L112" s="53" t="e">
        <f ca="true">+IF(AND(ISNUMBER(OFFSET('Water Data'!$E$10,0,10*ROW('Water Data'!E106))),'Data Summary'!CA112="Yes"),OFFSET('Water Data'!$E$10,0,10*ROW('Water Data'!E106)),NA())</f>
        <v>#N/A</v>
      </c>
      <c r="M112" s="53" t="e">
        <f ca="true">+IF(AND(ISNUMBER(OFFSET('Water Data'!$F$5,0,10*ROW('Water Data'!F106))),'Data Summary'!CB112="Yes"),100-OFFSET('Water Data'!$F$5,0,10*ROW('Water Data'!F106)),NA())</f>
        <v>#N/A</v>
      </c>
      <c r="N112" s="53" t="e">
        <f ca="true">+IF(AND(ISNUMBER(OFFSET('Water Data'!$F$7,0,10*ROW('Water Data'!F106))),'Data Summary'!CC112="Yes"),OFFSET('Water Data'!$F$7,0,10*ROW('Water Data'!F106)),NA())</f>
        <v>#N/A</v>
      </c>
      <c r="O112" s="53" t="e">
        <f ca="true">+IF(AND(ISNUMBER(OFFSET('Water Data'!$F$10,0,10*ROW('Water Data'!F106))),'Data Summary'!CD112="Yes"),OFFSET('Water Data'!$F$10,0,10*ROW('Water Data'!F106)),NA())</f>
        <v>#N/A</v>
      </c>
      <c r="P112" s="53" t="e">
        <f ca="true">+IF(AND(ISNUMBER(OFFSET('Water Data'!$G$5,0,10*ROW('Water Data'!G106))),'Data Summary'!CE112="Yes"),100-OFFSET('Water Data'!$G$5,0,10*ROW('Water Data'!G106)),NA())</f>
        <v>#N/A</v>
      </c>
      <c r="Q112" s="53" t="e">
        <f ca="true">+IF(AND(ISNUMBER(OFFSET('Water Data'!$G$7,0,10*ROW('Water Data'!G106))),'Data Summary'!CF112="Yes"),OFFSET('Water Data'!$G$7,0,10*ROW('Water Data'!G106)),NA())</f>
        <v>#N/A</v>
      </c>
      <c r="R112" s="53" t="e">
        <f ca="true">+IF(AND(ISNUMBER(OFFSET('Water Data'!$G$10,0,10*ROW('Water Data'!G106))),'Data Summary'!CG112="Yes"),OFFSET('Water Data'!$G$10,0,10*ROW('Water Data'!G106)),NA())</f>
        <v>#N/A</v>
      </c>
      <c r="S112" s="53" t="e">
        <f ca="true">+IF(AND(ISNUMBER(OFFSET('Water Data'!$H$5,0,10*ROW('Water Data'!H106))),'Data Summary'!CH112="Yes"),100-OFFSET('Water Data'!$H$5,0,10*ROW('Water Data'!H106)),NA())</f>
        <v>#N/A</v>
      </c>
      <c r="T112" s="53" t="e">
        <f ca="true">+IF(AND(ISNUMBER(OFFSET('Water Data'!$H$7,0,10*ROW('Water Data'!H106))),'Data Summary'!CI112="Yes"),OFFSET('Water Data'!$H$7,0,10*ROW('Water Data'!H106)),NA())</f>
        <v>#N/A</v>
      </c>
      <c r="U112" s="53" t="e">
        <f ca="true">+IF(AND(ISNUMBER(OFFSET('Water Data'!$H$10,0,10*ROW('Water Data'!H106))),'Data Summary'!CJ112="Yes"),OFFSET('Water Data'!$H$10,0,10*ROW('Water Data'!H106)),NA())</f>
        <v>#N/A</v>
      </c>
      <c r="V112" s="99" t="e">
        <f ca="true">+IF(AND(ISNUMBER(OFFSET('Sanitation Data'!$C$5,0,10*ROW('Sanitation Data'!C106))),'Data Summary'!CK112="Yes"),100-OFFSET('Sanitation Data'!$C$5,0,10*ROW('Sanitation Data'!C106)),NA())</f>
        <v>#N/A</v>
      </c>
      <c r="W112" s="99" t="e">
        <f ca="true">+IF(AND(ISNUMBER(OFFSET('Sanitation Data'!$C$7,0,10*ROW('Sanitation Data'!C106))),'Data Summary'!CL112="Yes"),OFFSET('Sanitation Data'!$C$7,0,10*ROW('Sanitation Data'!C106)),NA())</f>
        <v>#N/A</v>
      </c>
      <c r="X112" s="99" t="e">
        <f ca="true">+IF(AND(ISNUMBER(OFFSET('Sanitation Data'!$C$11,0,10*ROW('Sanitation Data'!C106))),'Data Summary'!CM112="Yes"),OFFSET('Sanitation Data'!$C$11,0,10*ROW('Sanitation Data'!C106)),NA())</f>
        <v>#N/A</v>
      </c>
      <c r="Y112" s="99" t="e">
        <f ca="true">+IF(AND(ISNUMBER(OFFSET('Sanitation Data'!$C$12,0,10*ROW('Sanitation Data'!C106))),'Data Summary'!CN112="Yes"),OFFSET('Sanitation Data'!$C$12,0,10*ROW('Sanitation Data'!C106)),NA())</f>
        <v>#N/A</v>
      </c>
      <c r="Z112" s="99" t="e">
        <f ca="true">+IF(AND(ISNUMBER(OFFSET('Sanitation Data'!$C$13,0,10*ROW('Sanitation Data'!C106))),'Data Summary'!CO112="Yes"),OFFSET('Sanitation Data'!$C$13,0,10*ROW('Sanitation Data'!C106)),NA())</f>
        <v>#N/A</v>
      </c>
      <c r="AA112" s="99" t="e">
        <f ca="true">+IF(AND(ISNUMBER(OFFSET('Sanitation Data'!$D$5,0,10*ROW('Sanitation Data'!D106))),'Data Summary'!CP112="Yes"),100-OFFSET('Sanitation Data'!$D$5,0,10*ROW('Sanitation Data'!D106)),NA())</f>
        <v>#N/A</v>
      </c>
      <c r="AB112" s="99" t="e">
        <f ca="true">+IF(AND(ISNUMBER(OFFSET('Sanitation Data'!$D$7,0,10*ROW('Sanitation Data'!D106))),'Data Summary'!CQ112="Yes"),OFFSET('Sanitation Data'!$D$7,0,10*ROW('Sanitation Data'!D106)),NA())</f>
        <v>#N/A</v>
      </c>
      <c r="AC112" s="99" t="e">
        <f ca="true">+IF(AND(ISNUMBER(OFFSET('Sanitation Data'!$D$11,0,10*ROW('Sanitation Data'!D106))),'Data Summary'!CR112="Yes"),OFFSET('Sanitation Data'!$D$11,0,10*ROW('Sanitation Data'!D106)),NA())</f>
        <v>#N/A</v>
      </c>
      <c r="AD112" s="99" t="e">
        <f ca="true">+IF(AND(ISNUMBER(OFFSET('Sanitation Data'!$D$12,0,10*ROW('Sanitation Data'!D106))),'Data Summary'!CS112="Yes"),OFFSET('Sanitation Data'!$D$12,0,10*ROW('Sanitation Data'!D106)),NA())</f>
        <v>#N/A</v>
      </c>
      <c r="AE112" s="99" t="e">
        <f ca="true">+IF(AND(ISNUMBER(OFFSET('Sanitation Data'!$D$13,0,10*ROW('Sanitation Data'!D106))),'Data Summary'!CT112="Yes"),OFFSET('Sanitation Data'!$D$13,0,10*ROW('Sanitation Data'!D106)),NA())</f>
        <v>#N/A</v>
      </c>
      <c r="AF112" s="99" t="e">
        <f ca="true">+IF(AND(ISNUMBER(OFFSET('Sanitation Data'!$E$5,0,10*ROW('Sanitation Data'!E106))),'Data Summary'!CU112="Yes"),100-OFFSET('Sanitation Data'!$E$5,0,10*ROW('Sanitation Data'!E106)),NA())</f>
        <v>#N/A</v>
      </c>
      <c r="AG112" s="99" t="e">
        <f ca="true">+IF(AND(ISNUMBER(OFFSET('Sanitation Data'!$E$7,0,10*ROW('Sanitation Data'!E106))),'Data Summary'!CV112="Yes"),OFFSET('Sanitation Data'!$E$7,0,10*ROW('Sanitation Data'!E106)),NA())</f>
        <v>#N/A</v>
      </c>
      <c r="AH112" s="99" t="e">
        <f ca="true">+IF(AND(ISNUMBER(OFFSET('Sanitation Data'!$E$11,0,10*ROW('Sanitation Data'!E106))),'Data Summary'!CW112="Yes"),OFFSET('Sanitation Data'!$E$11,0,10*ROW('Sanitation Data'!E106)),NA())</f>
        <v>#N/A</v>
      </c>
      <c r="AI112" s="99" t="e">
        <f ca="true">+IF(AND(ISNUMBER(OFFSET('Sanitation Data'!$E$12,0,10*ROW('Sanitation Data'!E106))),'Data Summary'!CX112="Yes"),OFFSET('Sanitation Data'!$E$12,0,10*ROW('Sanitation Data'!E106)),NA())</f>
        <v>#N/A</v>
      </c>
      <c r="AJ112" s="99" t="e">
        <f ca="true">+IF(AND(ISNUMBER(OFFSET('Sanitation Data'!$E$13,0,10*ROW('Sanitation Data'!E106))),'Data Summary'!CY112="Yes"),OFFSET('Sanitation Data'!$E$13,0,10*ROW('Sanitation Data'!E106)),NA())</f>
        <v>#N/A</v>
      </c>
      <c r="AK112" s="99" t="e">
        <f ca="true">+IF(AND(ISNUMBER(OFFSET('Sanitation Data'!$F$5,0,10*ROW('Sanitation Data'!F106))),'Data Summary'!CZ112="Yes"),100-OFFSET('Sanitation Data'!$F$5,0,10*ROW('Sanitation Data'!F106)),NA())</f>
        <v>#N/A</v>
      </c>
      <c r="AL112" s="99" t="e">
        <f ca="true">+IF(AND(ISNUMBER(OFFSET('Sanitation Data'!$F$7,0,10*ROW('Sanitation Data'!F106))),'Data Summary'!DA112="Yes"),OFFSET('Sanitation Data'!$F$7,0,10*ROW('Sanitation Data'!F106)),NA())</f>
        <v>#N/A</v>
      </c>
      <c r="AM112" s="99" t="e">
        <f ca="true">+IF(AND(ISNUMBER(OFFSET('Sanitation Data'!$F$11,0,10*ROW('Sanitation Data'!F106))),'Data Summary'!DB112="Yes"),OFFSET('Sanitation Data'!$F$11,0,10*ROW('Sanitation Data'!F106)),NA())</f>
        <v>#N/A</v>
      </c>
      <c r="AN112" s="99" t="e">
        <f ca="true">+IF(AND(ISNUMBER(OFFSET('Sanitation Data'!$F$12,0,10*ROW('Sanitation Data'!F106))),'Data Summary'!DC112="Yes"),OFFSET('Sanitation Data'!$F$12,0,10*ROW('Sanitation Data'!F106)),NA())</f>
        <v>#N/A</v>
      </c>
      <c r="AO112" s="99" t="e">
        <f ca="true">+IF(AND(ISNUMBER(OFFSET('Sanitation Data'!$F$13,0,10*ROW('Sanitation Data'!F106))),'Data Summary'!DD112="Yes"),OFFSET('Sanitation Data'!$F$13,0,10*ROW('Sanitation Data'!F106)),NA())</f>
        <v>#N/A</v>
      </c>
      <c r="AP112" s="99" t="e">
        <f ca="true">+IF(AND(ISNUMBER(OFFSET('Sanitation Data'!$G$5,0,10*ROW('Sanitation Data'!G106))),'Data Summary'!DE112="Yes"),100-OFFSET('Sanitation Data'!$G$5,0,10*ROW('Sanitation Data'!G106)),NA())</f>
        <v>#N/A</v>
      </c>
      <c r="AQ112" s="99" t="e">
        <f ca="true">+IF(AND(ISNUMBER(OFFSET('Sanitation Data'!$G$7,0,10*ROW('Sanitation Data'!G106))),'Data Summary'!DF112="Yes"),OFFSET('Sanitation Data'!$G$7,0,10*ROW('Sanitation Data'!G106)),NA())</f>
        <v>#N/A</v>
      </c>
      <c r="AR112" s="99" t="e">
        <f ca="true">+IF(AND(ISNUMBER(OFFSET('Sanitation Data'!$G$11,0,10*ROW('Sanitation Data'!G106))),'Data Summary'!DG112="Yes"),OFFSET('Sanitation Data'!$G$11,0,10*ROW('Sanitation Data'!G106)),NA())</f>
        <v>#N/A</v>
      </c>
      <c r="AS112" s="99" t="e">
        <f ca="true">+IF(AND(ISNUMBER(OFFSET('Sanitation Data'!$G$12,0,10*ROW('Sanitation Data'!G106))),'Data Summary'!DH112="Yes"),OFFSET('Sanitation Data'!$G$12,0,10*ROW('Sanitation Data'!G106)),NA())</f>
        <v>#N/A</v>
      </c>
      <c r="AT112" s="99" t="e">
        <f ca="true">+IF(AND(ISNUMBER(OFFSET('Sanitation Data'!$G$13,0,10*ROW('Sanitation Data'!G106))),'Data Summary'!DI112="Yes"),OFFSET('Sanitation Data'!$G$13,0,10*ROW('Sanitation Data'!G106)),NA())</f>
        <v>#N/A</v>
      </c>
      <c r="AU112" s="99" t="e">
        <f ca="true">+IF(AND(ISNUMBER(OFFSET('Sanitation Data'!$H$5,0,10*ROW('Sanitation Data'!H106))),'Data Summary'!DJ112="Yes"),100-OFFSET('Sanitation Data'!$H$5,0,10*ROW('Sanitation Data'!H106)),NA())</f>
        <v>#N/A</v>
      </c>
      <c r="AV112" s="99" t="e">
        <f ca="true">+IF(AND(ISNUMBER(OFFSET('Sanitation Data'!$H$7,0,10*ROW('Sanitation Data'!H106))),'Data Summary'!DK112="Yes"),OFFSET('Sanitation Data'!$H$7,0,10*ROW('Sanitation Data'!H106)),NA())</f>
        <v>#N/A</v>
      </c>
      <c r="AW112" s="99" t="e">
        <f ca="true">+IF(AND(ISNUMBER(OFFSET('Sanitation Data'!$H$11,0,10*ROW('Sanitation Data'!H106))),'Data Summary'!DL112="Yes"),OFFSET('Sanitation Data'!$H$11,0,10*ROW('Sanitation Data'!H106)),NA())</f>
        <v>#N/A</v>
      </c>
      <c r="AX112" s="99" t="e">
        <f ca="true">+IF(AND(ISNUMBER(OFFSET('Sanitation Data'!$H$12,0,10*ROW('Sanitation Data'!H106))),'Data Summary'!DM112="Yes"),OFFSET('Sanitation Data'!$H$12,0,10*ROW('Sanitation Data'!H106)),NA())</f>
        <v>#N/A</v>
      </c>
      <c r="AY112" s="99" t="e">
        <f ca="true">+IF(AND(ISNUMBER(OFFSET('Sanitation Data'!$H$13,0,10*ROW('Sanitation Data'!H106))),'Data Summary'!DN112="Yes"),OFFSET('Sanitation Data'!$H$13,0,10*ROW('Sanitation Data'!H106)),NA())</f>
        <v>#N/A</v>
      </c>
      <c r="AZ112" s="104" t="e">
        <f ca="true">+IF(AND(ISNUMBER(OFFSET('Hygiene Data'!$C$6,0,10*ROW('Hygiene Data'!C106))),'Data Summary'!DO112="Yes"),OFFSET('Hygiene Data'!$C$6,0,10*ROW('Hygiene Data'!C106)),NA())</f>
        <v>#N/A</v>
      </c>
      <c r="BA112" s="104" t="e">
        <f ca="true">+IF(AND(ISNUMBER(OFFSET('Hygiene Data'!$C$8,0,10*ROW('Hygiene Data'!C106))),'Data Summary'!DP112="Yes"),OFFSET('Hygiene Data'!$C$8,0,10*ROW('Hygiene Data'!C106)),NA())</f>
        <v>#N/A</v>
      </c>
      <c r="BB112" s="104" t="e">
        <f ca="true">+IF(AND(ISNUMBER(OFFSET('Hygiene Data'!$C$10,0,10*ROW('Hygiene Data'!C106))),'Data Summary'!DQ112="Yes"),OFFSET('Hygiene Data'!$C$10,0,10*ROW('Hygiene Data'!C106)),NA())</f>
        <v>#N/A</v>
      </c>
      <c r="BC112" s="104" t="e">
        <f ca="true">+IF(AND(ISNUMBER(OFFSET('Hygiene Data'!$D$6,0,10*ROW('Hygiene Data'!D106))),'Data Summary'!DR112="Yes"),OFFSET('Hygiene Data'!$D$6,0,10*ROW('Hygiene Data'!D106)),NA())</f>
        <v>#N/A</v>
      </c>
      <c r="BD112" s="104" t="e">
        <f ca="true">+IF(AND(ISNUMBER(OFFSET('Hygiene Data'!$D$8,0,10*ROW('Hygiene Data'!D106))),'Data Summary'!DS112="Yes"),OFFSET('Hygiene Data'!$D$8,0,10*ROW('Hygiene Data'!D106)),NA())</f>
        <v>#N/A</v>
      </c>
      <c r="BE112" s="104" t="e">
        <f ca="true">+IF(AND(ISNUMBER(OFFSET('Hygiene Data'!$D$10,0,10*ROW('Hygiene Data'!D106))),'Data Summary'!DT112="Yes"),OFFSET('Hygiene Data'!$D$10,0,10*ROW('Hygiene Data'!D106)),NA())</f>
        <v>#N/A</v>
      </c>
      <c r="BF112" s="104" t="e">
        <f ca="true">+IF(AND(ISNUMBER(OFFSET('Hygiene Data'!$E$6,0,10*ROW('Hygiene Data'!E106))),'Data Summary'!DU112="Yes"),OFFSET('Hygiene Data'!$E$6,0,10*ROW('Hygiene Data'!E106)),NA())</f>
        <v>#N/A</v>
      </c>
      <c r="BG112" s="104" t="e">
        <f ca="true">+IF(AND(ISNUMBER(OFFSET('Hygiene Data'!$E$8,0,10*ROW('Hygiene Data'!E106))),'Data Summary'!DV112="Yes"),OFFSET('Hygiene Data'!$E$8,0,10*ROW('Hygiene Data'!E106)),NA())</f>
        <v>#N/A</v>
      </c>
      <c r="BH112" s="104" t="e">
        <f ca="true">+IF(AND(ISNUMBER(OFFSET('Hygiene Data'!$E$10,0,10*ROW('Hygiene Data'!E106))),'Data Summary'!DW112="Yes"),OFFSET('Hygiene Data'!$E$10,0,10*ROW('Hygiene Data'!E106)),NA())</f>
        <v>#N/A</v>
      </c>
      <c r="BI112" s="104" t="e">
        <f ca="true">+IF(AND(ISNUMBER(OFFSET('Hygiene Data'!$F$6,0,10*ROW('Hygiene Data'!F106))),'Data Summary'!DX112="Yes"),OFFSET('Hygiene Data'!$F$6,0,10*ROW('Hygiene Data'!F106)),NA())</f>
        <v>#N/A</v>
      </c>
      <c r="BJ112" s="104" t="e">
        <f ca="true">+IF(AND(ISNUMBER(OFFSET('Hygiene Data'!$F$8,0,10*ROW('Hygiene Data'!F106))),'Data Summary'!DY112="Yes"),OFFSET('Hygiene Data'!$F$8,0,10*ROW('Hygiene Data'!F106)),NA())</f>
        <v>#N/A</v>
      </c>
      <c r="BK112" s="104" t="e">
        <f ca="true">+IF(AND(ISNUMBER(OFFSET('Hygiene Data'!$F$10,0,10*ROW('Hygiene Data'!F106))),'Data Summary'!DZ112="Yes"),OFFSET('Hygiene Data'!$F$10,0,10*ROW('Hygiene Data'!F106)),NA())</f>
        <v>#N/A</v>
      </c>
      <c r="BL112" s="104" t="e">
        <f ca="true">+IF(AND(ISNUMBER(OFFSET('Hygiene Data'!$G$6,0,10*ROW('Hygiene Data'!G106))),'Data Summary'!EA112="Yes"),OFFSET('Hygiene Data'!$G$6,0,10*ROW('Hygiene Data'!G106)),NA())</f>
        <v>#N/A</v>
      </c>
      <c r="BM112" s="104" t="e">
        <f ca="true">+IF(AND(ISNUMBER(OFFSET('Hygiene Data'!$G$8,0,10*ROW('Hygiene Data'!G106))),'Data Summary'!EB112="Yes"),OFFSET('Hygiene Data'!$G$8,0,10*ROW('Hygiene Data'!G106)),NA())</f>
        <v>#N/A</v>
      </c>
      <c r="BN112" s="104" t="e">
        <f ca="true">+IF(AND(ISNUMBER(OFFSET('Hygiene Data'!$G$10,0,10*ROW('Hygiene Data'!G106))),'Data Summary'!EC112="Yes"),OFFSET('Hygiene Data'!$G$10,0,10*ROW('Hygiene Data'!G106)),NA())</f>
        <v>#N/A</v>
      </c>
      <c r="BO112" s="104" t="e">
        <f ca="true">+IF(AND(ISNUMBER(OFFSET('Hygiene Data'!$H$6,0,10*ROW('Hygiene Data'!H106))),'Data Summary'!ED112="Yes"),OFFSET('Hygiene Data'!$H$6,0,10*ROW('Hygiene Data'!H106)),NA())</f>
        <v>#N/A</v>
      </c>
      <c r="BP112" s="104" t="e">
        <f ca="true">+IF(AND(ISNUMBER(OFFSET('Hygiene Data'!$H$8,0,10*ROW('Hygiene Data'!H106))),'Data Summary'!EE112="Yes"),OFFSET('Hygiene Data'!$H$8,0,10*ROW('Hygiene Data'!H106)),NA())</f>
        <v>#N/A</v>
      </c>
      <c r="BQ112" s="104" t="e">
        <f ca="true">+IF(AND(ISNUMBER(OFFSET('Hygiene Data'!$H$10,0,10*ROW('Hygiene Data'!H106))),'Data Summary'!EF112="Yes"),OFFSET('Hygiene Data'!$H$10,0,10*ROW('Hygiene Data'!H106)),NA())</f>
        <v>#N/A</v>
      </c>
    </row>
    <row r="113" x14ac:dyDescent="0.2">
      <c r="A113" s="52" t="e">
        <f ca="true">+IF(OFFSET('Water Data'!$B$1,0,10*ROW('Water Data'!B107))="",NA(),OFFSET('Water Data'!$B$1,0,10*ROW('Water Data'!B107)))</f>
        <v>#N/A</v>
      </c>
      <c r="B113" s="52" t="e">
        <f ca="true">+IF(OFFSET('Water Data'!$A$3,0,10*ROW('Water Data'!A110))="",NA(),OFFSET('Water Data'!$A$3,0,10*ROW('Water Data'!A110)))</f>
        <v>#N/A</v>
      </c>
      <c r="C113" s="52" t="e">
        <f ca="true">+IF(OFFSET('Water Data'!$C$3,0,10*ROW('Water Data'!C110))="",NA(),OFFSET('Water Data'!$C$3,0,10*ROW('Water Data'!C110)))</f>
        <v>#N/A</v>
      </c>
      <c r="D113" s="53" t="e">
        <f ca="true">+IF(AND(ISNUMBER(OFFSET('Water Data'!$C$5,0,10*ROW('Water Data'!C107))),'Data Summary'!BS113="Yes"),100-OFFSET('Water Data'!$C$5,0,10*ROW('Water Data'!C107)),NA())</f>
        <v>#N/A</v>
      </c>
      <c r="E113" s="53" t="e">
        <f ca="true">+IF(AND(ISNUMBER(OFFSET('Water Data'!$C$7,0,10*ROW('Water Data'!C107))),'Data Summary'!BT113="Yes"),OFFSET('Water Data'!$C$7,0,10*ROW('Water Data'!C107)),NA())</f>
        <v>#N/A</v>
      </c>
      <c r="F113" s="53" t="e">
        <f ca="true">+IF(AND(ISNUMBER(OFFSET('Water Data'!$C$10,0,10*ROW('Water Data'!C107))),'Data Summary'!BU113="Yes"),OFFSET('Water Data'!$C$10,0,10*ROW('Water Data'!C107)),NA())</f>
        <v>#N/A</v>
      </c>
      <c r="G113" s="53" t="e">
        <f ca="true">+IF(AND(ISNUMBER(OFFSET('Water Data'!$D$5,0,10*ROW('Water Data'!D107))),'Data Summary'!BV113="Yes"),100-OFFSET('Water Data'!$D$5,0,10*ROW('Water Data'!D107)),NA())</f>
        <v>#N/A</v>
      </c>
      <c r="H113" s="53" t="e">
        <f ca="true">+IF(AND(ISNUMBER(OFFSET('Water Data'!$D$7,0,10*ROW('Water Data'!D107))),'Data Summary'!BW113="Yes"),OFFSET('Water Data'!$D$7,0,10*ROW('Water Data'!D107)),NA())</f>
        <v>#N/A</v>
      </c>
      <c r="I113" s="53" t="e">
        <f ca="true">+IF(AND(ISNUMBER(OFFSET('Water Data'!$D$10,0,10*ROW('Water Data'!D107))),'Data Summary'!BX113="Yes"),OFFSET('Water Data'!$D$10,0,10*ROW('Water Data'!D107)),NA())</f>
        <v>#N/A</v>
      </c>
      <c r="J113" s="53" t="e">
        <f ca="true">+IF(AND(ISNUMBER(OFFSET('Water Data'!$E$5,0,10*ROW('Water Data'!E107))),'Data Summary'!BY113="Yes"),100-OFFSET('Water Data'!$E$5,0,10*ROW('Water Data'!E107)),NA())</f>
        <v>#N/A</v>
      </c>
      <c r="K113" s="53" t="e">
        <f ca="true">+IF(AND(ISNUMBER(OFFSET('Water Data'!$E$7,0,10*ROW('Water Data'!E107))),'Data Summary'!BZ113="Yes"),OFFSET('Water Data'!$E$7,0,10*ROW('Water Data'!E107)),NA())</f>
        <v>#N/A</v>
      </c>
      <c r="L113" s="53" t="e">
        <f ca="true">+IF(AND(ISNUMBER(OFFSET('Water Data'!$E$10,0,10*ROW('Water Data'!E107))),'Data Summary'!CA113="Yes"),OFFSET('Water Data'!$E$10,0,10*ROW('Water Data'!E107)),NA())</f>
        <v>#N/A</v>
      </c>
      <c r="M113" s="53" t="e">
        <f ca="true">+IF(AND(ISNUMBER(OFFSET('Water Data'!$F$5,0,10*ROW('Water Data'!F107))),'Data Summary'!CB113="Yes"),100-OFFSET('Water Data'!$F$5,0,10*ROW('Water Data'!F107)),NA())</f>
        <v>#N/A</v>
      </c>
      <c r="N113" s="53" t="e">
        <f ca="true">+IF(AND(ISNUMBER(OFFSET('Water Data'!$F$7,0,10*ROW('Water Data'!F107))),'Data Summary'!CC113="Yes"),OFFSET('Water Data'!$F$7,0,10*ROW('Water Data'!F107)),NA())</f>
        <v>#N/A</v>
      </c>
      <c r="O113" s="53" t="e">
        <f ca="true">+IF(AND(ISNUMBER(OFFSET('Water Data'!$F$10,0,10*ROW('Water Data'!F107))),'Data Summary'!CD113="Yes"),OFFSET('Water Data'!$F$10,0,10*ROW('Water Data'!F107)),NA())</f>
        <v>#N/A</v>
      </c>
      <c r="P113" s="53" t="e">
        <f ca="true">+IF(AND(ISNUMBER(OFFSET('Water Data'!$G$5,0,10*ROW('Water Data'!G107))),'Data Summary'!CE113="Yes"),100-OFFSET('Water Data'!$G$5,0,10*ROW('Water Data'!G107)),NA())</f>
        <v>#N/A</v>
      </c>
      <c r="Q113" s="53" t="e">
        <f ca="true">+IF(AND(ISNUMBER(OFFSET('Water Data'!$G$7,0,10*ROW('Water Data'!G107))),'Data Summary'!CF113="Yes"),OFFSET('Water Data'!$G$7,0,10*ROW('Water Data'!G107)),NA())</f>
        <v>#N/A</v>
      </c>
      <c r="R113" s="53" t="e">
        <f ca="true">+IF(AND(ISNUMBER(OFFSET('Water Data'!$G$10,0,10*ROW('Water Data'!G107))),'Data Summary'!CG113="Yes"),OFFSET('Water Data'!$G$10,0,10*ROW('Water Data'!G107)),NA())</f>
        <v>#N/A</v>
      </c>
      <c r="S113" s="53" t="e">
        <f ca="true">+IF(AND(ISNUMBER(OFFSET('Water Data'!$H$5,0,10*ROW('Water Data'!H107))),'Data Summary'!CH113="Yes"),100-OFFSET('Water Data'!$H$5,0,10*ROW('Water Data'!H107)),NA())</f>
        <v>#N/A</v>
      </c>
      <c r="T113" s="53" t="e">
        <f ca="true">+IF(AND(ISNUMBER(OFFSET('Water Data'!$H$7,0,10*ROW('Water Data'!H107))),'Data Summary'!CI113="Yes"),OFFSET('Water Data'!$H$7,0,10*ROW('Water Data'!H107)),NA())</f>
        <v>#N/A</v>
      </c>
      <c r="U113" s="53" t="e">
        <f ca="true">+IF(AND(ISNUMBER(OFFSET('Water Data'!$H$10,0,10*ROW('Water Data'!H107))),'Data Summary'!CJ113="Yes"),OFFSET('Water Data'!$H$10,0,10*ROW('Water Data'!H107)),NA())</f>
        <v>#N/A</v>
      </c>
      <c r="V113" s="99" t="e">
        <f ca="true">+IF(AND(ISNUMBER(OFFSET('Sanitation Data'!$C$5,0,10*ROW('Sanitation Data'!C107))),'Data Summary'!CK113="Yes"),100-OFFSET('Sanitation Data'!$C$5,0,10*ROW('Sanitation Data'!C107)),NA())</f>
        <v>#N/A</v>
      </c>
      <c r="W113" s="99" t="e">
        <f ca="true">+IF(AND(ISNUMBER(OFFSET('Sanitation Data'!$C$7,0,10*ROW('Sanitation Data'!C107))),'Data Summary'!CL113="Yes"),OFFSET('Sanitation Data'!$C$7,0,10*ROW('Sanitation Data'!C107)),NA())</f>
        <v>#N/A</v>
      </c>
      <c r="X113" s="99" t="e">
        <f ca="true">+IF(AND(ISNUMBER(OFFSET('Sanitation Data'!$C$11,0,10*ROW('Sanitation Data'!C107))),'Data Summary'!CM113="Yes"),OFFSET('Sanitation Data'!$C$11,0,10*ROW('Sanitation Data'!C107)),NA())</f>
        <v>#N/A</v>
      </c>
      <c r="Y113" s="99" t="e">
        <f ca="true">+IF(AND(ISNUMBER(OFFSET('Sanitation Data'!$C$12,0,10*ROW('Sanitation Data'!C107))),'Data Summary'!CN113="Yes"),OFFSET('Sanitation Data'!$C$12,0,10*ROW('Sanitation Data'!C107)),NA())</f>
        <v>#N/A</v>
      </c>
      <c r="Z113" s="99" t="e">
        <f ca="true">+IF(AND(ISNUMBER(OFFSET('Sanitation Data'!$C$13,0,10*ROW('Sanitation Data'!C107))),'Data Summary'!CO113="Yes"),OFFSET('Sanitation Data'!$C$13,0,10*ROW('Sanitation Data'!C107)),NA())</f>
        <v>#N/A</v>
      </c>
      <c r="AA113" s="99" t="e">
        <f ca="true">+IF(AND(ISNUMBER(OFFSET('Sanitation Data'!$D$5,0,10*ROW('Sanitation Data'!D107))),'Data Summary'!CP113="Yes"),100-OFFSET('Sanitation Data'!$D$5,0,10*ROW('Sanitation Data'!D107)),NA())</f>
        <v>#N/A</v>
      </c>
      <c r="AB113" s="99" t="e">
        <f ca="true">+IF(AND(ISNUMBER(OFFSET('Sanitation Data'!$D$7,0,10*ROW('Sanitation Data'!D107))),'Data Summary'!CQ113="Yes"),OFFSET('Sanitation Data'!$D$7,0,10*ROW('Sanitation Data'!D107)),NA())</f>
        <v>#N/A</v>
      </c>
      <c r="AC113" s="99" t="e">
        <f ca="true">+IF(AND(ISNUMBER(OFFSET('Sanitation Data'!$D$11,0,10*ROW('Sanitation Data'!D107))),'Data Summary'!CR113="Yes"),OFFSET('Sanitation Data'!$D$11,0,10*ROW('Sanitation Data'!D107)),NA())</f>
        <v>#N/A</v>
      </c>
      <c r="AD113" s="99" t="e">
        <f ca="true">+IF(AND(ISNUMBER(OFFSET('Sanitation Data'!$D$12,0,10*ROW('Sanitation Data'!D107))),'Data Summary'!CS113="Yes"),OFFSET('Sanitation Data'!$D$12,0,10*ROW('Sanitation Data'!D107)),NA())</f>
        <v>#N/A</v>
      </c>
      <c r="AE113" s="99" t="e">
        <f ca="true">+IF(AND(ISNUMBER(OFFSET('Sanitation Data'!$D$13,0,10*ROW('Sanitation Data'!D107))),'Data Summary'!CT113="Yes"),OFFSET('Sanitation Data'!$D$13,0,10*ROW('Sanitation Data'!D107)),NA())</f>
        <v>#N/A</v>
      </c>
      <c r="AF113" s="99" t="e">
        <f ca="true">+IF(AND(ISNUMBER(OFFSET('Sanitation Data'!$E$5,0,10*ROW('Sanitation Data'!E107))),'Data Summary'!CU113="Yes"),100-OFFSET('Sanitation Data'!$E$5,0,10*ROW('Sanitation Data'!E107)),NA())</f>
        <v>#N/A</v>
      </c>
      <c r="AG113" s="99" t="e">
        <f ca="true">+IF(AND(ISNUMBER(OFFSET('Sanitation Data'!$E$7,0,10*ROW('Sanitation Data'!E107))),'Data Summary'!CV113="Yes"),OFFSET('Sanitation Data'!$E$7,0,10*ROW('Sanitation Data'!E107)),NA())</f>
        <v>#N/A</v>
      </c>
      <c r="AH113" s="99" t="e">
        <f ca="true">+IF(AND(ISNUMBER(OFFSET('Sanitation Data'!$E$11,0,10*ROW('Sanitation Data'!E107))),'Data Summary'!CW113="Yes"),OFFSET('Sanitation Data'!$E$11,0,10*ROW('Sanitation Data'!E107)),NA())</f>
        <v>#N/A</v>
      </c>
      <c r="AI113" s="99" t="e">
        <f ca="true">+IF(AND(ISNUMBER(OFFSET('Sanitation Data'!$E$12,0,10*ROW('Sanitation Data'!E107))),'Data Summary'!CX113="Yes"),OFFSET('Sanitation Data'!$E$12,0,10*ROW('Sanitation Data'!E107)),NA())</f>
        <v>#N/A</v>
      </c>
      <c r="AJ113" s="99" t="e">
        <f ca="true">+IF(AND(ISNUMBER(OFFSET('Sanitation Data'!$E$13,0,10*ROW('Sanitation Data'!E107))),'Data Summary'!CY113="Yes"),OFFSET('Sanitation Data'!$E$13,0,10*ROW('Sanitation Data'!E107)),NA())</f>
        <v>#N/A</v>
      </c>
      <c r="AK113" s="99" t="e">
        <f ca="true">+IF(AND(ISNUMBER(OFFSET('Sanitation Data'!$F$5,0,10*ROW('Sanitation Data'!F107))),'Data Summary'!CZ113="Yes"),100-OFFSET('Sanitation Data'!$F$5,0,10*ROW('Sanitation Data'!F107)),NA())</f>
        <v>#N/A</v>
      </c>
      <c r="AL113" s="99" t="e">
        <f ca="true">+IF(AND(ISNUMBER(OFFSET('Sanitation Data'!$F$7,0,10*ROW('Sanitation Data'!F107))),'Data Summary'!DA113="Yes"),OFFSET('Sanitation Data'!$F$7,0,10*ROW('Sanitation Data'!F107)),NA())</f>
        <v>#N/A</v>
      </c>
      <c r="AM113" s="99" t="e">
        <f ca="true">+IF(AND(ISNUMBER(OFFSET('Sanitation Data'!$F$11,0,10*ROW('Sanitation Data'!F107))),'Data Summary'!DB113="Yes"),OFFSET('Sanitation Data'!$F$11,0,10*ROW('Sanitation Data'!F107)),NA())</f>
        <v>#N/A</v>
      </c>
      <c r="AN113" s="99" t="e">
        <f ca="true">+IF(AND(ISNUMBER(OFFSET('Sanitation Data'!$F$12,0,10*ROW('Sanitation Data'!F107))),'Data Summary'!DC113="Yes"),OFFSET('Sanitation Data'!$F$12,0,10*ROW('Sanitation Data'!F107)),NA())</f>
        <v>#N/A</v>
      </c>
      <c r="AO113" s="99" t="e">
        <f ca="true">+IF(AND(ISNUMBER(OFFSET('Sanitation Data'!$F$13,0,10*ROW('Sanitation Data'!F107))),'Data Summary'!DD113="Yes"),OFFSET('Sanitation Data'!$F$13,0,10*ROW('Sanitation Data'!F107)),NA())</f>
        <v>#N/A</v>
      </c>
      <c r="AP113" s="99" t="e">
        <f ca="true">+IF(AND(ISNUMBER(OFFSET('Sanitation Data'!$G$5,0,10*ROW('Sanitation Data'!G107))),'Data Summary'!DE113="Yes"),100-OFFSET('Sanitation Data'!$G$5,0,10*ROW('Sanitation Data'!G107)),NA())</f>
        <v>#N/A</v>
      </c>
      <c r="AQ113" s="99" t="e">
        <f ca="true">+IF(AND(ISNUMBER(OFFSET('Sanitation Data'!$G$7,0,10*ROW('Sanitation Data'!G107))),'Data Summary'!DF113="Yes"),OFFSET('Sanitation Data'!$G$7,0,10*ROW('Sanitation Data'!G107)),NA())</f>
        <v>#N/A</v>
      </c>
      <c r="AR113" s="99" t="e">
        <f ca="true">+IF(AND(ISNUMBER(OFFSET('Sanitation Data'!$G$11,0,10*ROW('Sanitation Data'!G107))),'Data Summary'!DG113="Yes"),OFFSET('Sanitation Data'!$G$11,0,10*ROW('Sanitation Data'!G107)),NA())</f>
        <v>#N/A</v>
      </c>
      <c r="AS113" s="99" t="e">
        <f ca="true">+IF(AND(ISNUMBER(OFFSET('Sanitation Data'!$G$12,0,10*ROW('Sanitation Data'!G107))),'Data Summary'!DH113="Yes"),OFFSET('Sanitation Data'!$G$12,0,10*ROW('Sanitation Data'!G107)),NA())</f>
        <v>#N/A</v>
      </c>
      <c r="AT113" s="99" t="e">
        <f ca="true">+IF(AND(ISNUMBER(OFFSET('Sanitation Data'!$G$13,0,10*ROW('Sanitation Data'!G107))),'Data Summary'!DI113="Yes"),OFFSET('Sanitation Data'!$G$13,0,10*ROW('Sanitation Data'!G107)),NA())</f>
        <v>#N/A</v>
      </c>
      <c r="AU113" s="99" t="e">
        <f ca="true">+IF(AND(ISNUMBER(OFFSET('Sanitation Data'!$H$5,0,10*ROW('Sanitation Data'!H107))),'Data Summary'!DJ113="Yes"),100-OFFSET('Sanitation Data'!$H$5,0,10*ROW('Sanitation Data'!H107)),NA())</f>
        <v>#N/A</v>
      </c>
      <c r="AV113" s="99" t="e">
        <f ca="true">+IF(AND(ISNUMBER(OFFSET('Sanitation Data'!$H$7,0,10*ROW('Sanitation Data'!H107))),'Data Summary'!DK113="Yes"),OFFSET('Sanitation Data'!$H$7,0,10*ROW('Sanitation Data'!H107)),NA())</f>
        <v>#N/A</v>
      </c>
      <c r="AW113" s="99" t="e">
        <f ca="true">+IF(AND(ISNUMBER(OFFSET('Sanitation Data'!$H$11,0,10*ROW('Sanitation Data'!H107))),'Data Summary'!DL113="Yes"),OFFSET('Sanitation Data'!$H$11,0,10*ROW('Sanitation Data'!H107)),NA())</f>
        <v>#N/A</v>
      </c>
      <c r="AX113" s="99" t="e">
        <f ca="true">+IF(AND(ISNUMBER(OFFSET('Sanitation Data'!$H$12,0,10*ROW('Sanitation Data'!H107))),'Data Summary'!DM113="Yes"),OFFSET('Sanitation Data'!$H$12,0,10*ROW('Sanitation Data'!H107)),NA())</f>
        <v>#N/A</v>
      </c>
      <c r="AY113" s="99" t="e">
        <f ca="true">+IF(AND(ISNUMBER(OFFSET('Sanitation Data'!$H$13,0,10*ROW('Sanitation Data'!H107))),'Data Summary'!DN113="Yes"),OFFSET('Sanitation Data'!$H$13,0,10*ROW('Sanitation Data'!H107)),NA())</f>
        <v>#N/A</v>
      </c>
      <c r="AZ113" s="104" t="e">
        <f ca="true">+IF(AND(ISNUMBER(OFFSET('Hygiene Data'!$C$6,0,10*ROW('Hygiene Data'!C107))),'Data Summary'!DO113="Yes"),OFFSET('Hygiene Data'!$C$6,0,10*ROW('Hygiene Data'!C107)),NA())</f>
        <v>#N/A</v>
      </c>
      <c r="BA113" s="104" t="e">
        <f ca="true">+IF(AND(ISNUMBER(OFFSET('Hygiene Data'!$C$8,0,10*ROW('Hygiene Data'!C107))),'Data Summary'!DP113="Yes"),OFFSET('Hygiene Data'!$C$8,0,10*ROW('Hygiene Data'!C107)),NA())</f>
        <v>#N/A</v>
      </c>
      <c r="BB113" s="104" t="e">
        <f ca="true">+IF(AND(ISNUMBER(OFFSET('Hygiene Data'!$C$10,0,10*ROW('Hygiene Data'!C107))),'Data Summary'!DQ113="Yes"),OFFSET('Hygiene Data'!$C$10,0,10*ROW('Hygiene Data'!C107)),NA())</f>
        <v>#N/A</v>
      </c>
      <c r="BC113" s="104" t="e">
        <f ca="true">+IF(AND(ISNUMBER(OFFSET('Hygiene Data'!$D$6,0,10*ROW('Hygiene Data'!D107))),'Data Summary'!DR113="Yes"),OFFSET('Hygiene Data'!$D$6,0,10*ROW('Hygiene Data'!D107)),NA())</f>
        <v>#N/A</v>
      </c>
      <c r="BD113" s="104" t="e">
        <f ca="true">+IF(AND(ISNUMBER(OFFSET('Hygiene Data'!$D$8,0,10*ROW('Hygiene Data'!D107))),'Data Summary'!DS113="Yes"),OFFSET('Hygiene Data'!$D$8,0,10*ROW('Hygiene Data'!D107)),NA())</f>
        <v>#N/A</v>
      </c>
      <c r="BE113" s="104" t="e">
        <f ca="true">+IF(AND(ISNUMBER(OFFSET('Hygiene Data'!$D$10,0,10*ROW('Hygiene Data'!D107))),'Data Summary'!DT113="Yes"),OFFSET('Hygiene Data'!$D$10,0,10*ROW('Hygiene Data'!D107)),NA())</f>
        <v>#N/A</v>
      </c>
      <c r="BF113" s="104" t="e">
        <f ca="true">+IF(AND(ISNUMBER(OFFSET('Hygiene Data'!$E$6,0,10*ROW('Hygiene Data'!E107))),'Data Summary'!DU113="Yes"),OFFSET('Hygiene Data'!$E$6,0,10*ROW('Hygiene Data'!E107)),NA())</f>
        <v>#N/A</v>
      </c>
      <c r="BG113" s="104" t="e">
        <f ca="true">+IF(AND(ISNUMBER(OFFSET('Hygiene Data'!$E$8,0,10*ROW('Hygiene Data'!E107))),'Data Summary'!DV113="Yes"),OFFSET('Hygiene Data'!$E$8,0,10*ROW('Hygiene Data'!E107)),NA())</f>
        <v>#N/A</v>
      </c>
      <c r="BH113" s="104" t="e">
        <f ca="true">+IF(AND(ISNUMBER(OFFSET('Hygiene Data'!$E$10,0,10*ROW('Hygiene Data'!E107))),'Data Summary'!DW113="Yes"),OFFSET('Hygiene Data'!$E$10,0,10*ROW('Hygiene Data'!E107)),NA())</f>
        <v>#N/A</v>
      </c>
      <c r="BI113" s="104" t="e">
        <f ca="true">+IF(AND(ISNUMBER(OFFSET('Hygiene Data'!$F$6,0,10*ROW('Hygiene Data'!F107))),'Data Summary'!DX113="Yes"),OFFSET('Hygiene Data'!$F$6,0,10*ROW('Hygiene Data'!F107)),NA())</f>
        <v>#N/A</v>
      </c>
      <c r="BJ113" s="104" t="e">
        <f ca="true">+IF(AND(ISNUMBER(OFFSET('Hygiene Data'!$F$8,0,10*ROW('Hygiene Data'!F107))),'Data Summary'!DY113="Yes"),OFFSET('Hygiene Data'!$F$8,0,10*ROW('Hygiene Data'!F107)),NA())</f>
        <v>#N/A</v>
      </c>
      <c r="BK113" s="104" t="e">
        <f ca="true">+IF(AND(ISNUMBER(OFFSET('Hygiene Data'!$F$10,0,10*ROW('Hygiene Data'!F107))),'Data Summary'!DZ113="Yes"),OFFSET('Hygiene Data'!$F$10,0,10*ROW('Hygiene Data'!F107)),NA())</f>
        <v>#N/A</v>
      </c>
      <c r="BL113" s="104" t="e">
        <f ca="true">+IF(AND(ISNUMBER(OFFSET('Hygiene Data'!$G$6,0,10*ROW('Hygiene Data'!G107))),'Data Summary'!EA113="Yes"),OFFSET('Hygiene Data'!$G$6,0,10*ROW('Hygiene Data'!G107)),NA())</f>
        <v>#N/A</v>
      </c>
      <c r="BM113" s="104" t="e">
        <f ca="true">+IF(AND(ISNUMBER(OFFSET('Hygiene Data'!$G$8,0,10*ROW('Hygiene Data'!G107))),'Data Summary'!EB113="Yes"),OFFSET('Hygiene Data'!$G$8,0,10*ROW('Hygiene Data'!G107)),NA())</f>
        <v>#N/A</v>
      </c>
      <c r="BN113" s="104" t="e">
        <f ca="true">+IF(AND(ISNUMBER(OFFSET('Hygiene Data'!$G$10,0,10*ROW('Hygiene Data'!G107))),'Data Summary'!EC113="Yes"),OFFSET('Hygiene Data'!$G$10,0,10*ROW('Hygiene Data'!G107)),NA())</f>
        <v>#N/A</v>
      </c>
      <c r="BO113" s="104" t="e">
        <f ca="true">+IF(AND(ISNUMBER(OFFSET('Hygiene Data'!$H$6,0,10*ROW('Hygiene Data'!H107))),'Data Summary'!ED113="Yes"),OFFSET('Hygiene Data'!$H$6,0,10*ROW('Hygiene Data'!H107)),NA())</f>
        <v>#N/A</v>
      </c>
      <c r="BP113" s="104" t="e">
        <f ca="true">+IF(AND(ISNUMBER(OFFSET('Hygiene Data'!$H$8,0,10*ROW('Hygiene Data'!H107))),'Data Summary'!EE113="Yes"),OFFSET('Hygiene Data'!$H$8,0,10*ROW('Hygiene Data'!H107)),NA())</f>
        <v>#N/A</v>
      </c>
      <c r="BQ113" s="104" t="e">
        <f ca="true">+IF(AND(ISNUMBER(OFFSET('Hygiene Data'!$H$10,0,10*ROW('Hygiene Data'!H107))),'Data Summary'!EF113="Yes"),OFFSET('Hygiene Data'!$H$10,0,10*ROW('Hygiene Data'!H107)),NA())</f>
        <v>#N/A</v>
      </c>
    </row>
    <row r="114" x14ac:dyDescent="0.2">
      <c r="A114" s="52" t="e">
        <f ca="true">+IF(OFFSET('Water Data'!$B$1,0,10*ROW('Water Data'!B108))="",NA(),OFFSET('Water Data'!$B$1,0,10*ROW('Water Data'!B108)))</f>
        <v>#N/A</v>
      </c>
      <c r="B114" s="52" t="e">
        <f ca="true">+IF(OFFSET('Water Data'!$A$3,0,10*ROW('Water Data'!A111))="",NA(),OFFSET('Water Data'!$A$3,0,10*ROW('Water Data'!A111)))</f>
        <v>#N/A</v>
      </c>
      <c r="C114" s="52" t="e">
        <f ca="true">+IF(OFFSET('Water Data'!$C$3,0,10*ROW('Water Data'!C111))="",NA(),OFFSET('Water Data'!$C$3,0,10*ROW('Water Data'!C111)))</f>
        <v>#N/A</v>
      </c>
      <c r="D114" s="53" t="e">
        <f ca="true">+IF(AND(ISNUMBER(OFFSET('Water Data'!$C$5,0,10*ROW('Water Data'!C108))),'Data Summary'!BS114="Yes"),100-OFFSET('Water Data'!$C$5,0,10*ROW('Water Data'!C108)),NA())</f>
        <v>#N/A</v>
      </c>
      <c r="E114" s="53" t="e">
        <f ca="true">+IF(AND(ISNUMBER(OFFSET('Water Data'!$C$7,0,10*ROW('Water Data'!C108))),'Data Summary'!BT114="Yes"),OFFSET('Water Data'!$C$7,0,10*ROW('Water Data'!C108)),NA())</f>
        <v>#N/A</v>
      </c>
      <c r="F114" s="53" t="e">
        <f ca="true">+IF(AND(ISNUMBER(OFFSET('Water Data'!$C$10,0,10*ROW('Water Data'!C108))),'Data Summary'!BU114="Yes"),OFFSET('Water Data'!$C$10,0,10*ROW('Water Data'!C108)),NA())</f>
        <v>#N/A</v>
      </c>
      <c r="G114" s="53" t="e">
        <f ca="true">+IF(AND(ISNUMBER(OFFSET('Water Data'!$D$5,0,10*ROW('Water Data'!D108))),'Data Summary'!BV114="Yes"),100-OFFSET('Water Data'!$D$5,0,10*ROW('Water Data'!D108)),NA())</f>
        <v>#N/A</v>
      </c>
      <c r="H114" s="53" t="e">
        <f ca="true">+IF(AND(ISNUMBER(OFFSET('Water Data'!$D$7,0,10*ROW('Water Data'!D108))),'Data Summary'!BW114="Yes"),OFFSET('Water Data'!$D$7,0,10*ROW('Water Data'!D108)),NA())</f>
        <v>#N/A</v>
      </c>
      <c r="I114" s="53" t="e">
        <f ca="true">+IF(AND(ISNUMBER(OFFSET('Water Data'!$D$10,0,10*ROW('Water Data'!D108))),'Data Summary'!BX114="Yes"),OFFSET('Water Data'!$D$10,0,10*ROW('Water Data'!D108)),NA())</f>
        <v>#N/A</v>
      </c>
      <c r="J114" s="53" t="e">
        <f ca="true">+IF(AND(ISNUMBER(OFFSET('Water Data'!$E$5,0,10*ROW('Water Data'!E108))),'Data Summary'!BY114="Yes"),100-OFFSET('Water Data'!$E$5,0,10*ROW('Water Data'!E108)),NA())</f>
        <v>#N/A</v>
      </c>
      <c r="K114" s="53" t="e">
        <f ca="true">+IF(AND(ISNUMBER(OFFSET('Water Data'!$E$7,0,10*ROW('Water Data'!E108))),'Data Summary'!BZ114="Yes"),OFFSET('Water Data'!$E$7,0,10*ROW('Water Data'!E108)),NA())</f>
        <v>#N/A</v>
      </c>
      <c r="L114" s="53" t="e">
        <f ca="true">+IF(AND(ISNUMBER(OFFSET('Water Data'!$E$10,0,10*ROW('Water Data'!E108))),'Data Summary'!CA114="Yes"),OFFSET('Water Data'!$E$10,0,10*ROW('Water Data'!E108)),NA())</f>
        <v>#N/A</v>
      </c>
      <c r="M114" s="53" t="e">
        <f ca="true">+IF(AND(ISNUMBER(OFFSET('Water Data'!$F$5,0,10*ROW('Water Data'!F108))),'Data Summary'!CB114="Yes"),100-OFFSET('Water Data'!$F$5,0,10*ROW('Water Data'!F108)),NA())</f>
        <v>#N/A</v>
      </c>
      <c r="N114" s="53" t="e">
        <f ca="true">+IF(AND(ISNUMBER(OFFSET('Water Data'!$F$7,0,10*ROW('Water Data'!F108))),'Data Summary'!CC114="Yes"),OFFSET('Water Data'!$F$7,0,10*ROW('Water Data'!F108)),NA())</f>
        <v>#N/A</v>
      </c>
      <c r="O114" s="53" t="e">
        <f ca="true">+IF(AND(ISNUMBER(OFFSET('Water Data'!$F$10,0,10*ROW('Water Data'!F108))),'Data Summary'!CD114="Yes"),OFFSET('Water Data'!$F$10,0,10*ROW('Water Data'!F108)),NA())</f>
        <v>#N/A</v>
      </c>
      <c r="P114" s="53" t="e">
        <f ca="true">+IF(AND(ISNUMBER(OFFSET('Water Data'!$G$5,0,10*ROW('Water Data'!G108))),'Data Summary'!CE114="Yes"),100-OFFSET('Water Data'!$G$5,0,10*ROW('Water Data'!G108)),NA())</f>
        <v>#N/A</v>
      </c>
      <c r="Q114" s="53" t="e">
        <f ca="true">+IF(AND(ISNUMBER(OFFSET('Water Data'!$G$7,0,10*ROW('Water Data'!G108))),'Data Summary'!CF114="Yes"),OFFSET('Water Data'!$G$7,0,10*ROW('Water Data'!G108)),NA())</f>
        <v>#N/A</v>
      </c>
      <c r="R114" s="53" t="e">
        <f ca="true">+IF(AND(ISNUMBER(OFFSET('Water Data'!$G$10,0,10*ROW('Water Data'!G108))),'Data Summary'!CG114="Yes"),OFFSET('Water Data'!$G$10,0,10*ROW('Water Data'!G108)),NA())</f>
        <v>#N/A</v>
      </c>
      <c r="S114" s="53" t="e">
        <f ca="true">+IF(AND(ISNUMBER(OFFSET('Water Data'!$H$5,0,10*ROW('Water Data'!H108))),'Data Summary'!CH114="Yes"),100-OFFSET('Water Data'!$H$5,0,10*ROW('Water Data'!H108)),NA())</f>
        <v>#N/A</v>
      </c>
      <c r="T114" s="53" t="e">
        <f ca="true">+IF(AND(ISNUMBER(OFFSET('Water Data'!$H$7,0,10*ROW('Water Data'!H108))),'Data Summary'!CI114="Yes"),OFFSET('Water Data'!$H$7,0,10*ROW('Water Data'!H108)),NA())</f>
        <v>#N/A</v>
      </c>
      <c r="U114" s="53" t="e">
        <f ca="true">+IF(AND(ISNUMBER(OFFSET('Water Data'!$H$10,0,10*ROW('Water Data'!H108))),'Data Summary'!CJ114="Yes"),OFFSET('Water Data'!$H$10,0,10*ROW('Water Data'!H108)),NA())</f>
        <v>#N/A</v>
      </c>
      <c r="V114" s="99" t="e">
        <f ca="true">+IF(AND(ISNUMBER(OFFSET('Sanitation Data'!$C$5,0,10*ROW('Sanitation Data'!C108))),'Data Summary'!CK114="Yes"),100-OFFSET('Sanitation Data'!$C$5,0,10*ROW('Sanitation Data'!C108)),NA())</f>
        <v>#N/A</v>
      </c>
      <c r="W114" s="99" t="e">
        <f ca="true">+IF(AND(ISNUMBER(OFFSET('Sanitation Data'!$C$7,0,10*ROW('Sanitation Data'!C108))),'Data Summary'!CL114="Yes"),OFFSET('Sanitation Data'!$C$7,0,10*ROW('Sanitation Data'!C108)),NA())</f>
        <v>#N/A</v>
      </c>
      <c r="X114" s="99" t="e">
        <f ca="true">+IF(AND(ISNUMBER(OFFSET('Sanitation Data'!$C$11,0,10*ROW('Sanitation Data'!C108))),'Data Summary'!CM114="Yes"),OFFSET('Sanitation Data'!$C$11,0,10*ROW('Sanitation Data'!C108)),NA())</f>
        <v>#N/A</v>
      </c>
      <c r="Y114" s="99" t="e">
        <f ca="true">+IF(AND(ISNUMBER(OFFSET('Sanitation Data'!$C$12,0,10*ROW('Sanitation Data'!C108))),'Data Summary'!CN114="Yes"),OFFSET('Sanitation Data'!$C$12,0,10*ROW('Sanitation Data'!C108)),NA())</f>
        <v>#N/A</v>
      </c>
      <c r="Z114" s="99" t="e">
        <f ca="true">+IF(AND(ISNUMBER(OFFSET('Sanitation Data'!$C$13,0,10*ROW('Sanitation Data'!C108))),'Data Summary'!CO114="Yes"),OFFSET('Sanitation Data'!$C$13,0,10*ROW('Sanitation Data'!C108)),NA())</f>
        <v>#N/A</v>
      </c>
      <c r="AA114" s="99" t="e">
        <f ca="true">+IF(AND(ISNUMBER(OFFSET('Sanitation Data'!$D$5,0,10*ROW('Sanitation Data'!D108))),'Data Summary'!CP114="Yes"),100-OFFSET('Sanitation Data'!$D$5,0,10*ROW('Sanitation Data'!D108)),NA())</f>
        <v>#N/A</v>
      </c>
      <c r="AB114" s="99" t="e">
        <f ca="true">+IF(AND(ISNUMBER(OFFSET('Sanitation Data'!$D$7,0,10*ROW('Sanitation Data'!D108))),'Data Summary'!CQ114="Yes"),OFFSET('Sanitation Data'!$D$7,0,10*ROW('Sanitation Data'!D108)),NA())</f>
        <v>#N/A</v>
      </c>
      <c r="AC114" s="99" t="e">
        <f ca="true">+IF(AND(ISNUMBER(OFFSET('Sanitation Data'!$D$11,0,10*ROW('Sanitation Data'!D108))),'Data Summary'!CR114="Yes"),OFFSET('Sanitation Data'!$D$11,0,10*ROW('Sanitation Data'!D108)),NA())</f>
        <v>#N/A</v>
      </c>
      <c r="AD114" s="99" t="e">
        <f ca="true">+IF(AND(ISNUMBER(OFFSET('Sanitation Data'!$D$12,0,10*ROW('Sanitation Data'!D108))),'Data Summary'!CS114="Yes"),OFFSET('Sanitation Data'!$D$12,0,10*ROW('Sanitation Data'!D108)),NA())</f>
        <v>#N/A</v>
      </c>
      <c r="AE114" s="99" t="e">
        <f ca="true">+IF(AND(ISNUMBER(OFFSET('Sanitation Data'!$D$13,0,10*ROW('Sanitation Data'!D108))),'Data Summary'!CT114="Yes"),OFFSET('Sanitation Data'!$D$13,0,10*ROW('Sanitation Data'!D108)),NA())</f>
        <v>#N/A</v>
      </c>
      <c r="AF114" s="99" t="e">
        <f ca="true">+IF(AND(ISNUMBER(OFFSET('Sanitation Data'!$E$5,0,10*ROW('Sanitation Data'!E108))),'Data Summary'!CU114="Yes"),100-OFFSET('Sanitation Data'!$E$5,0,10*ROW('Sanitation Data'!E108)),NA())</f>
        <v>#N/A</v>
      </c>
      <c r="AG114" s="99" t="e">
        <f ca="true">+IF(AND(ISNUMBER(OFFSET('Sanitation Data'!$E$7,0,10*ROW('Sanitation Data'!E108))),'Data Summary'!CV114="Yes"),OFFSET('Sanitation Data'!$E$7,0,10*ROW('Sanitation Data'!E108)),NA())</f>
        <v>#N/A</v>
      </c>
      <c r="AH114" s="99" t="e">
        <f ca="true">+IF(AND(ISNUMBER(OFFSET('Sanitation Data'!$E$11,0,10*ROW('Sanitation Data'!E108))),'Data Summary'!CW114="Yes"),OFFSET('Sanitation Data'!$E$11,0,10*ROW('Sanitation Data'!E108)),NA())</f>
        <v>#N/A</v>
      </c>
      <c r="AI114" s="99" t="e">
        <f ca="true">+IF(AND(ISNUMBER(OFFSET('Sanitation Data'!$E$12,0,10*ROW('Sanitation Data'!E108))),'Data Summary'!CX114="Yes"),OFFSET('Sanitation Data'!$E$12,0,10*ROW('Sanitation Data'!E108)),NA())</f>
        <v>#N/A</v>
      </c>
      <c r="AJ114" s="99" t="e">
        <f ca="true">+IF(AND(ISNUMBER(OFFSET('Sanitation Data'!$E$13,0,10*ROW('Sanitation Data'!E108))),'Data Summary'!CY114="Yes"),OFFSET('Sanitation Data'!$E$13,0,10*ROW('Sanitation Data'!E108)),NA())</f>
        <v>#N/A</v>
      </c>
      <c r="AK114" s="99" t="e">
        <f ca="true">+IF(AND(ISNUMBER(OFFSET('Sanitation Data'!$F$5,0,10*ROW('Sanitation Data'!F108))),'Data Summary'!CZ114="Yes"),100-OFFSET('Sanitation Data'!$F$5,0,10*ROW('Sanitation Data'!F108)),NA())</f>
        <v>#N/A</v>
      </c>
      <c r="AL114" s="99" t="e">
        <f ca="true">+IF(AND(ISNUMBER(OFFSET('Sanitation Data'!$F$7,0,10*ROW('Sanitation Data'!F108))),'Data Summary'!DA114="Yes"),OFFSET('Sanitation Data'!$F$7,0,10*ROW('Sanitation Data'!F108)),NA())</f>
        <v>#N/A</v>
      </c>
      <c r="AM114" s="99" t="e">
        <f ca="true">+IF(AND(ISNUMBER(OFFSET('Sanitation Data'!$F$11,0,10*ROW('Sanitation Data'!F108))),'Data Summary'!DB114="Yes"),OFFSET('Sanitation Data'!$F$11,0,10*ROW('Sanitation Data'!F108)),NA())</f>
        <v>#N/A</v>
      </c>
      <c r="AN114" s="99" t="e">
        <f ca="true">+IF(AND(ISNUMBER(OFFSET('Sanitation Data'!$F$12,0,10*ROW('Sanitation Data'!F108))),'Data Summary'!DC114="Yes"),OFFSET('Sanitation Data'!$F$12,0,10*ROW('Sanitation Data'!F108)),NA())</f>
        <v>#N/A</v>
      </c>
      <c r="AO114" s="99" t="e">
        <f ca="true">+IF(AND(ISNUMBER(OFFSET('Sanitation Data'!$F$13,0,10*ROW('Sanitation Data'!F108))),'Data Summary'!DD114="Yes"),OFFSET('Sanitation Data'!$F$13,0,10*ROW('Sanitation Data'!F108)),NA())</f>
        <v>#N/A</v>
      </c>
      <c r="AP114" s="99" t="e">
        <f ca="true">+IF(AND(ISNUMBER(OFFSET('Sanitation Data'!$G$5,0,10*ROW('Sanitation Data'!G108))),'Data Summary'!DE114="Yes"),100-OFFSET('Sanitation Data'!$G$5,0,10*ROW('Sanitation Data'!G108)),NA())</f>
        <v>#N/A</v>
      </c>
      <c r="AQ114" s="99" t="e">
        <f ca="true">+IF(AND(ISNUMBER(OFFSET('Sanitation Data'!$G$7,0,10*ROW('Sanitation Data'!G108))),'Data Summary'!DF114="Yes"),OFFSET('Sanitation Data'!$G$7,0,10*ROW('Sanitation Data'!G108)),NA())</f>
        <v>#N/A</v>
      </c>
      <c r="AR114" s="99" t="e">
        <f ca="true">+IF(AND(ISNUMBER(OFFSET('Sanitation Data'!$G$11,0,10*ROW('Sanitation Data'!G108))),'Data Summary'!DG114="Yes"),OFFSET('Sanitation Data'!$G$11,0,10*ROW('Sanitation Data'!G108)),NA())</f>
        <v>#N/A</v>
      </c>
      <c r="AS114" s="99" t="e">
        <f ca="true">+IF(AND(ISNUMBER(OFFSET('Sanitation Data'!$G$12,0,10*ROW('Sanitation Data'!G108))),'Data Summary'!DH114="Yes"),OFFSET('Sanitation Data'!$G$12,0,10*ROW('Sanitation Data'!G108)),NA())</f>
        <v>#N/A</v>
      </c>
      <c r="AT114" s="99" t="e">
        <f ca="true">+IF(AND(ISNUMBER(OFFSET('Sanitation Data'!$G$13,0,10*ROW('Sanitation Data'!G108))),'Data Summary'!DI114="Yes"),OFFSET('Sanitation Data'!$G$13,0,10*ROW('Sanitation Data'!G108)),NA())</f>
        <v>#N/A</v>
      </c>
      <c r="AU114" s="99" t="e">
        <f ca="true">+IF(AND(ISNUMBER(OFFSET('Sanitation Data'!$H$5,0,10*ROW('Sanitation Data'!H108))),'Data Summary'!DJ114="Yes"),100-OFFSET('Sanitation Data'!$H$5,0,10*ROW('Sanitation Data'!H108)),NA())</f>
        <v>#N/A</v>
      </c>
      <c r="AV114" s="99" t="e">
        <f ca="true">+IF(AND(ISNUMBER(OFFSET('Sanitation Data'!$H$7,0,10*ROW('Sanitation Data'!H108))),'Data Summary'!DK114="Yes"),OFFSET('Sanitation Data'!$H$7,0,10*ROW('Sanitation Data'!H108)),NA())</f>
        <v>#N/A</v>
      </c>
      <c r="AW114" s="99" t="e">
        <f ca="true">+IF(AND(ISNUMBER(OFFSET('Sanitation Data'!$H$11,0,10*ROW('Sanitation Data'!H108))),'Data Summary'!DL114="Yes"),OFFSET('Sanitation Data'!$H$11,0,10*ROW('Sanitation Data'!H108)),NA())</f>
        <v>#N/A</v>
      </c>
      <c r="AX114" s="99" t="e">
        <f ca="true">+IF(AND(ISNUMBER(OFFSET('Sanitation Data'!$H$12,0,10*ROW('Sanitation Data'!H108))),'Data Summary'!DM114="Yes"),OFFSET('Sanitation Data'!$H$12,0,10*ROW('Sanitation Data'!H108)),NA())</f>
        <v>#N/A</v>
      </c>
      <c r="AY114" s="99" t="e">
        <f ca="true">+IF(AND(ISNUMBER(OFFSET('Sanitation Data'!$H$13,0,10*ROW('Sanitation Data'!H108))),'Data Summary'!DN114="Yes"),OFFSET('Sanitation Data'!$H$13,0,10*ROW('Sanitation Data'!H108)),NA())</f>
        <v>#N/A</v>
      </c>
      <c r="AZ114" s="104" t="e">
        <f ca="true">+IF(AND(ISNUMBER(OFFSET('Hygiene Data'!$C$6,0,10*ROW('Hygiene Data'!C108))),'Data Summary'!DO114="Yes"),OFFSET('Hygiene Data'!$C$6,0,10*ROW('Hygiene Data'!C108)),NA())</f>
        <v>#N/A</v>
      </c>
      <c r="BA114" s="104" t="e">
        <f ca="true">+IF(AND(ISNUMBER(OFFSET('Hygiene Data'!$C$8,0,10*ROW('Hygiene Data'!C108))),'Data Summary'!DP114="Yes"),OFFSET('Hygiene Data'!$C$8,0,10*ROW('Hygiene Data'!C108)),NA())</f>
        <v>#N/A</v>
      </c>
      <c r="BB114" s="104" t="e">
        <f ca="true">+IF(AND(ISNUMBER(OFFSET('Hygiene Data'!$C$10,0,10*ROW('Hygiene Data'!C108))),'Data Summary'!DQ114="Yes"),OFFSET('Hygiene Data'!$C$10,0,10*ROW('Hygiene Data'!C108)),NA())</f>
        <v>#N/A</v>
      </c>
      <c r="BC114" s="104" t="e">
        <f ca="true">+IF(AND(ISNUMBER(OFFSET('Hygiene Data'!$D$6,0,10*ROW('Hygiene Data'!D108))),'Data Summary'!DR114="Yes"),OFFSET('Hygiene Data'!$D$6,0,10*ROW('Hygiene Data'!D108)),NA())</f>
        <v>#N/A</v>
      </c>
      <c r="BD114" s="104" t="e">
        <f ca="true">+IF(AND(ISNUMBER(OFFSET('Hygiene Data'!$D$8,0,10*ROW('Hygiene Data'!D108))),'Data Summary'!DS114="Yes"),OFFSET('Hygiene Data'!$D$8,0,10*ROW('Hygiene Data'!D108)),NA())</f>
        <v>#N/A</v>
      </c>
      <c r="BE114" s="104" t="e">
        <f ca="true">+IF(AND(ISNUMBER(OFFSET('Hygiene Data'!$D$10,0,10*ROW('Hygiene Data'!D108))),'Data Summary'!DT114="Yes"),OFFSET('Hygiene Data'!$D$10,0,10*ROW('Hygiene Data'!D108)),NA())</f>
        <v>#N/A</v>
      </c>
      <c r="BF114" s="104" t="e">
        <f ca="true">+IF(AND(ISNUMBER(OFFSET('Hygiene Data'!$E$6,0,10*ROW('Hygiene Data'!E108))),'Data Summary'!DU114="Yes"),OFFSET('Hygiene Data'!$E$6,0,10*ROW('Hygiene Data'!E108)),NA())</f>
        <v>#N/A</v>
      </c>
      <c r="BG114" s="104" t="e">
        <f ca="true">+IF(AND(ISNUMBER(OFFSET('Hygiene Data'!$E$8,0,10*ROW('Hygiene Data'!E108))),'Data Summary'!DV114="Yes"),OFFSET('Hygiene Data'!$E$8,0,10*ROW('Hygiene Data'!E108)),NA())</f>
        <v>#N/A</v>
      </c>
      <c r="BH114" s="104" t="e">
        <f ca="true">+IF(AND(ISNUMBER(OFFSET('Hygiene Data'!$E$10,0,10*ROW('Hygiene Data'!E108))),'Data Summary'!DW114="Yes"),OFFSET('Hygiene Data'!$E$10,0,10*ROW('Hygiene Data'!E108)),NA())</f>
        <v>#N/A</v>
      </c>
      <c r="BI114" s="104" t="e">
        <f ca="true">+IF(AND(ISNUMBER(OFFSET('Hygiene Data'!$F$6,0,10*ROW('Hygiene Data'!F108))),'Data Summary'!DX114="Yes"),OFFSET('Hygiene Data'!$F$6,0,10*ROW('Hygiene Data'!F108)),NA())</f>
        <v>#N/A</v>
      </c>
      <c r="BJ114" s="104" t="e">
        <f ca="true">+IF(AND(ISNUMBER(OFFSET('Hygiene Data'!$F$8,0,10*ROW('Hygiene Data'!F108))),'Data Summary'!DY114="Yes"),OFFSET('Hygiene Data'!$F$8,0,10*ROW('Hygiene Data'!F108)),NA())</f>
        <v>#N/A</v>
      </c>
      <c r="BK114" s="104" t="e">
        <f ca="true">+IF(AND(ISNUMBER(OFFSET('Hygiene Data'!$F$10,0,10*ROW('Hygiene Data'!F108))),'Data Summary'!DZ114="Yes"),OFFSET('Hygiene Data'!$F$10,0,10*ROW('Hygiene Data'!F108)),NA())</f>
        <v>#N/A</v>
      </c>
      <c r="BL114" s="104" t="e">
        <f ca="true">+IF(AND(ISNUMBER(OFFSET('Hygiene Data'!$G$6,0,10*ROW('Hygiene Data'!G108))),'Data Summary'!EA114="Yes"),OFFSET('Hygiene Data'!$G$6,0,10*ROW('Hygiene Data'!G108)),NA())</f>
        <v>#N/A</v>
      </c>
      <c r="BM114" s="104" t="e">
        <f ca="true">+IF(AND(ISNUMBER(OFFSET('Hygiene Data'!$G$8,0,10*ROW('Hygiene Data'!G108))),'Data Summary'!EB114="Yes"),OFFSET('Hygiene Data'!$G$8,0,10*ROW('Hygiene Data'!G108)),NA())</f>
        <v>#N/A</v>
      </c>
      <c r="BN114" s="104" t="e">
        <f ca="true">+IF(AND(ISNUMBER(OFFSET('Hygiene Data'!$G$10,0,10*ROW('Hygiene Data'!G108))),'Data Summary'!EC114="Yes"),OFFSET('Hygiene Data'!$G$10,0,10*ROW('Hygiene Data'!G108)),NA())</f>
        <v>#N/A</v>
      </c>
      <c r="BO114" s="104" t="e">
        <f ca="true">+IF(AND(ISNUMBER(OFFSET('Hygiene Data'!$H$6,0,10*ROW('Hygiene Data'!H108))),'Data Summary'!ED114="Yes"),OFFSET('Hygiene Data'!$H$6,0,10*ROW('Hygiene Data'!H108)),NA())</f>
        <v>#N/A</v>
      </c>
      <c r="BP114" s="104" t="e">
        <f ca="true">+IF(AND(ISNUMBER(OFFSET('Hygiene Data'!$H$8,0,10*ROW('Hygiene Data'!H108))),'Data Summary'!EE114="Yes"),OFFSET('Hygiene Data'!$H$8,0,10*ROW('Hygiene Data'!H108)),NA())</f>
        <v>#N/A</v>
      </c>
      <c r="BQ114" s="104" t="e">
        <f ca="true">+IF(AND(ISNUMBER(OFFSET('Hygiene Data'!$H$10,0,10*ROW('Hygiene Data'!H108))),'Data Summary'!EF114="Yes"),OFFSET('Hygiene Data'!$H$10,0,10*ROW('Hygiene Data'!H108)),NA())</f>
        <v>#N/A</v>
      </c>
    </row>
    <row r="115" x14ac:dyDescent="0.2">
      <c r="A115" s="52" t="e">
        <f ca="true">+IF(OFFSET('Water Data'!$B$1,0,10*ROW('Water Data'!B109))="",NA(),OFFSET('Water Data'!$B$1,0,10*ROW('Water Data'!B109)))</f>
        <v>#N/A</v>
      </c>
      <c r="B115" s="52" t="e">
        <f ca="true">+IF(OFFSET('Water Data'!$A$3,0,10*ROW('Water Data'!A112))="",NA(),OFFSET('Water Data'!$A$3,0,10*ROW('Water Data'!A112)))</f>
        <v>#N/A</v>
      </c>
      <c r="C115" s="52" t="e">
        <f ca="true">+IF(OFFSET('Water Data'!$C$3,0,10*ROW('Water Data'!C112))="",NA(),OFFSET('Water Data'!$C$3,0,10*ROW('Water Data'!C112)))</f>
        <v>#N/A</v>
      </c>
      <c r="D115" s="53" t="e">
        <f ca="true">+IF(AND(ISNUMBER(OFFSET('Water Data'!$C$5,0,10*ROW('Water Data'!C109))),'Data Summary'!BS115="Yes"),100-OFFSET('Water Data'!$C$5,0,10*ROW('Water Data'!C109)),NA())</f>
        <v>#N/A</v>
      </c>
      <c r="E115" s="53" t="e">
        <f ca="true">+IF(AND(ISNUMBER(OFFSET('Water Data'!$C$7,0,10*ROW('Water Data'!C109))),'Data Summary'!BT115="Yes"),OFFSET('Water Data'!$C$7,0,10*ROW('Water Data'!C109)),NA())</f>
        <v>#N/A</v>
      </c>
      <c r="F115" s="53" t="e">
        <f ca="true">+IF(AND(ISNUMBER(OFFSET('Water Data'!$C$10,0,10*ROW('Water Data'!C109))),'Data Summary'!BU115="Yes"),OFFSET('Water Data'!$C$10,0,10*ROW('Water Data'!C109)),NA())</f>
        <v>#N/A</v>
      </c>
      <c r="G115" s="53" t="e">
        <f ca="true">+IF(AND(ISNUMBER(OFFSET('Water Data'!$D$5,0,10*ROW('Water Data'!D109))),'Data Summary'!BV115="Yes"),100-OFFSET('Water Data'!$D$5,0,10*ROW('Water Data'!D109)),NA())</f>
        <v>#N/A</v>
      </c>
      <c r="H115" s="53" t="e">
        <f ca="true">+IF(AND(ISNUMBER(OFFSET('Water Data'!$D$7,0,10*ROW('Water Data'!D109))),'Data Summary'!BW115="Yes"),OFFSET('Water Data'!$D$7,0,10*ROW('Water Data'!D109)),NA())</f>
        <v>#N/A</v>
      </c>
      <c r="I115" s="53" t="e">
        <f ca="true">+IF(AND(ISNUMBER(OFFSET('Water Data'!$D$10,0,10*ROW('Water Data'!D109))),'Data Summary'!BX115="Yes"),OFFSET('Water Data'!$D$10,0,10*ROW('Water Data'!D109)),NA())</f>
        <v>#N/A</v>
      </c>
      <c r="J115" s="53" t="e">
        <f ca="true">+IF(AND(ISNUMBER(OFFSET('Water Data'!$E$5,0,10*ROW('Water Data'!E109))),'Data Summary'!BY115="Yes"),100-OFFSET('Water Data'!$E$5,0,10*ROW('Water Data'!E109)),NA())</f>
        <v>#N/A</v>
      </c>
      <c r="K115" s="53" t="e">
        <f ca="true">+IF(AND(ISNUMBER(OFFSET('Water Data'!$E$7,0,10*ROW('Water Data'!E109))),'Data Summary'!BZ115="Yes"),OFFSET('Water Data'!$E$7,0,10*ROW('Water Data'!E109)),NA())</f>
        <v>#N/A</v>
      </c>
      <c r="L115" s="53" t="e">
        <f ca="true">+IF(AND(ISNUMBER(OFFSET('Water Data'!$E$10,0,10*ROW('Water Data'!E109))),'Data Summary'!CA115="Yes"),OFFSET('Water Data'!$E$10,0,10*ROW('Water Data'!E109)),NA())</f>
        <v>#N/A</v>
      </c>
      <c r="M115" s="53" t="e">
        <f ca="true">+IF(AND(ISNUMBER(OFFSET('Water Data'!$F$5,0,10*ROW('Water Data'!F109))),'Data Summary'!CB115="Yes"),100-OFFSET('Water Data'!$F$5,0,10*ROW('Water Data'!F109)),NA())</f>
        <v>#N/A</v>
      </c>
      <c r="N115" s="53" t="e">
        <f ca="true">+IF(AND(ISNUMBER(OFFSET('Water Data'!$F$7,0,10*ROW('Water Data'!F109))),'Data Summary'!CC115="Yes"),OFFSET('Water Data'!$F$7,0,10*ROW('Water Data'!F109)),NA())</f>
        <v>#N/A</v>
      </c>
      <c r="O115" s="53" t="e">
        <f ca="true">+IF(AND(ISNUMBER(OFFSET('Water Data'!$F$10,0,10*ROW('Water Data'!F109))),'Data Summary'!CD115="Yes"),OFFSET('Water Data'!$F$10,0,10*ROW('Water Data'!F109)),NA())</f>
        <v>#N/A</v>
      </c>
      <c r="P115" s="53" t="e">
        <f ca="true">+IF(AND(ISNUMBER(OFFSET('Water Data'!$G$5,0,10*ROW('Water Data'!G109))),'Data Summary'!CE115="Yes"),100-OFFSET('Water Data'!$G$5,0,10*ROW('Water Data'!G109)),NA())</f>
        <v>#N/A</v>
      </c>
      <c r="Q115" s="53" t="e">
        <f ca="true">+IF(AND(ISNUMBER(OFFSET('Water Data'!$G$7,0,10*ROW('Water Data'!G109))),'Data Summary'!CF115="Yes"),OFFSET('Water Data'!$G$7,0,10*ROW('Water Data'!G109)),NA())</f>
        <v>#N/A</v>
      </c>
      <c r="R115" s="53" t="e">
        <f ca="true">+IF(AND(ISNUMBER(OFFSET('Water Data'!$G$10,0,10*ROW('Water Data'!G109))),'Data Summary'!CG115="Yes"),OFFSET('Water Data'!$G$10,0,10*ROW('Water Data'!G109)),NA())</f>
        <v>#N/A</v>
      </c>
      <c r="S115" s="53" t="e">
        <f ca="true">+IF(AND(ISNUMBER(OFFSET('Water Data'!$H$5,0,10*ROW('Water Data'!H109))),'Data Summary'!CH115="Yes"),100-OFFSET('Water Data'!$H$5,0,10*ROW('Water Data'!H109)),NA())</f>
        <v>#N/A</v>
      </c>
      <c r="T115" s="53" t="e">
        <f ca="true">+IF(AND(ISNUMBER(OFFSET('Water Data'!$H$7,0,10*ROW('Water Data'!H109))),'Data Summary'!CI115="Yes"),OFFSET('Water Data'!$H$7,0,10*ROW('Water Data'!H109)),NA())</f>
        <v>#N/A</v>
      </c>
      <c r="U115" s="53" t="e">
        <f ca="true">+IF(AND(ISNUMBER(OFFSET('Water Data'!$H$10,0,10*ROW('Water Data'!H109))),'Data Summary'!CJ115="Yes"),OFFSET('Water Data'!$H$10,0,10*ROW('Water Data'!H109)),NA())</f>
        <v>#N/A</v>
      </c>
      <c r="V115" s="99" t="e">
        <f ca="true">+IF(AND(ISNUMBER(OFFSET('Sanitation Data'!$C$5,0,10*ROW('Sanitation Data'!C109))),'Data Summary'!CK115="Yes"),100-OFFSET('Sanitation Data'!$C$5,0,10*ROW('Sanitation Data'!C109)),NA())</f>
        <v>#N/A</v>
      </c>
      <c r="W115" s="99" t="e">
        <f ca="true">+IF(AND(ISNUMBER(OFFSET('Sanitation Data'!$C$7,0,10*ROW('Sanitation Data'!C109))),'Data Summary'!CL115="Yes"),OFFSET('Sanitation Data'!$C$7,0,10*ROW('Sanitation Data'!C109)),NA())</f>
        <v>#N/A</v>
      </c>
      <c r="X115" s="99" t="e">
        <f ca="true">+IF(AND(ISNUMBER(OFFSET('Sanitation Data'!$C$11,0,10*ROW('Sanitation Data'!C109))),'Data Summary'!CM115="Yes"),OFFSET('Sanitation Data'!$C$11,0,10*ROW('Sanitation Data'!C109)),NA())</f>
        <v>#N/A</v>
      </c>
      <c r="Y115" s="99" t="e">
        <f ca="true">+IF(AND(ISNUMBER(OFFSET('Sanitation Data'!$C$12,0,10*ROW('Sanitation Data'!C109))),'Data Summary'!CN115="Yes"),OFFSET('Sanitation Data'!$C$12,0,10*ROW('Sanitation Data'!C109)),NA())</f>
        <v>#N/A</v>
      </c>
      <c r="Z115" s="99" t="e">
        <f ca="true">+IF(AND(ISNUMBER(OFFSET('Sanitation Data'!$C$13,0,10*ROW('Sanitation Data'!C109))),'Data Summary'!CO115="Yes"),OFFSET('Sanitation Data'!$C$13,0,10*ROW('Sanitation Data'!C109)),NA())</f>
        <v>#N/A</v>
      </c>
      <c r="AA115" s="99" t="e">
        <f ca="true">+IF(AND(ISNUMBER(OFFSET('Sanitation Data'!$D$5,0,10*ROW('Sanitation Data'!D109))),'Data Summary'!CP115="Yes"),100-OFFSET('Sanitation Data'!$D$5,0,10*ROW('Sanitation Data'!D109)),NA())</f>
        <v>#N/A</v>
      </c>
      <c r="AB115" s="99" t="e">
        <f ca="true">+IF(AND(ISNUMBER(OFFSET('Sanitation Data'!$D$7,0,10*ROW('Sanitation Data'!D109))),'Data Summary'!CQ115="Yes"),OFFSET('Sanitation Data'!$D$7,0,10*ROW('Sanitation Data'!D109)),NA())</f>
        <v>#N/A</v>
      </c>
      <c r="AC115" s="99" t="e">
        <f ca="true">+IF(AND(ISNUMBER(OFFSET('Sanitation Data'!$D$11,0,10*ROW('Sanitation Data'!D109))),'Data Summary'!CR115="Yes"),OFFSET('Sanitation Data'!$D$11,0,10*ROW('Sanitation Data'!D109)),NA())</f>
        <v>#N/A</v>
      </c>
      <c r="AD115" s="99" t="e">
        <f ca="true">+IF(AND(ISNUMBER(OFFSET('Sanitation Data'!$D$12,0,10*ROW('Sanitation Data'!D109))),'Data Summary'!CS115="Yes"),OFFSET('Sanitation Data'!$D$12,0,10*ROW('Sanitation Data'!D109)),NA())</f>
        <v>#N/A</v>
      </c>
      <c r="AE115" s="99" t="e">
        <f ca="true">+IF(AND(ISNUMBER(OFFSET('Sanitation Data'!$D$13,0,10*ROW('Sanitation Data'!D109))),'Data Summary'!CT115="Yes"),OFFSET('Sanitation Data'!$D$13,0,10*ROW('Sanitation Data'!D109)),NA())</f>
        <v>#N/A</v>
      </c>
      <c r="AF115" s="99" t="e">
        <f ca="true">+IF(AND(ISNUMBER(OFFSET('Sanitation Data'!$E$5,0,10*ROW('Sanitation Data'!E109))),'Data Summary'!CU115="Yes"),100-OFFSET('Sanitation Data'!$E$5,0,10*ROW('Sanitation Data'!E109)),NA())</f>
        <v>#N/A</v>
      </c>
      <c r="AG115" s="99" t="e">
        <f ca="true">+IF(AND(ISNUMBER(OFFSET('Sanitation Data'!$E$7,0,10*ROW('Sanitation Data'!E109))),'Data Summary'!CV115="Yes"),OFFSET('Sanitation Data'!$E$7,0,10*ROW('Sanitation Data'!E109)),NA())</f>
        <v>#N/A</v>
      </c>
      <c r="AH115" s="99" t="e">
        <f ca="true">+IF(AND(ISNUMBER(OFFSET('Sanitation Data'!$E$11,0,10*ROW('Sanitation Data'!E109))),'Data Summary'!CW115="Yes"),OFFSET('Sanitation Data'!$E$11,0,10*ROW('Sanitation Data'!E109)),NA())</f>
        <v>#N/A</v>
      </c>
      <c r="AI115" s="99" t="e">
        <f ca="true">+IF(AND(ISNUMBER(OFFSET('Sanitation Data'!$E$12,0,10*ROW('Sanitation Data'!E109))),'Data Summary'!CX115="Yes"),OFFSET('Sanitation Data'!$E$12,0,10*ROW('Sanitation Data'!E109)),NA())</f>
        <v>#N/A</v>
      </c>
      <c r="AJ115" s="99" t="e">
        <f ca="true">+IF(AND(ISNUMBER(OFFSET('Sanitation Data'!$E$13,0,10*ROW('Sanitation Data'!E109))),'Data Summary'!CY115="Yes"),OFFSET('Sanitation Data'!$E$13,0,10*ROW('Sanitation Data'!E109)),NA())</f>
        <v>#N/A</v>
      </c>
      <c r="AK115" s="99" t="e">
        <f ca="true">+IF(AND(ISNUMBER(OFFSET('Sanitation Data'!$F$5,0,10*ROW('Sanitation Data'!F109))),'Data Summary'!CZ115="Yes"),100-OFFSET('Sanitation Data'!$F$5,0,10*ROW('Sanitation Data'!F109)),NA())</f>
        <v>#N/A</v>
      </c>
      <c r="AL115" s="99" t="e">
        <f ca="true">+IF(AND(ISNUMBER(OFFSET('Sanitation Data'!$F$7,0,10*ROW('Sanitation Data'!F109))),'Data Summary'!DA115="Yes"),OFFSET('Sanitation Data'!$F$7,0,10*ROW('Sanitation Data'!F109)),NA())</f>
        <v>#N/A</v>
      </c>
      <c r="AM115" s="99" t="e">
        <f ca="true">+IF(AND(ISNUMBER(OFFSET('Sanitation Data'!$F$11,0,10*ROW('Sanitation Data'!F109))),'Data Summary'!DB115="Yes"),OFFSET('Sanitation Data'!$F$11,0,10*ROW('Sanitation Data'!F109)),NA())</f>
        <v>#N/A</v>
      </c>
      <c r="AN115" s="99" t="e">
        <f ca="true">+IF(AND(ISNUMBER(OFFSET('Sanitation Data'!$F$12,0,10*ROW('Sanitation Data'!F109))),'Data Summary'!DC115="Yes"),OFFSET('Sanitation Data'!$F$12,0,10*ROW('Sanitation Data'!F109)),NA())</f>
        <v>#N/A</v>
      </c>
      <c r="AO115" s="99" t="e">
        <f ca="true">+IF(AND(ISNUMBER(OFFSET('Sanitation Data'!$F$13,0,10*ROW('Sanitation Data'!F109))),'Data Summary'!DD115="Yes"),OFFSET('Sanitation Data'!$F$13,0,10*ROW('Sanitation Data'!F109)),NA())</f>
        <v>#N/A</v>
      </c>
      <c r="AP115" s="99" t="e">
        <f ca="true">+IF(AND(ISNUMBER(OFFSET('Sanitation Data'!$G$5,0,10*ROW('Sanitation Data'!G109))),'Data Summary'!DE115="Yes"),100-OFFSET('Sanitation Data'!$G$5,0,10*ROW('Sanitation Data'!G109)),NA())</f>
        <v>#N/A</v>
      </c>
      <c r="AQ115" s="99" t="e">
        <f ca="true">+IF(AND(ISNUMBER(OFFSET('Sanitation Data'!$G$7,0,10*ROW('Sanitation Data'!G109))),'Data Summary'!DF115="Yes"),OFFSET('Sanitation Data'!$G$7,0,10*ROW('Sanitation Data'!G109)),NA())</f>
        <v>#N/A</v>
      </c>
      <c r="AR115" s="99" t="e">
        <f ca="true">+IF(AND(ISNUMBER(OFFSET('Sanitation Data'!$G$11,0,10*ROW('Sanitation Data'!G109))),'Data Summary'!DG115="Yes"),OFFSET('Sanitation Data'!$G$11,0,10*ROW('Sanitation Data'!G109)),NA())</f>
        <v>#N/A</v>
      </c>
      <c r="AS115" s="99" t="e">
        <f ca="true">+IF(AND(ISNUMBER(OFFSET('Sanitation Data'!$G$12,0,10*ROW('Sanitation Data'!G109))),'Data Summary'!DH115="Yes"),OFFSET('Sanitation Data'!$G$12,0,10*ROW('Sanitation Data'!G109)),NA())</f>
        <v>#N/A</v>
      </c>
      <c r="AT115" s="99" t="e">
        <f ca="true">+IF(AND(ISNUMBER(OFFSET('Sanitation Data'!$G$13,0,10*ROW('Sanitation Data'!G109))),'Data Summary'!DI115="Yes"),OFFSET('Sanitation Data'!$G$13,0,10*ROW('Sanitation Data'!G109)),NA())</f>
        <v>#N/A</v>
      </c>
      <c r="AU115" s="99" t="e">
        <f ca="true">+IF(AND(ISNUMBER(OFFSET('Sanitation Data'!$H$5,0,10*ROW('Sanitation Data'!H109))),'Data Summary'!DJ115="Yes"),100-OFFSET('Sanitation Data'!$H$5,0,10*ROW('Sanitation Data'!H109)),NA())</f>
        <v>#N/A</v>
      </c>
      <c r="AV115" s="99" t="e">
        <f ca="true">+IF(AND(ISNUMBER(OFFSET('Sanitation Data'!$H$7,0,10*ROW('Sanitation Data'!H109))),'Data Summary'!DK115="Yes"),OFFSET('Sanitation Data'!$H$7,0,10*ROW('Sanitation Data'!H109)),NA())</f>
        <v>#N/A</v>
      </c>
      <c r="AW115" s="99" t="e">
        <f ca="true">+IF(AND(ISNUMBER(OFFSET('Sanitation Data'!$H$11,0,10*ROW('Sanitation Data'!H109))),'Data Summary'!DL115="Yes"),OFFSET('Sanitation Data'!$H$11,0,10*ROW('Sanitation Data'!H109)),NA())</f>
        <v>#N/A</v>
      </c>
      <c r="AX115" s="99" t="e">
        <f ca="true">+IF(AND(ISNUMBER(OFFSET('Sanitation Data'!$H$12,0,10*ROW('Sanitation Data'!H109))),'Data Summary'!DM115="Yes"),OFFSET('Sanitation Data'!$H$12,0,10*ROW('Sanitation Data'!H109)),NA())</f>
        <v>#N/A</v>
      </c>
      <c r="AY115" s="99" t="e">
        <f ca="true">+IF(AND(ISNUMBER(OFFSET('Sanitation Data'!$H$13,0,10*ROW('Sanitation Data'!H109))),'Data Summary'!DN115="Yes"),OFFSET('Sanitation Data'!$H$13,0,10*ROW('Sanitation Data'!H109)),NA())</f>
        <v>#N/A</v>
      </c>
      <c r="AZ115" s="104" t="e">
        <f ca="true">+IF(AND(ISNUMBER(OFFSET('Hygiene Data'!$C$6,0,10*ROW('Hygiene Data'!C109))),'Data Summary'!DO115="Yes"),OFFSET('Hygiene Data'!$C$6,0,10*ROW('Hygiene Data'!C109)),NA())</f>
        <v>#N/A</v>
      </c>
      <c r="BA115" s="104" t="e">
        <f ca="true">+IF(AND(ISNUMBER(OFFSET('Hygiene Data'!$C$8,0,10*ROW('Hygiene Data'!C109))),'Data Summary'!DP115="Yes"),OFFSET('Hygiene Data'!$C$8,0,10*ROW('Hygiene Data'!C109)),NA())</f>
        <v>#N/A</v>
      </c>
      <c r="BB115" s="104" t="e">
        <f ca="true">+IF(AND(ISNUMBER(OFFSET('Hygiene Data'!$C$10,0,10*ROW('Hygiene Data'!C109))),'Data Summary'!DQ115="Yes"),OFFSET('Hygiene Data'!$C$10,0,10*ROW('Hygiene Data'!C109)),NA())</f>
        <v>#N/A</v>
      </c>
      <c r="BC115" s="104" t="e">
        <f ca="true">+IF(AND(ISNUMBER(OFFSET('Hygiene Data'!$D$6,0,10*ROW('Hygiene Data'!D109))),'Data Summary'!DR115="Yes"),OFFSET('Hygiene Data'!$D$6,0,10*ROW('Hygiene Data'!D109)),NA())</f>
        <v>#N/A</v>
      </c>
      <c r="BD115" s="104" t="e">
        <f ca="true">+IF(AND(ISNUMBER(OFFSET('Hygiene Data'!$D$8,0,10*ROW('Hygiene Data'!D109))),'Data Summary'!DS115="Yes"),OFFSET('Hygiene Data'!$D$8,0,10*ROW('Hygiene Data'!D109)),NA())</f>
        <v>#N/A</v>
      </c>
      <c r="BE115" s="104" t="e">
        <f ca="true">+IF(AND(ISNUMBER(OFFSET('Hygiene Data'!$D$10,0,10*ROW('Hygiene Data'!D109))),'Data Summary'!DT115="Yes"),OFFSET('Hygiene Data'!$D$10,0,10*ROW('Hygiene Data'!D109)),NA())</f>
        <v>#N/A</v>
      </c>
      <c r="BF115" s="104" t="e">
        <f ca="true">+IF(AND(ISNUMBER(OFFSET('Hygiene Data'!$E$6,0,10*ROW('Hygiene Data'!E109))),'Data Summary'!DU115="Yes"),OFFSET('Hygiene Data'!$E$6,0,10*ROW('Hygiene Data'!E109)),NA())</f>
        <v>#N/A</v>
      </c>
      <c r="BG115" s="104" t="e">
        <f ca="true">+IF(AND(ISNUMBER(OFFSET('Hygiene Data'!$E$8,0,10*ROW('Hygiene Data'!E109))),'Data Summary'!DV115="Yes"),OFFSET('Hygiene Data'!$E$8,0,10*ROW('Hygiene Data'!E109)),NA())</f>
        <v>#N/A</v>
      </c>
      <c r="BH115" s="104" t="e">
        <f ca="true">+IF(AND(ISNUMBER(OFFSET('Hygiene Data'!$E$10,0,10*ROW('Hygiene Data'!E109))),'Data Summary'!DW115="Yes"),OFFSET('Hygiene Data'!$E$10,0,10*ROW('Hygiene Data'!E109)),NA())</f>
        <v>#N/A</v>
      </c>
      <c r="BI115" s="104" t="e">
        <f ca="true">+IF(AND(ISNUMBER(OFFSET('Hygiene Data'!$F$6,0,10*ROW('Hygiene Data'!F109))),'Data Summary'!DX115="Yes"),OFFSET('Hygiene Data'!$F$6,0,10*ROW('Hygiene Data'!F109)),NA())</f>
        <v>#N/A</v>
      </c>
      <c r="BJ115" s="104" t="e">
        <f ca="true">+IF(AND(ISNUMBER(OFFSET('Hygiene Data'!$F$8,0,10*ROW('Hygiene Data'!F109))),'Data Summary'!DY115="Yes"),OFFSET('Hygiene Data'!$F$8,0,10*ROW('Hygiene Data'!F109)),NA())</f>
        <v>#N/A</v>
      </c>
      <c r="BK115" s="104" t="e">
        <f ca="true">+IF(AND(ISNUMBER(OFFSET('Hygiene Data'!$F$10,0,10*ROW('Hygiene Data'!F109))),'Data Summary'!DZ115="Yes"),OFFSET('Hygiene Data'!$F$10,0,10*ROW('Hygiene Data'!F109)),NA())</f>
        <v>#N/A</v>
      </c>
      <c r="BL115" s="104" t="e">
        <f ca="true">+IF(AND(ISNUMBER(OFFSET('Hygiene Data'!$G$6,0,10*ROW('Hygiene Data'!G109))),'Data Summary'!EA115="Yes"),OFFSET('Hygiene Data'!$G$6,0,10*ROW('Hygiene Data'!G109)),NA())</f>
        <v>#N/A</v>
      </c>
      <c r="BM115" s="104" t="e">
        <f ca="true">+IF(AND(ISNUMBER(OFFSET('Hygiene Data'!$G$8,0,10*ROW('Hygiene Data'!G109))),'Data Summary'!EB115="Yes"),OFFSET('Hygiene Data'!$G$8,0,10*ROW('Hygiene Data'!G109)),NA())</f>
        <v>#N/A</v>
      </c>
      <c r="BN115" s="104" t="e">
        <f ca="true">+IF(AND(ISNUMBER(OFFSET('Hygiene Data'!$G$10,0,10*ROW('Hygiene Data'!G109))),'Data Summary'!EC115="Yes"),OFFSET('Hygiene Data'!$G$10,0,10*ROW('Hygiene Data'!G109)),NA())</f>
        <v>#N/A</v>
      </c>
      <c r="BO115" s="104" t="e">
        <f ca="true">+IF(AND(ISNUMBER(OFFSET('Hygiene Data'!$H$6,0,10*ROW('Hygiene Data'!H109))),'Data Summary'!ED115="Yes"),OFFSET('Hygiene Data'!$H$6,0,10*ROW('Hygiene Data'!H109)),NA())</f>
        <v>#N/A</v>
      </c>
      <c r="BP115" s="104" t="e">
        <f ca="true">+IF(AND(ISNUMBER(OFFSET('Hygiene Data'!$H$8,0,10*ROW('Hygiene Data'!H109))),'Data Summary'!EE115="Yes"),OFFSET('Hygiene Data'!$H$8,0,10*ROW('Hygiene Data'!H109)),NA())</f>
        <v>#N/A</v>
      </c>
      <c r="BQ115" s="104" t="e">
        <f ca="true">+IF(AND(ISNUMBER(OFFSET('Hygiene Data'!$H$10,0,10*ROW('Hygiene Data'!H109))),'Data Summary'!EF115="Yes"),OFFSET('Hygiene Data'!$H$10,0,10*ROW('Hygiene Data'!H109)),NA())</f>
        <v>#N/A</v>
      </c>
    </row>
    <row r="116" x14ac:dyDescent="0.2">
      <c r="A116" s="52" t="e">
        <f ca="true">+IF(OFFSET('Water Data'!$B$1,0,10*ROW('Water Data'!B110))="",NA(),OFFSET('Water Data'!$B$1,0,10*ROW('Water Data'!B110)))</f>
        <v>#N/A</v>
      </c>
      <c r="B116" s="52" t="e">
        <f ca="true">+IF(OFFSET('Water Data'!$A$3,0,10*ROW('Water Data'!A113))="",NA(),OFFSET('Water Data'!$A$3,0,10*ROW('Water Data'!A113)))</f>
        <v>#N/A</v>
      </c>
      <c r="C116" s="52" t="e">
        <f ca="true">+IF(OFFSET('Water Data'!$C$3,0,10*ROW('Water Data'!C113))="",NA(),OFFSET('Water Data'!$C$3,0,10*ROW('Water Data'!C113)))</f>
        <v>#N/A</v>
      </c>
      <c r="D116" s="53" t="e">
        <f ca="true">+IF(AND(ISNUMBER(OFFSET('Water Data'!$C$5,0,10*ROW('Water Data'!C110))),'Data Summary'!BS116="Yes"),100-OFFSET('Water Data'!$C$5,0,10*ROW('Water Data'!C110)),NA())</f>
        <v>#N/A</v>
      </c>
      <c r="E116" s="53" t="e">
        <f ca="true">+IF(AND(ISNUMBER(OFFSET('Water Data'!$C$7,0,10*ROW('Water Data'!C110))),'Data Summary'!BT116="Yes"),OFFSET('Water Data'!$C$7,0,10*ROW('Water Data'!C110)),NA())</f>
        <v>#N/A</v>
      </c>
      <c r="F116" s="53" t="e">
        <f ca="true">+IF(AND(ISNUMBER(OFFSET('Water Data'!$C$10,0,10*ROW('Water Data'!C110))),'Data Summary'!BU116="Yes"),OFFSET('Water Data'!$C$10,0,10*ROW('Water Data'!C110)),NA())</f>
        <v>#N/A</v>
      </c>
      <c r="G116" s="53" t="e">
        <f ca="true">+IF(AND(ISNUMBER(OFFSET('Water Data'!$D$5,0,10*ROW('Water Data'!D110))),'Data Summary'!BV116="Yes"),100-OFFSET('Water Data'!$D$5,0,10*ROW('Water Data'!D110)),NA())</f>
        <v>#N/A</v>
      </c>
      <c r="H116" s="53" t="e">
        <f ca="true">+IF(AND(ISNUMBER(OFFSET('Water Data'!$D$7,0,10*ROW('Water Data'!D110))),'Data Summary'!BW116="Yes"),OFFSET('Water Data'!$D$7,0,10*ROW('Water Data'!D110)),NA())</f>
        <v>#N/A</v>
      </c>
      <c r="I116" s="53" t="e">
        <f ca="true">+IF(AND(ISNUMBER(OFFSET('Water Data'!$D$10,0,10*ROW('Water Data'!D110))),'Data Summary'!BX116="Yes"),OFFSET('Water Data'!$D$10,0,10*ROW('Water Data'!D110)),NA())</f>
        <v>#N/A</v>
      </c>
      <c r="J116" s="53" t="e">
        <f ca="true">+IF(AND(ISNUMBER(OFFSET('Water Data'!$E$5,0,10*ROW('Water Data'!E110))),'Data Summary'!BY116="Yes"),100-OFFSET('Water Data'!$E$5,0,10*ROW('Water Data'!E110)),NA())</f>
        <v>#N/A</v>
      </c>
      <c r="K116" s="53" t="e">
        <f ca="true">+IF(AND(ISNUMBER(OFFSET('Water Data'!$E$7,0,10*ROW('Water Data'!E110))),'Data Summary'!BZ116="Yes"),OFFSET('Water Data'!$E$7,0,10*ROW('Water Data'!E110)),NA())</f>
        <v>#N/A</v>
      </c>
      <c r="L116" s="53" t="e">
        <f ca="true">+IF(AND(ISNUMBER(OFFSET('Water Data'!$E$10,0,10*ROW('Water Data'!E110))),'Data Summary'!CA116="Yes"),OFFSET('Water Data'!$E$10,0,10*ROW('Water Data'!E110)),NA())</f>
        <v>#N/A</v>
      </c>
      <c r="M116" s="53" t="e">
        <f ca="true">+IF(AND(ISNUMBER(OFFSET('Water Data'!$F$5,0,10*ROW('Water Data'!F110))),'Data Summary'!CB116="Yes"),100-OFFSET('Water Data'!$F$5,0,10*ROW('Water Data'!F110)),NA())</f>
        <v>#N/A</v>
      </c>
      <c r="N116" s="53" t="e">
        <f ca="true">+IF(AND(ISNUMBER(OFFSET('Water Data'!$F$7,0,10*ROW('Water Data'!F110))),'Data Summary'!CC116="Yes"),OFFSET('Water Data'!$F$7,0,10*ROW('Water Data'!F110)),NA())</f>
        <v>#N/A</v>
      </c>
      <c r="O116" s="53" t="e">
        <f ca="true">+IF(AND(ISNUMBER(OFFSET('Water Data'!$F$10,0,10*ROW('Water Data'!F110))),'Data Summary'!CD116="Yes"),OFFSET('Water Data'!$F$10,0,10*ROW('Water Data'!F110)),NA())</f>
        <v>#N/A</v>
      </c>
      <c r="P116" s="53" t="e">
        <f ca="true">+IF(AND(ISNUMBER(OFFSET('Water Data'!$G$5,0,10*ROW('Water Data'!G110))),'Data Summary'!CE116="Yes"),100-OFFSET('Water Data'!$G$5,0,10*ROW('Water Data'!G110)),NA())</f>
        <v>#N/A</v>
      </c>
      <c r="Q116" s="53" t="e">
        <f ca="true">+IF(AND(ISNUMBER(OFFSET('Water Data'!$G$7,0,10*ROW('Water Data'!G110))),'Data Summary'!CF116="Yes"),OFFSET('Water Data'!$G$7,0,10*ROW('Water Data'!G110)),NA())</f>
        <v>#N/A</v>
      </c>
      <c r="R116" s="53" t="e">
        <f ca="true">+IF(AND(ISNUMBER(OFFSET('Water Data'!$G$10,0,10*ROW('Water Data'!G110))),'Data Summary'!CG116="Yes"),OFFSET('Water Data'!$G$10,0,10*ROW('Water Data'!G110)),NA())</f>
        <v>#N/A</v>
      </c>
      <c r="S116" s="53" t="e">
        <f ca="true">+IF(AND(ISNUMBER(OFFSET('Water Data'!$H$5,0,10*ROW('Water Data'!H110))),'Data Summary'!CH116="Yes"),100-OFFSET('Water Data'!$H$5,0,10*ROW('Water Data'!H110)),NA())</f>
        <v>#N/A</v>
      </c>
      <c r="T116" s="53" t="e">
        <f ca="true">+IF(AND(ISNUMBER(OFFSET('Water Data'!$H$7,0,10*ROW('Water Data'!H110))),'Data Summary'!CI116="Yes"),OFFSET('Water Data'!$H$7,0,10*ROW('Water Data'!H110)),NA())</f>
        <v>#N/A</v>
      </c>
      <c r="U116" s="53" t="e">
        <f ca="true">+IF(AND(ISNUMBER(OFFSET('Water Data'!$H$10,0,10*ROW('Water Data'!H110))),'Data Summary'!CJ116="Yes"),OFFSET('Water Data'!$H$10,0,10*ROW('Water Data'!H110)),NA())</f>
        <v>#N/A</v>
      </c>
      <c r="V116" s="99" t="e">
        <f ca="true">+IF(AND(ISNUMBER(OFFSET('Sanitation Data'!$C$5,0,10*ROW('Sanitation Data'!C110))),'Data Summary'!CK116="Yes"),100-OFFSET('Sanitation Data'!$C$5,0,10*ROW('Sanitation Data'!C110)),NA())</f>
        <v>#N/A</v>
      </c>
      <c r="W116" s="99" t="e">
        <f ca="true">+IF(AND(ISNUMBER(OFFSET('Sanitation Data'!$C$7,0,10*ROW('Sanitation Data'!C110))),'Data Summary'!CL116="Yes"),OFFSET('Sanitation Data'!$C$7,0,10*ROW('Sanitation Data'!C110)),NA())</f>
        <v>#N/A</v>
      </c>
      <c r="X116" s="99" t="e">
        <f ca="true">+IF(AND(ISNUMBER(OFFSET('Sanitation Data'!$C$11,0,10*ROW('Sanitation Data'!C110))),'Data Summary'!CM116="Yes"),OFFSET('Sanitation Data'!$C$11,0,10*ROW('Sanitation Data'!C110)),NA())</f>
        <v>#N/A</v>
      </c>
      <c r="Y116" s="99" t="e">
        <f ca="true">+IF(AND(ISNUMBER(OFFSET('Sanitation Data'!$C$12,0,10*ROW('Sanitation Data'!C110))),'Data Summary'!CN116="Yes"),OFFSET('Sanitation Data'!$C$12,0,10*ROW('Sanitation Data'!C110)),NA())</f>
        <v>#N/A</v>
      </c>
      <c r="Z116" s="99" t="e">
        <f ca="true">+IF(AND(ISNUMBER(OFFSET('Sanitation Data'!$C$13,0,10*ROW('Sanitation Data'!C110))),'Data Summary'!CO116="Yes"),OFFSET('Sanitation Data'!$C$13,0,10*ROW('Sanitation Data'!C110)),NA())</f>
        <v>#N/A</v>
      </c>
      <c r="AA116" s="99" t="e">
        <f ca="true">+IF(AND(ISNUMBER(OFFSET('Sanitation Data'!$D$5,0,10*ROW('Sanitation Data'!D110))),'Data Summary'!CP116="Yes"),100-OFFSET('Sanitation Data'!$D$5,0,10*ROW('Sanitation Data'!D110)),NA())</f>
        <v>#N/A</v>
      </c>
      <c r="AB116" s="99" t="e">
        <f ca="true">+IF(AND(ISNUMBER(OFFSET('Sanitation Data'!$D$7,0,10*ROW('Sanitation Data'!D110))),'Data Summary'!CQ116="Yes"),OFFSET('Sanitation Data'!$D$7,0,10*ROW('Sanitation Data'!D110)),NA())</f>
        <v>#N/A</v>
      </c>
      <c r="AC116" s="99" t="e">
        <f ca="true">+IF(AND(ISNUMBER(OFFSET('Sanitation Data'!$D$11,0,10*ROW('Sanitation Data'!D110))),'Data Summary'!CR116="Yes"),OFFSET('Sanitation Data'!$D$11,0,10*ROW('Sanitation Data'!D110)),NA())</f>
        <v>#N/A</v>
      </c>
      <c r="AD116" s="99" t="e">
        <f ca="true">+IF(AND(ISNUMBER(OFFSET('Sanitation Data'!$D$12,0,10*ROW('Sanitation Data'!D110))),'Data Summary'!CS116="Yes"),OFFSET('Sanitation Data'!$D$12,0,10*ROW('Sanitation Data'!D110)),NA())</f>
        <v>#N/A</v>
      </c>
      <c r="AE116" s="99" t="e">
        <f ca="true">+IF(AND(ISNUMBER(OFFSET('Sanitation Data'!$D$13,0,10*ROW('Sanitation Data'!D110))),'Data Summary'!CT116="Yes"),OFFSET('Sanitation Data'!$D$13,0,10*ROW('Sanitation Data'!D110)),NA())</f>
        <v>#N/A</v>
      </c>
      <c r="AF116" s="99" t="e">
        <f ca="true">+IF(AND(ISNUMBER(OFFSET('Sanitation Data'!$E$5,0,10*ROW('Sanitation Data'!E110))),'Data Summary'!CU116="Yes"),100-OFFSET('Sanitation Data'!$E$5,0,10*ROW('Sanitation Data'!E110)),NA())</f>
        <v>#N/A</v>
      </c>
      <c r="AG116" s="99" t="e">
        <f ca="true">+IF(AND(ISNUMBER(OFFSET('Sanitation Data'!$E$7,0,10*ROW('Sanitation Data'!E110))),'Data Summary'!CV116="Yes"),OFFSET('Sanitation Data'!$E$7,0,10*ROW('Sanitation Data'!E110)),NA())</f>
        <v>#N/A</v>
      </c>
      <c r="AH116" s="99" t="e">
        <f ca="true">+IF(AND(ISNUMBER(OFFSET('Sanitation Data'!$E$11,0,10*ROW('Sanitation Data'!E110))),'Data Summary'!CW116="Yes"),OFFSET('Sanitation Data'!$E$11,0,10*ROW('Sanitation Data'!E110)),NA())</f>
        <v>#N/A</v>
      </c>
      <c r="AI116" s="99" t="e">
        <f ca="true">+IF(AND(ISNUMBER(OFFSET('Sanitation Data'!$E$12,0,10*ROW('Sanitation Data'!E110))),'Data Summary'!CX116="Yes"),OFFSET('Sanitation Data'!$E$12,0,10*ROW('Sanitation Data'!E110)),NA())</f>
        <v>#N/A</v>
      </c>
      <c r="AJ116" s="99" t="e">
        <f ca="true">+IF(AND(ISNUMBER(OFFSET('Sanitation Data'!$E$13,0,10*ROW('Sanitation Data'!E110))),'Data Summary'!CY116="Yes"),OFFSET('Sanitation Data'!$E$13,0,10*ROW('Sanitation Data'!E110)),NA())</f>
        <v>#N/A</v>
      </c>
      <c r="AK116" s="99" t="e">
        <f ca="true">+IF(AND(ISNUMBER(OFFSET('Sanitation Data'!$F$5,0,10*ROW('Sanitation Data'!F110))),'Data Summary'!CZ116="Yes"),100-OFFSET('Sanitation Data'!$F$5,0,10*ROW('Sanitation Data'!F110)),NA())</f>
        <v>#N/A</v>
      </c>
      <c r="AL116" s="99" t="e">
        <f ca="true">+IF(AND(ISNUMBER(OFFSET('Sanitation Data'!$F$7,0,10*ROW('Sanitation Data'!F110))),'Data Summary'!DA116="Yes"),OFFSET('Sanitation Data'!$F$7,0,10*ROW('Sanitation Data'!F110)),NA())</f>
        <v>#N/A</v>
      </c>
      <c r="AM116" s="99" t="e">
        <f ca="true">+IF(AND(ISNUMBER(OFFSET('Sanitation Data'!$F$11,0,10*ROW('Sanitation Data'!F110))),'Data Summary'!DB116="Yes"),OFFSET('Sanitation Data'!$F$11,0,10*ROW('Sanitation Data'!F110)),NA())</f>
        <v>#N/A</v>
      </c>
      <c r="AN116" s="99" t="e">
        <f ca="true">+IF(AND(ISNUMBER(OFFSET('Sanitation Data'!$F$12,0,10*ROW('Sanitation Data'!F110))),'Data Summary'!DC116="Yes"),OFFSET('Sanitation Data'!$F$12,0,10*ROW('Sanitation Data'!F110)),NA())</f>
        <v>#N/A</v>
      </c>
      <c r="AO116" s="99" t="e">
        <f ca="true">+IF(AND(ISNUMBER(OFFSET('Sanitation Data'!$F$13,0,10*ROW('Sanitation Data'!F110))),'Data Summary'!DD116="Yes"),OFFSET('Sanitation Data'!$F$13,0,10*ROW('Sanitation Data'!F110)),NA())</f>
        <v>#N/A</v>
      </c>
      <c r="AP116" s="99" t="e">
        <f ca="true">+IF(AND(ISNUMBER(OFFSET('Sanitation Data'!$G$5,0,10*ROW('Sanitation Data'!G110))),'Data Summary'!DE116="Yes"),100-OFFSET('Sanitation Data'!$G$5,0,10*ROW('Sanitation Data'!G110)),NA())</f>
        <v>#N/A</v>
      </c>
      <c r="AQ116" s="99" t="e">
        <f ca="true">+IF(AND(ISNUMBER(OFFSET('Sanitation Data'!$G$7,0,10*ROW('Sanitation Data'!G110))),'Data Summary'!DF116="Yes"),OFFSET('Sanitation Data'!$G$7,0,10*ROW('Sanitation Data'!G110)),NA())</f>
        <v>#N/A</v>
      </c>
      <c r="AR116" s="99" t="e">
        <f ca="true">+IF(AND(ISNUMBER(OFFSET('Sanitation Data'!$G$11,0,10*ROW('Sanitation Data'!G110))),'Data Summary'!DG116="Yes"),OFFSET('Sanitation Data'!$G$11,0,10*ROW('Sanitation Data'!G110)),NA())</f>
        <v>#N/A</v>
      </c>
      <c r="AS116" s="99" t="e">
        <f ca="true">+IF(AND(ISNUMBER(OFFSET('Sanitation Data'!$G$12,0,10*ROW('Sanitation Data'!G110))),'Data Summary'!DH116="Yes"),OFFSET('Sanitation Data'!$G$12,0,10*ROW('Sanitation Data'!G110)),NA())</f>
        <v>#N/A</v>
      </c>
      <c r="AT116" s="99" t="e">
        <f ca="true">+IF(AND(ISNUMBER(OFFSET('Sanitation Data'!$G$13,0,10*ROW('Sanitation Data'!G110))),'Data Summary'!DI116="Yes"),OFFSET('Sanitation Data'!$G$13,0,10*ROW('Sanitation Data'!G110)),NA())</f>
        <v>#N/A</v>
      </c>
      <c r="AU116" s="99" t="e">
        <f ca="true">+IF(AND(ISNUMBER(OFFSET('Sanitation Data'!$H$5,0,10*ROW('Sanitation Data'!H110))),'Data Summary'!DJ116="Yes"),100-OFFSET('Sanitation Data'!$H$5,0,10*ROW('Sanitation Data'!H110)),NA())</f>
        <v>#N/A</v>
      </c>
      <c r="AV116" s="99" t="e">
        <f ca="true">+IF(AND(ISNUMBER(OFFSET('Sanitation Data'!$H$7,0,10*ROW('Sanitation Data'!H110))),'Data Summary'!DK116="Yes"),OFFSET('Sanitation Data'!$H$7,0,10*ROW('Sanitation Data'!H110)),NA())</f>
        <v>#N/A</v>
      </c>
      <c r="AW116" s="99" t="e">
        <f ca="true">+IF(AND(ISNUMBER(OFFSET('Sanitation Data'!$H$11,0,10*ROW('Sanitation Data'!H110))),'Data Summary'!DL116="Yes"),OFFSET('Sanitation Data'!$H$11,0,10*ROW('Sanitation Data'!H110)),NA())</f>
        <v>#N/A</v>
      </c>
      <c r="AX116" s="99" t="e">
        <f ca="true">+IF(AND(ISNUMBER(OFFSET('Sanitation Data'!$H$12,0,10*ROW('Sanitation Data'!H110))),'Data Summary'!DM116="Yes"),OFFSET('Sanitation Data'!$H$12,0,10*ROW('Sanitation Data'!H110)),NA())</f>
        <v>#N/A</v>
      </c>
      <c r="AY116" s="99" t="e">
        <f ca="true">+IF(AND(ISNUMBER(OFFSET('Sanitation Data'!$H$13,0,10*ROW('Sanitation Data'!H110))),'Data Summary'!DN116="Yes"),OFFSET('Sanitation Data'!$H$13,0,10*ROW('Sanitation Data'!H110)),NA())</f>
        <v>#N/A</v>
      </c>
      <c r="AZ116" s="104" t="e">
        <f ca="true">+IF(AND(ISNUMBER(OFFSET('Hygiene Data'!$C$6,0,10*ROW('Hygiene Data'!C110))),'Data Summary'!DO116="Yes"),OFFSET('Hygiene Data'!$C$6,0,10*ROW('Hygiene Data'!C110)),NA())</f>
        <v>#N/A</v>
      </c>
      <c r="BA116" s="104" t="e">
        <f ca="true">+IF(AND(ISNUMBER(OFFSET('Hygiene Data'!$C$8,0,10*ROW('Hygiene Data'!C110))),'Data Summary'!DP116="Yes"),OFFSET('Hygiene Data'!$C$8,0,10*ROW('Hygiene Data'!C110)),NA())</f>
        <v>#N/A</v>
      </c>
      <c r="BB116" s="104" t="e">
        <f ca="true">+IF(AND(ISNUMBER(OFFSET('Hygiene Data'!$C$10,0,10*ROW('Hygiene Data'!C110))),'Data Summary'!DQ116="Yes"),OFFSET('Hygiene Data'!$C$10,0,10*ROW('Hygiene Data'!C110)),NA())</f>
        <v>#N/A</v>
      </c>
      <c r="BC116" s="104" t="e">
        <f ca="true">+IF(AND(ISNUMBER(OFFSET('Hygiene Data'!$D$6,0,10*ROW('Hygiene Data'!D110))),'Data Summary'!DR116="Yes"),OFFSET('Hygiene Data'!$D$6,0,10*ROW('Hygiene Data'!D110)),NA())</f>
        <v>#N/A</v>
      </c>
      <c r="BD116" s="104" t="e">
        <f ca="true">+IF(AND(ISNUMBER(OFFSET('Hygiene Data'!$D$8,0,10*ROW('Hygiene Data'!D110))),'Data Summary'!DS116="Yes"),OFFSET('Hygiene Data'!$D$8,0,10*ROW('Hygiene Data'!D110)),NA())</f>
        <v>#N/A</v>
      </c>
      <c r="BE116" s="104" t="e">
        <f ca="true">+IF(AND(ISNUMBER(OFFSET('Hygiene Data'!$D$10,0,10*ROW('Hygiene Data'!D110))),'Data Summary'!DT116="Yes"),OFFSET('Hygiene Data'!$D$10,0,10*ROW('Hygiene Data'!D110)),NA())</f>
        <v>#N/A</v>
      </c>
      <c r="BF116" s="104" t="e">
        <f ca="true">+IF(AND(ISNUMBER(OFFSET('Hygiene Data'!$E$6,0,10*ROW('Hygiene Data'!E110))),'Data Summary'!DU116="Yes"),OFFSET('Hygiene Data'!$E$6,0,10*ROW('Hygiene Data'!E110)),NA())</f>
        <v>#N/A</v>
      </c>
      <c r="BG116" s="104" t="e">
        <f ca="true">+IF(AND(ISNUMBER(OFFSET('Hygiene Data'!$E$8,0,10*ROW('Hygiene Data'!E110))),'Data Summary'!DV116="Yes"),OFFSET('Hygiene Data'!$E$8,0,10*ROW('Hygiene Data'!E110)),NA())</f>
        <v>#N/A</v>
      </c>
      <c r="BH116" s="104" t="e">
        <f ca="true">+IF(AND(ISNUMBER(OFFSET('Hygiene Data'!$E$10,0,10*ROW('Hygiene Data'!E110))),'Data Summary'!DW116="Yes"),OFFSET('Hygiene Data'!$E$10,0,10*ROW('Hygiene Data'!E110)),NA())</f>
        <v>#N/A</v>
      </c>
      <c r="BI116" s="104" t="e">
        <f ca="true">+IF(AND(ISNUMBER(OFFSET('Hygiene Data'!$F$6,0,10*ROW('Hygiene Data'!F110))),'Data Summary'!DX116="Yes"),OFFSET('Hygiene Data'!$F$6,0,10*ROW('Hygiene Data'!F110)),NA())</f>
        <v>#N/A</v>
      </c>
      <c r="BJ116" s="104" t="e">
        <f ca="true">+IF(AND(ISNUMBER(OFFSET('Hygiene Data'!$F$8,0,10*ROW('Hygiene Data'!F110))),'Data Summary'!DY116="Yes"),OFFSET('Hygiene Data'!$F$8,0,10*ROW('Hygiene Data'!F110)),NA())</f>
        <v>#N/A</v>
      </c>
      <c r="BK116" s="104" t="e">
        <f ca="true">+IF(AND(ISNUMBER(OFFSET('Hygiene Data'!$F$10,0,10*ROW('Hygiene Data'!F110))),'Data Summary'!DZ116="Yes"),OFFSET('Hygiene Data'!$F$10,0,10*ROW('Hygiene Data'!F110)),NA())</f>
        <v>#N/A</v>
      </c>
      <c r="BL116" s="104" t="e">
        <f ca="true">+IF(AND(ISNUMBER(OFFSET('Hygiene Data'!$G$6,0,10*ROW('Hygiene Data'!G110))),'Data Summary'!EA116="Yes"),OFFSET('Hygiene Data'!$G$6,0,10*ROW('Hygiene Data'!G110)),NA())</f>
        <v>#N/A</v>
      </c>
      <c r="BM116" s="104" t="e">
        <f ca="true">+IF(AND(ISNUMBER(OFFSET('Hygiene Data'!$G$8,0,10*ROW('Hygiene Data'!G110))),'Data Summary'!EB116="Yes"),OFFSET('Hygiene Data'!$G$8,0,10*ROW('Hygiene Data'!G110)),NA())</f>
        <v>#N/A</v>
      </c>
      <c r="BN116" s="104" t="e">
        <f ca="true">+IF(AND(ISNUMBER(OFFSET('Hygiene Data'!$G$10,0,10*ROW('Hygiene Data'!G110))),'Data Summary'!EC116="Yes"),OFFSET('Hygiene Data'!$G$10,0,10*ROW('Hygiene Data'!G110)),NA())</f>
        <v>#N/A</v>
      </c>
      <c r="BO116" s="104" t="e">
        <f ca="true">+IF(AND(ISNUMBER(OFFSET('Hygiene Data'!$H$6,0,10*ROW('Hygiene Data'!H110))),'Data Summary'!ED116="Yes"),OFFSET('Hygiene Data'!$H$6,0,10*ROW('Hygiene Data'!H110)),NA())</f>
        <v>#N/A</v>
      </c>
      <c r="BP116" s="104" t="e">
        <f ca="true">+IF(AND(ISNUMBER(OFFSET('Hygiene Data'!$H$8,0,10*ROW('Hygiene Data'!H110))),'Data Summary'!EE116="Yes"),OFFSET('Hygiene Data'!$H$8,0,10*ROW('Hygiene Data'!H110)),NA())</f>
        <v>#N/A</v>
      </c>
      <c r="BQ116" s="104" t="e">
        <f ca="true">+IF(AND(ISNUMBER(OFFSET('Hygiene Data'!$H$10,0,10*ROW('Hygiene Data'!H110))),'Data Summary'!EF116="Yes"),OFFSET('Hygiene Data'!$H$10,0,10*ROW('Hygiene Data'!H110)),NA())</f>
        <v>#N/A</v>
      </c>
    </row>
    <row r="117" x14ac:dyDescent="0.2">
      <c r="A117" s="52" t="e">
        <f ca="true">+IF(OFFSET('Water Data'!$B$1,0,10*ROW('Water Data'!B111))="",NA(),OFFSET('Water Data'!$B$1,0,10*ROW('Water Data'!B111)))</f>
        <v>#N/A</v>
      </c>
      <c r="B117" s="52" t="e">
        <f ca="true">+IF(OFFSET('Water Data'!$A$3,0,10*ROW('Water Data'!A114))="",NA(),OFFSET('Water Data'!$A$3,0,10*ROW('Water Data'!A114)))</f>
        <v>#N/A</v>
      </c>
      <c r="C117" s="52" t="e">
        <f ca="true">+IF(OFFSET('Water Data'!$C$3,0,10*ROW('Water Data'!C114))="",NA(),OFFSET('Water Data'!$C$3,0,10*ROW('Water Data'!C114)))</f>
        <v>#N/A</v>
      </c>
      <c r="D117" s="53" t="e">
        <f ca="true">+IF(AND(ISNUMBER(OFFSET('Water Data'!$C$5,0,10*ROW('Water Data'!C111))),'Data Summary'!BS117="Yes"),100-OFFSET('Water Data'!$C$5,0,10*ROW('Water Data'!C111)),NA())</f>
        <v>#N/A</v>
      </c>
      <c r="E117" s="53" t="e">
        <f ca="true">+IF(AND(ISNUMBER(OFFSET('Water Data'!$C$7,0,10*ROW('Water Data'!C111))),'Data Summary'!BT117="Yes"),OFFSET('Water Data'!$C$7,0,10*ROW('Water Data'!C111)),NA())</f>
        <v>#N/A</v>
      </c>
      <c r="F117" s="53" t="e">
        <f ca="true">+IF(AND(ISNUMBER(OFFSET('Water Data'!$C$10,0,10*ROW('Water Data'!C111))),'Data Summary'!BU117="Yes"),OFFSET('Water Data'!$C$10,0,10*ROW('Water Data'!C111)),NA())</f>
        <v>#N/A</v>
      </c>
      <c r="G117" s="53" t="e">
        <f ca="true">+IF(AND(ISNUMBER(OFFSET('Water Data'!$D$5,0,10*ROW('Water Data'!D111))),'Data Summary'!BV117="Yes"),100-OFFSET('Water Data'!$D$5,0,10*ROW('Water Data'!D111)),NA())</f>
        <v>#N/A</v>
      </c>
      <c r="H117" s="53" t="e">
        <f ca="true">+IF(AND(ISNUMBER(OFFSET('Water Data'!$D$7,0,10*ROW('Water Data'!D111))),'Data Summary'!BW117="Yes"),OFFSET('Water Data'!$D$7,0,10*ROW('Water Data'!D111)),NA())</f>
        <v>#N/A</v>
      </c>
      <c r="I117" s="53" t="e">
        <f ca="true">+IF(AND(ISNUMBER(OFFSET('Water Data'!$D$10,0,10*ROW('Water Data'!D111))),'Data Summary'!BX117="Yes"),OFFSET('Water Data'!$D$10,0,10*ROW('Water Data'!D111)),NA())</f>
        <v>#N/A</v>
      </c>
      <c r="J117" s="53" t="e">
        <f ca="true">+IF(AND(ISNUMBER(OFFSET('Water Data'!$E$5,0,10*ROW('Water Data'!E111))),'Data Summary'!BY117="Yes"),100-OFFSET('Water Data'!$E$5,0,10*ROW('Water Data'!E111)),NA())</f>
        <v>#N/A</v>
      </c>
      <c r="K117" s="53" t="e">
        <f ca="true">+IF(AND(ISNUMBER(OFFSET('Water Data'!$E$7,0,10*ROW('Water Data'!E111))),'Data Summary'!BZ117="Yes"),OFFSET('Water Data'!$E$7,0,10*ROW('Water Data'!E111)),NA())</f>
        <v>#N/A</v>
      </c>
      <c r="L117" s="53" t="e">
        <f ca="true">+IF(AND(ISNUMBER(OFFSET('Water Data'!$E$10,0,10*ROW('Water Data'!E111))),'Data Summary'!CA117="Yes"),OFFSET('Water Data'!$E$10,0,10*ROW('Water Data'!E111)),NA())</f>
        <v>#N/A</v>
      </c>
      <c r="M117" s="53" t="e">
        <f ca="true">+IF(AND(ISNUMBER(OFFSET('Water Data'!$F$5,0,10*ROW('Water Data'!F111))),'Data Summary'!CB117="Yes"),100-OFFSET('Water Data'!$F$5,0,10*ROW('Water Data'!F111)),NA())</f>
        <v>#N/A</v>
      </c>
      <c r="N117" s="53" t="e">
        <f ca="true">+IF(AND(ISNUMBER(OFFSET('Water Data'!$F$7,0,10*ROW('Water Data'!F111))),'Data Summary'!CC117="Yes"),OFFSET('Water Data'!$F$7,0,10*ROW('Water Data'!F111)),NA())</f>
        <v>#N/A</v>
      </c>
      <c r="O117" s="53" t="e">
        <f ca="true">+IF(AND(ISNUMBER(OFFSET('Water Data'!$F$10,0,10*ROW('Water Data'!F111))),'Data Summary'!CD117="Yes"),OFFSET('Water Data'!$F$10,0,10*ROW('Water Data'!F111)),NA())</f>
        <v>#N/A</v>
      </c>
      <c r="P117" s="53" t="e">
        <f ca="true">+IF(AND(ISNUMBER(OFFSET('Water Data'!$G$5,0,10*ROW('Water Data'!G111))),'Data Summary'!CE117="Yes"),100-OFFSET('Water Data'!$G$5,0,10*ROW('Water Data'!G111)),NA())</f>
        <v>#N/A</v>
      </c>
      <c r="Q117" s="53" t="e">
        <f ca="true">+IF(AND(ISNUMBER(OFFSET('Water Data'!$G$7,0,10*ROW('Water Data'!G111))),'Data Summary'!CF117="Yes"),OFFSET('Water Data'!$G$7,0,10*ROW('Water Data'!G111)),NA())</f>
        <v>#N/A</v>
      </c>
      <c r="R117" s="53" t="e">
        <f ca="true">+IF(AND(ISNUMBER(OFFSET('Water Data'!$G$10,0,10*ROW('Water Data'!G111))),'Data Summary'!CG117="Yes"),OFFSET('Water Data'!$G$10,0,10*ROW('Water Data'!G111)),NA())</f>
        <v>#N/A</v>
      </c>
      <c r="S117" s="53" t="e">
        <f ca="true">+IF(AND(ISNUMBER(OFFSET('Water Data'!$H$5,0,10*ROW('Water Data'!H111))),'Data Summary'!CH117="Yes"),100-OFFSET('Water Data'!$H$5,0,10*ROW('Water Data'!H111)),NA())</f>
        <v>#N/A</v>
      </c>
      <c r="T117" s="53" t="e">
        <f ca="true">+IF(AND(ISNUMBER(OFFSET('Water Data'!$H$7,0,10*ROW('Water Data'!H111))),'Data Summary'!CI117="Yes"),OFFSET('Water Data'!$H$7,0,10*ROW('Water Data'!H111)),NA())</f>
        <v>#N/A</v>
      </c>
      <c r="U117" s="53" t="e">
        <f ca="true">+IF(AND(ISNUMBER(OFFSET('Water Data'!$H$10,0,10*ROW('Water Data'!H111))),'Data Summary'!CJ117="Yes"),OFFSET('Water Data'!$H$10,0,10*ROW('Water Data'!H111)),NA())</f>
        <v>#N/A</v>
      </c>
      <c r="V117" s="99" t="e">
        <f ca="true">+IF(AND(ISNUMBER(OFFSET('Sanitation Data'!$C$5,0,10*ROW('Sanitation Data'!C111))),'Data Summary'!CK117="Yes"),100-OFFSET('Sanitation Data'!$C$5,0,10*ROW('Sanitation Data'!C111)),NA())</f>
        <v>#N/A</v>
      </c>
      <c r="W117" s="99" t="e">
        <f ca="true">+IF(AND(ISNUMBER(OFFSET('Sanitation Data'!$C$7,0,10*ROW('Sanitation Data'!C111))),'Data Summary'!CL117="Yes"),OFFSET('Sanitation Data'!$C$7,0,10*ROW('Sanitation Data'!C111)),NA())</f>
        <v>#N/A</v>
      </c>
      <c r="X117" s="99" t="e">
        <f ca="true">+IF(AND(ISNUMBER(OFFSET('Sanitation Data'!$C$11,0,10*ROW('Sanitation Data'!C111))),'Data Summary'!CM117="Yes"),OFFSET('Sanitation Data'!$C$11,0,10*ROW('Sanitation Data'!C111)),NA())</f>
        <v>#N/A</v>
      </c>
      <c r="Y117" s="99" t="e">
        <f ca="true">+IF(AND(ISNUMBER(OFFSET('Sanitation Data'!$C$12,0,10*ROW('Sanitation Data'!C111))),'Data Summary'!CN117="Yes"),OFFSET('Sanitation Data'!$C$12,0,10*ROW('Sanitation Data'!C111)),NA())</f>
        <v>#N/A</v>
      </c>
      <c r="Z117" s="99" t="e">
        <f ca="true">+IF(AND(ISNUMBER(OFFSET('Sanitation Data'!$C$13,0,10*ROW('Sanitation Data'!C111))),'Data Summary'!CO117="Yes"),OFFSET('Sanitation Data'!$C$13,0,10*ROW('Sanitation Data'!C111)),NA())</f>
        <v>#N/A</v>
      </c>
      <c r="AA117" s="99" t="e">
        <f ca="true">+IF(AND(ISNUMBER(OFFSET('Sanitation Data'!$D$5,0,10*ROW('Sanitation Data'!D111))),'Data Summary'!CP117="Yes"),100-OFFSET('Sanitation Data'!$D$5,0,10*ROW('Sanitation Data'!D111)),NA())</f>
        <v>#N/A</v>
      </c>
      <c r="AB117" s="99" t="e">
        <f ca="true">+IF(AND(ISNUMBER(OFFSET('Sanitation Data'!$D$7,0,10*ROW('Sanitation Data'!D111))),'Data Summary'!CQ117="Yes"),OFFSET('Sanitation Data'!$D$7,0,10*ROW('Sanitation Data'!D111)),NA())</f>
        <v>#N/A</v>
      </c>
      <c r="AC117" s="99" t="e">
        <f ca="true">+IF(AND(ISNUMBER(OFFSET('Sanitation Data'!$D$11,0,10*ROW('Sanitation Data'!D111))),'Data Summary'!CR117="Yes"),OFFSET('Sanitation Data'!$D$11,0,10*ROW('Sanitation Data'!D111)),NA())</f>
        <v>#N/A</v>
      </c>
      <c r="AD117" s="99" t="e">
        <f ca="true">+IF(AND(ISNUMBER(OFFSET('Sanitation Data'!$D$12,0,10*ROW('Sanitation Data'!D111))),'Data Summary'!CS117="Yes"),OFFSET('Sanitation Data'!$D$12,0,10*ROW('Sanitation Data'!D111)),NA())</f>
        <v>#N/A</v>
      </c>
      <c r="AE117" s="99" t="e">
        <f ca="true">+IF(AND(ISNUMBER(OFFSET('Sanitation Data'!$D$13,0,10*ROW('Sanitation Data'!D111))),'Data Summary'!CT117="Yes"),OFFSET('Sanitation Data'!$D$13,0,10*ROW('Sanitation Data'!D111)),NA())</f>
        <v>#N/A</v>
      </c>
      <c r="AF117" s="99" t="e">
        <f ca="true">+IF(AND(ISNUMBER(OFFSET('Sanitation Data'!$E$5,0,10*ROW('Sanitation Data'!E111))),'Data Summary'!CU117="Yes"),100-OFFSET('Sanitation Data'!$E$5,0,10*ROW('Sanitation Data'!E111)),NA())</f>
        <v>#N/A</v>
      </c>
      <c r="AG117" s="99" t="e">
        <f ca="true">+IF(AND(ISNUMBER(OFFSET('Sanitation Data'!$E$7,0,10*ROW('Sanitation Data'!E111))),'Data Summary'!CV117="Yes"),OFFSET('Sanitation Data'!$E$7,0,10*ROW('Sanitation Data'!E111)),NA())</f>
        <v>#N/A</v>
      </c>
      <c r="AH117" s="99" t="e">
        <f ca="true">+IF(AND(ISNUMBER(OFFSET('Sanitation Data'!$E$11,0,10*ROW('Sanitation Data'!E111))),'Data Summary'!CW117="Yes"),OFFSET('Sanitation Data'!$E$11,0,10*ROW('Sanitation Data'!E111)),NA())</f>
        <v>#N/A</v>
      </c>
      <c r="AI117" s="99" t="e">
        <f ca="true">+IF(AND(ISNUMBER(OFFSET('Sanitation Data'!$E$12,0,10*ROW('Sanitation Data'!E111))),'Data Summary'!CX117="Yes"),OFFSET('Sanitation Data'!$E$12,0,10*ROW('Sanitation Data'!E111)),NA())</f>
        <v>#N/A</v>
      </c>
      <c r="AJ117" s="99" t="e">
        <f ca="true">+IF(AND(ISNUMBER(OFFSET('Sanitation Data'!$E$13,0,10*ROW('Sanitation Data'!E111))),'Data Summary'!CY117="Yes"),OFFSET('Sanitation Data'!$E$13,0,10*ROW('Sanitation Data'!E111)),NA())</f>
        <v>#N/A</v>
      </c>
      <c r="AK117" s="99" t="e">
        <f ca="true">+IF(AND(ISNUMBER(OFFSET('Sanitation Data'!$F$5,0,10*ROW('Sanitation Data'!F111))),'Data Summary'!CZ117="Yes"),100-OFFSET('Sanitation Data'!$F$5,0,10*ROW('Sanitation Data'!F111)),NA())</f>
        <v>#N/A</v>
      </c>
      <c r="AL117" s="99" t="e">
        <f ca="true">+IF(AND(ISNUMBER(OFFSET('Sanitation Data'!$F$7,0,10*ROW('Sanitation Data'!F111))),'Data Summary'!DA117="Yes"),OFFSET('Sanitation Data'!$F$7,0,10*ROW('Sanitation Data'!F111)),NA())</f>
        <v>#N/A</v>
      </c>
      <c r="AM117" s="99" t="e">
        <f ca="true">+IF(AND(ISNUMBER(OFFSET('Sanitation Data'!$F$11,0,10*ROW('Sanitation Data'!F111))),'Data Summary'!DB117="Yes"),OFFSET('Sanitation Data'!$F$11,0,10*ROW('Sanitation Data'!F111)),NA())</f>
        <v>#N/A</v>
      </c>
      <c r="AN117" s="99" t="e">
        <f ca="true">+IF(AND(ISNUMBER(OFFSET('Sanitation Data'!$F$12,0,10*ROW('Sanitation Data'!F111))),'Data Summary'!DC117="Yes"),OFFSET('Sanitation Data'!$F$12,0,10*ROW('Sanitation Data'!F111)),NA())</f>
        <v>#N/A</v>
      </c>
      <c r="AO117" s="99" t="e">
        <f ca="true">+IF(AND(ISNUMBER(OFFSET('Sanitation Data'!$F$13,0,10*ROW('Sanitation Data'!F111))),'Data Summary'!DD117="Yes"),OFFSET('Sanitation Data'!$F$13,0,10*ROW('Sanitation Data'!F111)),NA())</f>
        <v>#N/A</v>
      </c>
      <c r="AP117" s="99" t="e">
        <f ca="true">+IF(AND(ISNUMBER(OFFSET('Sanitation Data'!$G$5,0,10*ROW('Sanitation Data'!G111))),'Data Summary'!DE117="Yes"),100-OFFSET('Sanitation Data'!$G$5,0,10*ROW('Sanitation Data'!G111)),NA())</f>
        <v>#N/A</v>
      </c>
      <c r="AQ117" s="99" t="e">
        <f ca="true">+IF(AND(ISNUMBER(OFFSET('Sanitation Data'!$G$7,0,10*ROW('Sanitation Data'!G111))),'Data Summary'!DF117="Yes"),OFFSET('Sanitation Data'!$G$7,0,10*ROW('Sanitation Data'!G111)),NA())</f>
        <v>#N/A</v>
      </c>
      <c r="AR117" s="99" t="e">
        <f ca="true">+IF(AND(ISNUMBER(OFFSET('Sanitation Data'!$G$11,0,10*ROW('Sanitation Data'!G111))),'Data Summary'!DG117="Yes"),OFFSET('Sanitation Data'!$G$11,0,10*ROW('Sanitation Data'!G111)),NA())</f>
        <v>#N/A</v>
      </c>
      <c r="AS117" s="99" t="e">
        <f ca="true">+IF(AND(ISNUMBER(OFFSET('Sanitation Data'!$G$12,0,10*ROW('Sanitation Data'!G111))),'Data Summary'!DH117="Yes"),OFFSET('Sanitation Data'!$G$12,0,10*ROW('Sanitation Data'!G111)),NA())</f>
        <v>#N/A</v>
      </c>
      <c r="AT117" s="99" t="e">
        <f ca="true">+IF(AND(ISNUMBER(OFFSET('Sanitation Data'!$G$13,0,10*ROW('Sanitation Data'!G111))),'Data Summary'!DI117="Yes"),OFFSET('Sanitation Data'!$G$13,0,10*ROW('Sanitation Data'!G111)),NA())</f>
        <v>#N/A</v>
      </c>
      <c r="AU117" s="99" t="e">
        <f ca="true">+IF(AND(ISNUMBER(OFFSET('Sanitation Data'!$H$5,0,10*ROW('Sanitation Data'!H111))),'Data Summary'!DJ117="Yes"),100-OFFSET('Sanitation Data'!$H$5,0,10*ROW('Sanitation Data'!H111)),NA())</f>
        <v>#N/A</v>
      </c>
      <c r="AV117" s="99" t="e">
        <f ca="true">+IF(AND(ISNUMBER(OFFSET('Sanitation Data'!$H$7,0,10*ROW('Sanitation Data'!H111))),'Data Summary'!DK117="Yes"),OFFSET('Sanitation Data'!$H$7,0,10*ROW('Sanitation Data'!H111)),NA())</f>
        <v>#N/A</v>
      </c>
      <c r="AW117" s="99" t="e">
        <f ca="true">+IF(AND(ISNUMBER(OFFSET('Sanitation Data'!$H$11,0,10*ROW('Sanitation Data'!H111))),'Data Summary'!DL117="Yes"),OFFSET('Sanitation Data'!$H$11,0,10*ROW('Sanitation Data'!H111)),NA())</f>
        <v>#N/A</v>
      </c>
      <c r="AX117" s="99" t="e">
        <f ca="true">+IF(AND(ISNUMBER(OFFSET('Sanitation Data'!$H$12,0,10*ROW('Sanitation Data'!H111))),'Data Summary'!DM117="Yes"),OFFSET('Sanitation Data'!$H$12,0,10*ROW('Sanitation Data'!H111)),NA())</f>
        <v>#N/A</v>
      </c>
      <c r="AY117" s="99" t="e">
        <f ca="true">+IF(AND(ISNUMBER(OFFSET('Sanitation Data'!$H$13,0,10*ROW('Sanitation Data'!H111))),'Data Summary'!DN117="Yes"),OFFSET('Sanitation Data'!$H$13,0,10*ROW('Sanitation Data'!H111)),NA())</f>
        <v>#N/A</v>
      </c>
      <c r="AZ117" s="104" t="e">
        <f ca="true">+IF(AND(ISNUMBER(OFFSET('Hygiene Data'!$C$6,0,10*ROW('Hygiene Data'!C111))),'Data Summary'!DO117="Yes"),OFFSET('Hygiene Data'!$C$6,0,10*ROW('Hygiene Data'!C111)),NA())</f>
        <v>#N/A</v>
      </c>
      <c r="BA117" s="104" t="e">
        <f ca="true">+IF(AND(ISNUMBER(OFFSET('Hygiene Data'!$C$8,0,10*ROW('Hygiene Data'!C111))),'Data Summary'!DP117="Yes"),OFFSET('Hygiene Data'!$C$8,0,10*ROW('Hygiene Data'!C111)),NA())</f>
        <v>#N/A</v>
      </c>
      <c r="BB117" s="104" t="e">
        <f ca="true">+IF(AND(ISNUMBER(OFFSET('Hygiene Data'!$C$10,0,10*ROW('Hygiene Data'!C111))),'Data Summary'!DQ117="Yes"),OFFSET('Hygiene Data'!$C$10,0,10*ROW('Hygiene Data'!C111)),NA())</f>
        <v>#N/A</v>
      </c>
      <c r="BC117" s="104" t="e">
        <f ca="true">+IF(AND(ISNUMBER(OFFSET('Hygiene Data'!$D$6,0,10*ROW('Hygiene Data'!D111))),'Data Summary'!DR117="Yes"),OFFSET('Hygiene Data'!$D$6,0,10*ROW('Hygiene Data'!D111)),NA())</f>
        <v>#N/A</v>
      </c>
      <c r="BD117" s="104" t="e">
        <f ca="true">+IF(AND(ISNUMBER(OFFSET('Hygiene Data'!$D$8,0,10*ROW('Hygiene Data'!D111))),'Data Summary'!DS117="Yes"),OFFSET('Hygiene Data'!$D$8,0,10*ROW('Hygiene Data'!D111)),NA())</f>
        <v>#N/A</v>
      </c>
      <c r="BE117" s="104" t="e">
        <f ca="true">+IF(AND(ISNUMBER(OFFSET('Hygiene Data'!$D$10,0,10*ROW('Hygiene Data'!D111))),'Data Summary'!DT117="Yes"),OFFSET('Hygiene Data'!$D$10,0,10*ROW('Hygiene Data'!D111)),NA())</f>
        <v>#N/A</v>
      </c>
      <c r="BF117" s="104" t="e">
        <f ca="true">+IF(AND(ISNUMBER(OFFSET('Hygiene Data'!$E$6,0,10*ROW('Hygiene Data'!E111))),'Data Summary'!DU117="Yes"),OFFSET('Hygiene Data'!$E$6,0,10*ROW('Hygiene Data'!E111)),NA())</f>
        <v>#N/A</v>
      </c>
      <c r="BG117" s="104" t="e">
        <f ca="true">+IF(AND(ISNUMBER(OFFSET('Hygiene Data'!$E$8,0,10*ROW('Hygiene Data'!E111))),'Data Summary'!DV117="Yes"),OFFSET('Hygiene Data'!$E$8,0,10*ROW('Hygiene Data'!E111)),NA())</f>
        <v>#N/A</v>
      </c>
      <c r="BH117" s="104" t="e">
        <f ca="true">+IF(AND(ISNUMBER(OFFSET('Hygiene Data'!$E$10,0,10*ROW('Hygiene Data'!E111))),'Data Summary'!DW117="Yes"),OFFSET('Hygiene Data'!$E$10,0,10*ROW('Hygiene Data'!E111)),NA())</f>
        <v>#N/A</v>
      </c>
      <c r="BI117" s="104" t="e">
        <f ca="true">+IF(AND(ISNUMBER(OFFSET('Hygiene Data'!$F$6,0,10*ROW('Hygiene Data'!F111))),'Data Summary'!DX117="Yes"),OFFSET('Hygiene Data'!$F$6,0,10*ROW('Hygiene Data'!F111)),NA())</f>
        <v>#N/A</v>
      </c>
      <c r="BJ117" s="104" t="e">
        <f ca="true">+IF(AND(ISNUMBER(OFFSET('Hygiene Data'!$F$8,0,10*ROW('Hygiene Data'!F111))),'Data Summary'!DY117="Yes"),OFFSET('Hygiene Data'!$F$8,0,10*ROW('Hygiene Data'!F111)),NA())</f>
        <v>#N/A</v>
      </c>
      <c r="BK117" s="104" t="e">
        <f ca="true">+IF(AND(ISNUMBER(OFFSET('Hygiene Data'!$F$10,0,10*ROW('Hygiene Data'!F111))),'Data Summary'!DZ117="Yes"),OFFSET('Hygiene Data'!$F$10,0,10*ROW('Hygiene Data'!F111)),NA())</f>
        <v>#N/A</v>
      </c>
      <c r="BL117" s="104" t="e">
        <f ca="true">+IF(AND(ISNUMBER(OFFSET('Hygiene Data'!$G$6,0,10*ROW('Hygiene Data'!G111))),'Data Summary'!EA117="Yes"),OFFSET('Hygiene Data'!$G$6,0,10*ROW('Hygiene Data'!G111)),NA())</f>
        <v>#N/A</v>
      </c>
      <c r="BM117" s="104" t="e">
        <f ca="true">+IF(AND(ISNUMBER(OFFSET('Hygiene Data'!$G$8,0,10*ROW('Hygiene Data'!G111))),'Data Summary'!EB117="Yes"),OFFSET('Hygiene Data'!$G$8,0,10*ROW('Hygiene Data'!G111)),NA())</f>
        <v>#N/A</v>
      </c>
      <c r="BN117" s="104" t="e">
        <f ca="true">+IF(AND(ISNUMBER(OFFSET('Hygiene Data'!$G$10,0,10*ROW('Hygiene Data'!G111))),'Data Summary'!EC117="Yes"),OFFSET('Hygiene Data'!$G$10,0,10*ROW('Hygiene Data'!G111)),NA())</f>
        <v>#N/A</v>
      </c>
      <c r="BO117" s="104" t="e">
        <f ca="true">+IF(AND(ISNUMBER(OFFSET('Hygiene Data'!$H$6,0,10*ROW('Hygiene Data'!H111))),'Data Summary'!ED117="Yes"),OFFSET('Hygiene Data'!$H$6,0,10*ROW('Hygiene Data'!H111)),NA())</f>
        <v>#N/A</v>
      </c>
      <c r="BP117" s="104" t="e">
        <f ca="true">+IF(AND(ISNUMBER(OFFSET('Hygiene Data'!$H$8,0,10*ROW('Hygiene Data'!H111))),'Data Summary'!EE117="Yes"),OFFSET('Hygiene Data'!$H$8,0,10*ROW('Hygiene Data'!H111)),NA())</f>
        <v>#N/A</v>
      </c>
      <c r="BQ117" s="104" t="e">
        <f ca="true">+IF(AND(ISNUMBER(OFFSET('Hygiene Data'!$H$10,0,10*ROW('Hygiene Data'!H111))),'Data Summary'!EF117="Yes"),OFFSET('Hygiene Data'!$H$10,0,10*ROW('Hygiene Data'!H111)),NA())</f>
        <v>#N/A</v>
      </c>
    </row>
    <row r="118" x14ac:dyDescent="0.2">
      <c r="A118" s="52" t="e">
        <f ca="true">+IF(OFFSET('Water Data'!$B$1,0,10*ROW('Water Data'!B112))="",NA(),OFFSET('Water Data'!$B$1,0,10*ROW('Water Data'!B112)))</f>
        <v>#N/A</v>
      </c>
      <c r="B118" s="52" t="e">
        <f ca="true">+IF(OFFSET('Water Data'!$A$3,0,10*ROW('Water Data'!A115))="",NA(),OFFSET('Water Data'!$A$3,0,10*ROW('Water Data'!A115)))</f>
        <v>#N/A</v>
      </c>
      <c r="C118" s="52" t="e">
        <f ca="true">+IF(OFFSET('Water Data'!$C$3,0,10*ROW('Water Data'!C115))="",NA(),OFFSET('Water Data'!$C$3,0,10*ROW('Water Data'!C115)))</f>
        <v>#N/A</v>
      </c>
      <c r="D118" s="53" t="e">
        <f ca="true">+IF(AND(ISNUMBER(OFFSET('Water Data'!$C$5,0,10*ROW('Water Data'!C112))),'Data Summary'!BS118="Yes"),100-OFFSET('Water Data'!$C$5,0,10*ROW('Water Data'!C112)),NA())</f>
        <v>#N/A</v>
      </c>
      <c r="E118" s="53" t="e">
        <f ca="true">+IF(AND(ISNUMBER(OFFSET('Water Data'!$C$7,0,10*ROW('Water Data'!C112))),'Data Summary'!BT118="Yes"),OFFSET('Water Data'!$C$7,0,10*ROW('Water Data'!C112)),NA())</f>
        <v>#N/A</v>
      </c>
      <c r="F118" s="53" t="e">
        <f ca="true">+IF(AND(ISNUMBER(OFFSET('Water Data'!$C$10,0,10*ROW('Water Data'!C112))),'Data Summary'!BU118="Yes"),OFFSET('Water Data'!$C$10,0,10*ROW('Water Data'!C112)),NA())</f>
        <v>#N/A</v>
      </c>
      <c r="G118" s="53" t="e">
        <f ca="true">+IF(AND(ISNUMBER(OFFSET('Water Data'!$D$5,0,10*ROW('Water Data'!D112))),'Data Summary'!BV118="Yes"),100-OFFSET('Water Data'!$D$5,0,10*ROW('Water Data'!D112)),NA())</f>
        <v>#N/A</v>
      </c>
      <c r="H118" s="53" t="e">
        <f ca="true">+IF(AND(ISNUMBER(OFFSET('Water Data'!$D$7,0,10*ROW('Water Data'!D112))),'Data Summary'!BW118="Yes"),OFFSET('Water Data'!$D$7,0,10*ROW('Water Data'!D112)),NA())</f>
        <v>#N/A</v>
      </c>
      <c r="I118" s="53" t="e">
        <f ca="true">+IF(AND(ISNUMBER(OFFSET('Water Data'!$D$10,0,10*ROW('Water Data'!D112))),'Data Summary'!BX118="Yes"),OFFSET('Water Data'!$D$10,0,10*ROW('Water Data'!D112)),NA())</f>
        <v>#N/A</v>
      </c>
      <c r="J118" s="53" t="e">
        <f ca="true">+IF(AND(ISNUMBER(OFFSET('Water Data'!$E$5,0,10*ROW('Water Data'!E112))),'Data Summary'!BY118="Yes"),100-OFFSET('Water Data'!$E$5,0,10*ROW('Water Data'!E112)),NA())</f>
        <v>#N/A</v>
      </c>
      <c r="K118" s="53" t="e">
        <f ca="true">+IF(AND(ISNUMBER(OFFSET('Water Data'!$E$7,0,10*ROW('Water Data'!E112))),'Data Summary'!BZ118="Yes"),OFFSET('Water Data'!$E$7,0,10*ROW('Water Data'!E112)),NA())</f>
        <v>#N/A</v>
      </c>
      <c r="L118" s="53" t="e">
        <f ca="true">+IF(AND(ISNUMBER(OFFSET('Water Data'!$E$10,0,10*ROW('Water Data'!E112))),'Data Summary'!CA118="Yes"),OFFSET('Water Data'!$E$10,0,10*ROW('Water Data'!E112)),NA())</f>
        <v>#N/A</v>
      </c>
      <c r="M118" s="53" t="e">
        <f ca="true">+IF(AND(ISNUMBER(OFFSET('Water Data'!$F$5,0,10*ROW('Water Data'!F112))),'Data Summary'!CB118="Yes"),100-OFFSET('Water Data'!$F$5,0,10*ROW('Water Data'!F112)),NA())</f>
        <v>#N/A</v>
      </c>
      <c r="N118" s="53" t="e">
        <f ca="true">+IF(AND(ISNUMBER(OFFSET('Water Data'!$F$7,0,10*ROW('Water Data'!F112))),'Data Summary'!CC118="Yes"),OFFSET('Water Data'!$F$7,0,10*ROW('Water Data'!F112)),NA())</f>
        <v>#N/A</v>
      </c>
      <c r="O118" s="53" t="e">
        <f ca="true">+IF(AND(ISNUMBER(OFFSET('Water Data'!$F$10,0,10*ROW('Water Data'!F112))),'Data Summary'!CD118="Yes"),OFFSET('Water Data'!$F$10,0,10*ROW('Water Data'!F112)),NA())</f>
        <v>#N/A</v>
      </c>
      <c r="P118" s="53" t="e">
        <f ca="true">+IF(AND(ISNUMBER(OFFSET('Water Data'!$G$5,0,10*ROW('Water Data'!G112))),'Data Summary'!CE118="Yes"),100-OFFSET('Water Data'!$G$5,0,10*ROW('Water Data'!G112)),NA())</f>
        <v>#N/A</v>
      </c>
      <c r="Q118" s="53" t="e">
        <f ca="true">+IF(AND(ISNUMBER(OFFSET('Water Data'!$G$7,0,10*ROW('Water Data'!G112))),'Data Summary'!CF118="Yes"),OFFSET('Water Data'!$G$7,0,10*ROW('Water Data'!G112)),NA())</f>
        <v>#N/A</v>
      </c>
      <c r="R118" s="53" t="e">
        <f ca="true">+IF(AND(ISNUMBER(OFFSET('Water Data'!$G$10,0,10*ROW('Water Data'!G112))),'Data Summary'!CG118="Yes"),OFFSET('Water Data'!$G$10,0,10*ROW('Water Data'!G112)),NA())</f>
        <v>#N/A</v>
      </c>
      <c r="S118" s="53" t="e">
        <f ca="true">+IF(AND(ISNUMBER(OFFSET('Water Data'!$H$5,0,10*ROW('Water Data'!H112))),'Data Summary'!CH118="Yes"),100-OFFSET('Water Data'!$H$5,0,10*ROW('Water Data'!H112)),NA())</f>
        <v>#N/A</v>
      </c>
      <c r="T118" s="53" t="e">
        <f ca="true">+IF(AND(ISNUMBER(OFFSET('Water Data'!$H$7,0,10*ROW('Water Data'!H112))),'Data Summary'!CI118="Yes"),OFFSET('Water Data'!$H$7,0,10*ROW('Water Data'!H112)),NA())</f>
        <v>#N/A</v>
      </c>
      <c r="U118" s="53" t="e">
        <f ca="true">+IF(AND(ISNUMBER(OFFSET('Water Data'!$H$10,0,10*ROW('Water Data'!H112))),'Data Summary'!CJ118="Yes"),OFFSET('Water Data'!$H$10,0,10*ROW('Water Data'!H112)),NA())</f>
        <v>#N/A</v>
      </c>
      <c r="V118" s="99" t="e">
        <f ca="true">+IF(AND(ISNUMBER(OFFSET('Sanitation Data'!$C$5,0,10*ROW('Sanitation Data'!C112))),'Data Summary'!CK118="Yes"),100-OFFSET('Sanitation Data'!$C$5,0,10*ROW('Sanitation Data'!C112)),NA())</f>
        <v>#N/A</v>
      </c>
      <c r="W118" s="99" t="e">
        <f ca="true">+IF(AND(ISNUMBER(OFFSET('Sanitation Data'!$C$7,0,10*ROW('Sanitation Data'!C112))),'Data Summary'!CL118="Yes"),OFFSET('Sanitation Data'!$C$7,0,10*ROW('Sanitation Data'!C112)),NA())</f>
        <v>#N/A</v>
      </c>
      <c r="X118" s="99" t="e">
        <f ca="true">+IF(AND(ISNUMBER(OFFSET('Sanitation Data'!$C$11,0,10*ROW('Sanitation Data'!C112))),'Data Summary'!CM118="Yes"),OFFSET('Sanitation Data'!$C$11,0,10*ROW('Sanitation Data'!C112)),NA())</f>
        <v>#N/A</v>
      </c>
      <c r="Y118" s="99" t="e">
        <f ca="true">+IF(AND(ISNUMBER(OFFSET('Sanitation Data'!$C$12,0,10*ROW('Sanitation Data'!C112))),'Data Summary'!CN118="Yes"),OFFSET('Sanitation Data'!$C$12,0,10*ROW('Sanitation Data'!C112)),NA())</f>
        <v>#N/A</v>
      </c>
      <c r="Z118" s="99" t="e">
        <f ca="true">+IF(AND(ISNUMBER(OFFSET('Sanitation Data'!$C$13,0,10*ROW('Sanitation Data'!C112))),'Data Summary'!CO118="Yes"),OFFSET('Sanitation Data'!$C$13,0,10*ROW('Sanitation Data'!C112)),NA())</f>
        <v>#N/A</v>
      </c>
      <c r="AA118" s="99" t="e">
        <f ca="true">+IF(AND(ISNUMBER(OFFSET('Sanitation Data'!$D$5,0,10*ROW('Sanitation Data'!D112))),'Data Summary'!CP118="Yes"),100-OFFSET('Sanitation Data'!$D$5,0,10*ROW('Sanitation Data'!D112)),NA())</f>
        <v>#N/A</v>
      </c>
      <c r="AB118" s="99" t="e">
        <f ca="true">+IF(AND(ISNUMBER(OFFSET('Sanitation Data'!$D$7,0,10*ROW('Sanitation Data'!D112))),'Data Summary'!CQ118="Yes"),OFFSET('Sanitation Data'!$D$7,0,10*ROW('Sanitation Data'!D112)),NA())</f>
        <v>#N/A</v>
      </c>
      <c r="AC118" s="99" t="e">
        <f ca="true">+IF(AND(ISNUMBER(OFFSET('Sanitation Data'!$D$11,0,10*ROW('Sanitation Data'!D112))),'Data Summary'!CR118="Yes"),OFFSET('Sanitation Data'!$D$11,0,10*ROW('Sanitation Data'!D112)),NA())</f>
        <v>#N/A</v>
      </c>
      <c r="AD118" s="99" t="e">
        <f ca="true">+IF(AND(ISNUMBER(OFFSET('Sanitation Data'!$D$12,0,10*ROW('Sanitation Data'!D112))),'Data Summary'!CS118="Yes"),OFFSET('Sanitation Data'!$D$12,0,10*ROW('Sanitation Data'!D112)),NA())</f>
        <v>#N/A</v>
      </c>
      <c r="AE118" s="99" t="e">
        <f ca="true">+IF(AND(ISNUMBER(OFFSET('Sanitation Data'!$D$13,0,10*ROW('Sanitation Data'!D112))),'Data Summary'!CT118="Yes"),OFFSET('Sanitation Data'!$D$13,0,10*ROW('Sanitation Data'!D112)),NA())</f>
        <v>#N/A</v>
      </c>
      <c r="AF118" s="99" t="e">
        <f ca="true">+IF(AND(ISNUMBER(OFFSET('Sanitation Data'!$E$5,0,10*ROW('Sanitation Data'!E112))),'Data Summary'!CU118="Yes"),100-OFFSET('Sanitation Data'!$E$5,0,10*ROW('Sanitation Data'!E112)),NA())</f>
        <v>#N/A</v>
      </c>
      <c r="AG118" s="99" t="e">
        <f ca="true">+IF(AND(ISNUMBER(OFFSET('Sanitation Data'!$E$7,0,10*ROW('Sanitation Data'!E112))),'Data Summary'!CV118="Yes"),OFFSET('Sanitation Data'!$E$7,0,10*ROW('Sanitation Data'!E112)),NA())</f>
        <v>#N/A</v>
      </c>
      <c r="AH118" s="99" t="e">
        <f ca="true">+IF(AND(ISNUMBER(OFFSET('Sanitation Data'!$E$11,0,10*ROW('Sanitation Data'!E112))),'Data Summary'!CW118="Yes"),OFFSET('Sanitation Data'!$E$11,0,10*ROW('Sanitation Data'!E112)),NA())</f>
        <v>#N/A</v>
      </c>
      <c r="AI118" s="99" t="e">
        <f ca="true">+IF(AND(ISNUMBER(OFFSET('Sanitation Data'!$E$12,0,10*ROW('Sanitation Data'!E112))),'Data Summary'!CX118="Yes"),OFFSET('Sanitation Data'!$E$12,0,10*ROW('Sanitation Data'!E112)),NA())</f>
        <v>#N/A</v>
      </c>
      <c r="AJ118" s="99" t="e">
        <f ca="true">+IF(AND(ISNUMBER(OFFSET('Sanitation Data'!$E$13,0,10*ROW('Sanitation Data'!E112))),'Data Summary'!CY118="Yes"),OFFSET('Sanitation Data'!$E$13,0,10*ROW('Sanitation Data'!E112)),NA())</f>
        <v>#N/A</v>
      </c>
      <c r="AK118" s="99" t="e">
        <f ca="true">+IF(AND(ISNUMBER(OFFSET('Sanitation Data'!$F$5,0,10*ROW('Sanitation Data'!F112))),'Data Summary'!CZ118="Yes"),100-OFFSET('Sanitation Data'!$F$5,0,10*ROW('Sanitation Data'!F112)),NA())</f>
        <v>#N/A</v>
      </c>
      <c r="AL118" s="99" t="e">
        <f ca="true">+IF(AND(ISNUMBER(OFFSET('Sanitation Data'!$F$7,0,10*ROW('Sanitation Data'!F112))),'Data Summary'!DA118="Yes"),OFFSET('Sanitation Data'!$F$7,0,10*ROW('Sanitation Data'!F112)),NA())</f>
        <v>#N/A</v>
      </c>
      <c r="AM118" s="99" t="e">
        <f ca="true">+IF(AND(ISNUMBER(OFFSET('Sanitation Data'!$F$11,0,10*ROW('Sanitation Data'!F112))),'Data Summary'!DB118="Yes"),OFFSET('Sanitation Data'!$F$11,0,10*ROW('Sanitation Data'!F112)),NA())</f>
        <v>#N/A</v>
      </c>
      <c r="AN118" s="99" t="e">
        <f ca="true">+IF(AND(ISNUMBER(OFFSET('Sanitation Data'!$F$12,0,10*ROW('Sanitation Data'!F112))),'Data Summary'!DC118="Yes"),OFFSET('Sanitation Data'!$F$12,0,10*ROW('Sanitation Data'!F112)),NA())</f>
        <v>#N/A</v>
      </c>
      <c r="AO118" s="99" t="e">
        <f ca="true">+IF(AND(ISNUMBER(OFFSET('Sanitation Data'!$F$13,0,10*ROW('Sanitation Data'!F112))),'Data Summary'!DD118="Yes"),OFFSET('Sanitation Data'!$F$13,0,10*ROW('Sanitation Data'!F112)),NA())</f>
        <v>#N/A</v>
      </c>
      <c r="AP118" s="99" t="e">
        <f ca="true">+IF(AND(ISNUMBER(OFFSET('Sanitation Data'!$G$5,0,10*ROW('Sanitation Data'!G112))),'Data Summary'!DE118="Yes"),100-OFFSET('Sanitation Data'!$G$5,0,10*ROW('Sanitation Data'!G112)),NA())</f>
        <v>#N/A</v>
      </c>
      <c r="AQ118" s="99" t="e">
        <f ca="true">+IF(AND(ISNUMBER(OFFSET('Sanitation Data'!$G$7,0,10*ROW('Sanitation Data'!G112))),'Data Summary'!DF118="Yes"),OFFSET('Sanitation Data'!$G$7,0,10*ROW('Sanitation Data'!G112)),NA())</f>
        <v>#N/A</v>
      </c>
      <c r="AR118" s="99" t="e">
        <f ca="true">+IF(AND(ISNUMBER(OFFSET('Sanitation Data'!$G$11,0,10*ROW('Sanitation Data'!G112))),'Data Summary'!DG118="Yes"),OFFSET('Sanitation Data'!$G$11,0,10*ROW('Sanitation Data'!G112)),NA())</f>
        <v>#N/A</v>
      </c>
      <c r="AS118" s="99" t="e">
        <f ca="true">+IF(AND(ISNUMBER(OFFSET('Sanitation Data'!$G$12,0,10*ROW('Sanitation Data'!G112))),'Data Summary'!DH118="Yes"),OFFSET('Sanitation Data'!$G$12,0,10*ROW('Sanitation Data'!G112)),NA())</f>
        <v>#N/A</v>
      </c>
      <c r="AT118" s="99" t="e">
        <f ca="true">+IF(AND(ISNUMBER(OFFSET('Sanitation Data'!$G$13,0,10*ROW('Sanitation Data'!G112))),'Data Summary'!DI118="Yes"),OFFSET('Sanitation Data'!$G$13,0,10*ROW('Sanitation Data'!G112)),NA())</f>
        <v>#N/A</v>
      </c>
      <c r="AU118" s="99" t="e">
        <f ca="true">+IF(AND(ISNUMBER(OFFSET('Sanitation Data'!$H$5,0,10*ROW('Sanitation Data'!H112))),'Data Summary'!DJ118="Yes"),100-OFFSET('Sanitation Data'!$H$5,0,10*ROW('Sanitation Data'!H112)),NA())</f>
        <v>#N/A</v>
      </c>
      <c r="AV118" s="99" t="e">
        <f ca="true">+IF(AND(ISNUMBER(OFFSET('Sanitation Data'!$H$7,0,10*ROW('Sanitation Data'!H112))),'Data Summary'!DK118="Yes"),OFFSET('Sanitation Data'!$H$7,0,10*ROW('Sanitation Data'!H112)),NA())</f>
        <v>#N/A</v>
      </c>
      <c r="AW118" s="99" t="e">
        <f ca="true">+IF(AND(ISNUMBER(OFFSET('Sanitation Data'!$H$11,0,10*ROW('Sanitation Data'!H112))),'Data Summary'!DL118="Yes"),OFFSET('Sanitation Data'!$H$11,0,10*ROW('Sanitation Data'!H112)),NA())</f>
        <v>#N/A</v>
      </c>
      <c r="AX118" s="99" t="e">
        <f ca="true">+IF(AND(ISNUMBER(OFFSET('Sanitation Data'!$H$12,0,10*ROW('Sanitation Data'!H112))),'Data Summary'!DM118="Yes"),OFFSET('Sanitation Data'!$H$12,0,10*ROW('Sanitation Data'!H112)),NA())</f>
        <v>#N/A</v>
      </c>
      <c r="AY118" s="99" t="e">
        <f ca="true">+IF(AND(ISNUMBER(OFFSET('Sanitation Data'!$H$13,0,10*ROW('Sanitation Data'!H112))),'Data Summary'!DN118="Yes"),OFFSET('Sanitation Data'!$H$13,0,10*ROW('Sanitation Data'!H112)),NA())</f>
        <v>#N/A</v>
      </c>
      <c r="AZ118" s="104" t="e">
        <f ca="true">+IF(AND(ISNUMBER(OFFSET('Hygiene Data'!$C$6,0,10*ROW('Hygiene Data'!C112))),'Data Summary'!DO118="Yes"),OFFSET('Hygiene Data'!$C$6,0,10*ROW('Hygiene Data'!C112)),NA())</f>
        <v>#N/A</v>
      </c>
      <c r="BA118" s="104" t="e">
        <f ca="true">+IF(AND(ISNUMBER(OFFSET('Hygiene Data'!$C$8,0,10*ROW('Hygiene Data'!C112))),'Data Summary'!DP118="Yes"),OFFSET('Hygiene Data'!$C$8,0,10*ROW('Hygiene Data'!C112)),NA())</f>
        <v>#N/A</v>
      </c>
      <c r="BB118" s="104" t="e">
        <f ca="true">+IF(AND(ISNUMBER(OFFSET('Hygiene Data'!$C$10,0,10*ROW('Hygiene Data'!C112))),'Data Summary'!DQ118="Yes"),OFFSET('Hygiene Data'!$C$10,0,10*ROW('Hygiene Data'!C112)),NA())</f>
        <v>#N/A</v>
      </c>
      <c r="BC118" s="104" t="e">
        <f ca="true">+IF(AND(ISNUMBER(OFFSET('Hygiene Data'!$D$6,0,10*ROW('Hygiene Data'!D112))),'Data Summary'!DR118="Yes"),OFFSET('Hygiene Data'!$D$6,0,10*ROW('Hygiene Data'!D112)),NA())</f>
        <v>#N/A</v>
      </c>
      <c r="BD118" s="104" t="e">
        <f ca="true">+IF(AND(ISNUMBER(OFFSET('Hygiene Data'!$D$8,0,10*ROW('Hygiene Data'!D112))),'Data Summary'!DS118="Yes"),OFFSET('Hygiene Data'!$D$8,0,10*ROW('Hygiene Data'!D112)),NA())</f>
        <v>#N/A</v>
      </c>
      <c r="BE118" s="104" t="e">
        <f ca="true">+IF(AND(ISNUMBER(OFFSET('Hygiene Data'!$D$10,0,10*ROW('Hygiene Data'!D112))),'Data Summary'!DT118="Yes"),OFFSET('Hygiene Data'!$D$10,0,10*ROW('Hygiene Data'!D112)),NA())</f>
        <v>#N/A</v>
      </c>
      <c r="BF118" s="104" t="e">
        <f ca="true">+IF(AND(ISNUMBER(OFFSET('Hygiene Data'!$E$6,0,10*ROW('Hygiene Data'!E112))),'Data Summary'!DU118="Yes"),OFFSET('Hygiene Data'!$E$6,0,10*ROW('Hygiene Data'!E112)),NA())</f>
        <v>#N/A</v>
      </c>
      <c r="BG118" s="104" t="e">
        <f ca="true">+IF(AND(ISNUMBER(OFFSET('Hygiene Data'!$E$8,0,10*ROW('Hygiene Data'!E112))),'Data Summary'!DV118="Yes"),OFFSET('Hygiene Data'!$E$8,0,10*ROW('Hygiene Data'!E112)),NA())</f>
        <v>#N/A</v>
      </c>
      <c r="BH118" s="104" t="e">
        <f ca="true">+IF(AND(ISNUMBER(OFFSET('Hygiene Data'!$E$10,0,10*ROW('Hygiene Data'!E112))),'Data Summary'!DW118="Yes"),OFFSET('Hygiene Data'!$E$10,0,10*ROW('Hygiene Data'!E112)),NA())</f>
        <v>#N/A</v>
      </c>
      <c r="BI118" s="104" t="e">
        <f ca="true">+IF(AND(ISNUMBER(OFFSET('Hygiene Data'!$F$6,0,10*ROW('Hygiene Data'!F112))),'Data Summary'!DX118="Yes"),OFFSET('Hygiene Data'!$F$6,0,10*ROW('Hygiene Data'!F112)),NA())</f>
        <v>#N/A</v>
      </c>
      <c r="BJ118" s="104" t="e">
        <f ca="true">+IF(AND(ISNUMBER(OFFSET('Hygiene Data'!$F$8,0,10*ROW('Hygiene Data'!F112))),'Data Summary'!DY118="Yes"),OFFSET('Hygiene Data'!$F$8,0,10*ROW('Hygiene Data'!F112)),NA())</f>
        <v>#N/A</v>
      </c>
      <c r="BK118" s="104" t="e">
        <f ca="true">+IF(AND(ISNUMBER(OFFSET('Hygiene Data'!$F$10,0,10*ROW('Hygiene Data'!F112))),'Data Summary'!DZ118="Yes"),OFFSET('Hygiene Data'!$F$10,0,10*ROW('Hygiene Data'!F112)),NA())</f>
        <v>#N/A</v>
      </c>
      <c r="BL118" s="104" t="e">
        <f ca="true">+IF(AND(ISNUMBER(OFFSET('Hygiene Data'!$G$6,0,10*ROW('Hygiene Data'!G112))),'Data Summary'!EA118="Yes"),OFFSET('Hygiene Data'!$G$6,0,10*ROW('Hygiene Data'!G112)),NA())</f>
        <v>#N/A</v>
      </c>
      <c r="BM118" s="104" t="e">
        <f ca="true">+IF(AND(ISNUMBER(OFFSET('Hygiene Data'!$G$8,0,10*ROW('Hygiene Data'!G112))),'Data Summary'!EB118="Yes"),OFFSET('Hygiene Data'!$G$8,0,10*ROW('Hygiene Data'!G112)),NA())</f>
        <v>#N/A</v>
      </c>
      <c r="BN118" s="104" t="e">
        <f ca="true">+IF(AND(ISNUMBER(OFFSET('Hygiene Data'!$G$10,0,10*ROW('Hygiene Data'!G112))),'Data Summary'!EC118="Yes"),OFFSET('Hygiene Data'!$G$10,0,10*ROW('Hygiene Data'!G112)),NA())</f>
        <v>#N/A</v>
      </c>
      <c r="BO118" s="104" t="e">
        <f ca="true">+IF(AND(ISNUMBER(OFFSET('Hygiene Data'!$H$6,0,10*ROW('Hygiene Data'!H112))),'Data Summary'!ED118="Yes"),OFFSET('Hygiene Data'!$H$6,0,10*ROW('Hygiene Data'!H112)),NA())</f>
        <v>#N/A</v>
      </c>
      <c r="BP118" s="104" t="e">
        <f ca="true">+IF(AND(ISNUMBER(OFFSET('Hygiene Data'!$H$8,0,10*ROW('Hygiene Data'!H112))),'Data Summary'!EE118="Yes"),OFFSET('Hygiene Data'!$H$8,0,10*ROW('Hygiene Data'!H112)),NA())</f>
        <v>#N/A</v>
      </c>
      <c r="BQ118" s="104" t="e">
        <f ca="true">+IF(AND(ISNUMBER(OFFSET('Hygiene Data'!$H$10,0,10*ROW('Hygiene Data'!H112))),'Data Summary'!EF118="Yes"),OFFSET('Hygiene Data'!$H$10,0,10*ROW('Hygiene Data'!H112)),NA())</f>
        <v>#N/A</v>
      </c>
    </row>
    <row r="119" x14ac:dyDescent="0.2">
      <c r="A119" s="52" t="e">
        <f ca="true">+IF(OFFSET('Water Data'!$B$1,0,10*ROW('Water Data'!B113))="",NA(),OFFSET('Water Data'!$B$1,0,10*ROW('Water Data'!B113)))</f>
        <v>#N/A</v>
      </c>
      <c r="B119" s="52" t="e">
        <f ca="true">+IF(OFFSET('Water Data'!$A$3,0,10*ROW('Water Data'!A116))="",NA(),OFFSET('Water Data'!$A$3,0,10*ROW('Water Data'!A116)))</f>
        <v>#N/A</v>
      </c>
      <c r="C119" s="52" t="e">
        <f ca="true">+IF(OFFSET('Water Data'!$C$3,0,10*ROW('Water Data'!C116))="",NA(),OFFSET('Water Data'!$C$3,0,10*ROW('Water Data'!C116)))</f>
        <v>#N/A</v>
      </c>
      <c r="D119" s="53" t="e">
        <f ca="true">+IF(AND(ISNUMBER(OFFSET('Water Data'!$C$5,0,10*ROW('Water Data'!C113))),'Data Summary'!BS119="Yes"),100-OFFSET('Water Data'!$C$5,0,10*ROW('Water Data'!C113)),NA())</f>
        <v>#N/A</v>
      </c>
      <c r="E119" s="53" t="e">
        <f ca="true">+IF(AND(ISNUMBER(OFFSET('Water Data'!$C$7,0,10*ROW('Water Data'!C113))),'Data Summary'!BT119="Yes"),OFFSET('Water Data'!$C$7,0,10*ROW('Water Data'!C113)),NA())</f>
        <v>#N/A</v>
      </c>
      <c r="F119" s="53" t="e">
        <f ca="true">+IF(AND(ISNUMBER(OFFSET('Water Data'!$C$10,0,10*ROW('Water Data'!C113))),'Data Summary'!BU119="Yes"),OFFSET('Water Data'!$C$10,0,10*ROW('Water Data'!C113)),NA())</f>
        <v>#N/A</v>
      </c>
      <c r="G119" s="53" t="e">
        <f ca="true">+IF(AND(ISNUMBER(OFFSET('Water Data'!$D$5,0,10*ROW('Water Data'!D113))),'Data Summary'!BV119="Yes"),100-OFFSET('Water Data'!$D$5,0,10*ROW('Water Data'!D113)),NA())</f>
        <v>#N/A</v>
      </c>
      <c r="H119" s="53" t="e">
        <f ca="true">+IF(AND(ISNUMBER(OFFSET('Water Data'!$D$7,0,10*ROW('Water Data'!D113))),'Data Summary'!BW119="Yes"),OFFSET('Water Data'!$D$7,0,10*ROW('Water Data'!D113)),NA())</f>
        <v>#N/A</v>
      </c>
      <c r="I119" s="53" t="e">
        <f ca="true">+IF(AND(ISNUMBER(OFFSET('Water Data'!$D$10,0,10*ROW('Water Data'!D113))),'Data Summary'!BX119="Yes"),OFFSET('Water Data'!$D$10,0,10*ROW('Water Data'!D113)),NA())</f>
        <v>#N/A</v>
      </c>
      <c r="J119" s="53" t="e">
        <f ca="true">+IF(AND(ISNUMBER(OFFSET('Water Data'!$E$5,0,10*ROW('Water Data'!E113))),'Data Summary'!BY119="Yes"),100-OFFSET('Water Data'!$E$5,0,10*ROW('Water Data'!E113)),NA())</f>
        <v>#N/A</v>
      </c>
      <c r="K119" s="53" t="e">
        <f ca="true">+IF(AND(ISNUMBER(OFFSET('Water Data'!$E$7,0,10*ROW('Water Data'!E113))),'Data Summary'!BZ119="Yes"),OFFSET('Water Data'!$E$7,0,10*ROW('Water Data'!E113)),NA())</f>
        <v>#N/A</v>
      </c>
      <c r="L119" s="53" t="e">
        <f ca="true">+IF(AND(ISNUMBER(OFFSET('Water Data'!$E$10,0,10*ROW('Water Data'!E113))),'Data Summary'!CA119="Yes"),OFFSET('Water Data'!$E$10,0,10*ROW('Water Data'!E113)),NA())</f>
        <v>#N/A</v>
      </c>
      <c r="M119" s="53" t="e">
        <f ca="true">+IF(AND(ISNUMBER(OFFSET('Water Data'!$F$5,0,10*ROW('Water Data'!F113))),'Data Summary'!CB119="Yes"),100-OFFSET('Water Data'!$F$5,0,10*ROW('Water Data'!F113)),NA())</f>
        <v>#N/A</v>
      </c>
      <c r="N119" s="53" t="e">
        <f ca="true">+IF(AND(ISNUMBER(OFFSET('Water Data'!$F$7,0,10*ROW('Water Data'!F113))),'Data Summary'!CC119="Yes"),OFFSET('Water Data'!$F$7,0,10*ROW('Water Data'!F113)),NA())</f>
        <v>#N/A</v>
      </c>
      <c r="O119" s="53" t="e">
        <f ca="true">+IF(AND(ISNUMBER(OFFSET('Water Data'!$F$10,0,10*ROW('Water Data'!F113))),'Data Summary'!CD119="Yes"),OFFSET('Water Data'!$F$10,0,10*ROW('Water Data'!F113)),NA())</f>
        <v>#N/A</v>
      </c>
      <c r="P119" s="53" t="e">
        <f ca="true">+IF(AND(ISNUMBER(OFFSET('Water Data'!$G$5,0,10*ROW('Water Data'!G113))),'Data Summary'!CE119="Yes"),100-OFFSET('Water Data'!$G$5,0,10*ROW('Water Data'!G113)),NA())</f>
        <v>#N/A</v>
      </c>
      <c r="Q119" s="53" t="e">
        <f ca="true">+IF(AND(ISNUMBER(OFFSET('Water Data'!$G$7,0,10*ROW('Water Data'!G113))),'Data Summary'!CF119="Yes"),OFFSET('Water Data'!$G$7,0,10*ROW('Water Data'!G113)),NA())</f>
        <v>#N/A</v>
      </c>
      <c r="R119" s="53" t="e">
        <f ca="true">+IF(AND(ISNUMBER(OFFSET('Water Data'!$G$10,0,10*ROW('Water Data'!G113))),'Data Summary'!CG119="Yes"),OFFSET('Water Data'!$G$10,0,10*ROW('Water Data'!G113)),NA())</f>
        <v>#N/A</v>
      </c>
      <c r="S119" s="53" t="e">
        <f ca="true">+IF(AND(ISNUMBER(OFFSET('Water Data'!$H$5,0,10*ROW('Water Data'!H113))),'Data Summary'!CH119="Yes"),100-OFFSET('Water Data'!$H$5,0,10*ROW('Water Data'!H113)),NA())</f>
        <v>#N/A</v>
      </c>
      <c r="T119" s="53" t="e">
        <f ca="true">+IF(AND(ISNUMBER(OFFSET('Water Data'!$H$7,0,10*ROW('Water Data'!H113))),'Data Summary'!CI119="Yes"),OFFSET('Water Data'!$H$7,0,10*ROW('Water Data'!H113)),NA())</f>
        <v>#N/A</v>
      </c>
      <c r="U119" s="53" t="e">
        <f ca="true">+IF(AND(ISNUMBER(OFFSET('Water Data'!$H$10,0,10*ROW('Water Data'!H113))),'Data Summary'!CJ119="Yes"),OFFSET('Water Data'!$H$10,0,10*ROW('Water Data'!H113)),NA())</f>
        <v>#N/A</v>
      </c>
      <c r="V119" s="99" t="e">
        <f ca="true">+IF(AND(ISNUMBER(OFFSET('Sanitation Data'!$C$5,0,10*ROW('Sanitation Data'!C113))),'Data Summary'!CK119="Yes"),100-OFFSET('Sanitation Data'!$C$5,0,10*ROW('Sanitation Data'!C113)),NA())</f>
        <v>#N/A</v>
      </c>
      <c r="W119" s="99" t="e">
        <f ca="true">+IF(AND(ISNUMBER(OFFSET('Sanitation Data'!$C$7,0,10*ROW('Sanitation Data'!C113))),'Data Summary'!CL119="Yes"),OFFSET('Sanitation Data'!$C$7,0,10*ROW('Sanitation Data'!C113)),NA())</f>
        <v>#N/A</v>
      </c>
      <c r="X119" s="99" t="e">
        <f ca="true">+IF(AND(ISNUMBER(OFFSET('Sanitation Data'!$C$11,0,10*ROW('Sanitation Data'!C113))),'Data Summary'!CM119="Yes"),OFFSET('Sanitation Data'!$C$11,0,10*ROW('Sanitation Data'!C113)),NA())</f>
        <v>#N/A</v>
      </c>
      <c r="Y119" s="99" t="e">
        <f ca="true">+IF(AND(ISNUMBER(OFFSET('Sanitation Data'!$C$12,0,10*ROW('Sanitation Data'!C113))),'Data Summary'!CN119="Yes"),OFFSET('Sanitation Data'!$C$12,0,10*ROW('Sanitation Data'!C113)),NA())</f>
        <v>#N/A</v>
      </c>
      <c r="Z119" s="99" t="e">
        <f ca="true">+IF(AND(ISNUMBER(OFFSET('Sanitation Data'!$C$13,0,10*ROW('Sanitation Data'!C113))),'Data Summary'!CO119="Yes"),OFFSET('Sanitation Data'!$C$13,0,10*ROW('Sanitation Data'!C113)),NA())</f>
        <v>#N/A</v>
      </c>
      <c r="AA119" s="99" t="e">
        <f ca="true">+IF(AND(ISNUMBER(OFFSET('Sanitation Data'!$D$5,0,10*ROW('Sanitation Data'!D113))),'Data Summary'!CP119="Yes"),100-OFFSET('Sanitation Data'!$D$5,0,10*ROW('Sanitation Data'!D113)),NA())</f>
        <v>#N/A</v>
      </c>
      <c r="AB119" s="99" t="e">
        <f ca="true">+IF(AND(ISNUMBER(OFFSET('Sanitation Data'!$D$7,0,10*ROW('Sanitation Data'!D113))),'Data Summary'!CQ119="Yes"),OFFSET('Sanitation Data'!$D$7,0,10*ROW('Sanitation Data'!D113)),NA())</f>
        <v>#N/A</v>
      </c>
      <c r="AC119" s="99" t="e">
        <f ca="true">+IF(AND(ISNUMBER(OFFSET('Sanitation Data'!$D$11,0,10*ROW('Sanitation Data'!D113))),'Data Summary'!CR119="Yes"),OFFSET('Sanitation Data'!$D$11,0,10*ROW('Sanitation Data'!D113)),NA())</f>
        <v>#N/A</v>
      </c>
      <c r="AD119" s="99" t="e">
        <f ca="true">+IF(AND(ISNUMBER(OFFSET('Sanitation Data'!$D$12,0,10*ROW('Sanitation Data'!D113))),'Data Summary'!CS119="Yes"),OFFSET('Sanitation Data'!$D$12,0,10*ROW('Sanitation Data'!D113)),NA())</f>
        <v>#N/A</v>
      </c>
      <c r="AE119" s="99" t="e">
        <f ca="true">+IF(AND(ISNUMBER(OFFSET('Sanitation Data'!$D$13,0,10*ROW('Sanitation Data'!D113))),'Data Summary'!CT119="Yes"),OFFSET('Sanitation Data'!$D$13,0,10*ROW('Sanitation Data'!D113)),NA())</f>
        <v>#N/A</v>
      </c>
      <c r="AF119" s="99" t="e">
        <f ca="true">+IF(AND(ISNUMBER(OFFSET('Sanitation Data'!$E$5,0,10*ROW('Sanitation Data'!E113))),'Data Summary'!CU119="Yes"),100-OFFSET('Sanitation Data'!$E$5,0,10*ROW('Sanitation Data'!E113)),NA())</f>
        <v>#N/A</v>
      </c>
      <c r="AG119" s="99" t="e">
        <f ca="true">+IF(AND(ISNUMBER(OFFSET('Sanitation Data'!$E$7,0,10*ROW('Sanitation Data'!E113))),'Data Summary'!CV119="Yes"),OFFSET('Sanitation Data'!$E$7,0,10*ROW('Sanitation Data'!E113)),NA())</f>
        <v>#N/A</v>
      </c>
      <c r="AH119" s="99" t="e">
        <f ca="true">+IF(AND(ISNUMBER(OFFSET('Sanitation Data'!$E$11,0,10*ROW('Sanitation Data'!E113))),'Data Summary'!CW119="Yes"),OFFSET('Sanitation Data'!$E$11,0,10*ROW('Sanitation Data'!E113)),NA())</f>
        <v>#N/A</v>
      </c>
      <c r="AI119" s="99" t="e">
        <f ca="true">+IF(AND(ISNUMBER(OFFSET('Sanitation Data'!$E$12,0,10*ROW('Sanitation Data'!E113))),'Data Summary'!CX119="Yes"),OFFSET('Sanitation Data'!$E$12,0,10*ROW('Sanitation Data'!E113)),NA())</f>
        <v>#N/A</v>
      </c>
      <c r="AJ119" s="99" t="e">
        <f ca="true">+IF(AND(ISNUMBER(OFFSET('Sanitation Data'!$E$13,0,10*ROW('Sanitation Data'!E113))),'Data Summary'!CY119="Yes"),OFFSET('Sanitation Data'!$E$13,0,10*ROW('Sanitation Data'!E113)),NA())</f>
        <v>#N/A</v>
      </c>
      <c r="AK119" s="99" t="e">
        <f ca="true">+IF(AND(ISNUMBER(OFFSET('Sanitation Data'!$F$5,0,10*ROW('Sanitation Data'!F113))),'Data Summary'!CZ119="Yes"),100-OFFSET('Sanitation Data'!$F$5,0,10*ROW('Sanitation Data'!F113)),NA())</f>
        <v>#N/A</v>
      </c>
      <c r="AL119" s="99" t="e">
        <f ca="true">+IF(AND(ISNUMBER(OFFSET('Sanitation Data'!$F$7,0,10*ROW('Sanitation Data'!F113))),'Data Summary'!DA119="Yes"),OFFSET('Sanitation Data'!$F$7,0,10*ROW('Sanitation Data'!F113)),NA())</f>
        <v>#N/A</v>
      </c>
      <c r="AM119" s="99" t="e">
        <f ca="true">+IF(AND(ISNUMBER(OFFSET('Sanitation Data'!$F$11,0,10*ROW('Sanitation Data'!F113))),'Data Summary'!DB119="Yes"),OFFSET('Sanitation Data'!$F$11,0,10*ROW('Sanitation Data'!F113)),NA())</f>
        <v>#N/A</v>
      </c>
      <c r="AN119" s="99" t="e">
        <f ca="true">+IF(AND(ISNUMBER(OFFSET('Sanitation Data'!$F$12,0,10*ROW('Sanitation Data'!F113))),'Data Summary'!DC119="Yes"),OFFSET('Sanitation Data'!$F$12,0,10*ROW('Sanitation Data'!F113)),NA())</f>
        <v>#N/A</v>
      </c>
      <c r="AO119" s="99" t="e">
        <f ca="true">+IF(AND(ISNUMBER(OFFSET('Sanitation Data'!$F$13,0,10*ROW('Sanitation Data'!F113))),'Data Summary'!DD119="Yes"),OFFSET('Sanitation Data'!$F$13,0,10*ROW('Sanitation Data'!F113)),NA())</f>
        <v>#N/A</v>
      </c>
      <c r="AP119" s="99" t="e">
        <f ca="true">+IF(AND(ISNUMBER(OFFSET('Sanitation Data'!$G$5,0,10*ROW('Sanitation Data'!G113))),'Data Summary'!DE119="Yes"),100-OFFSET('Sanitation Data'!$G$5,0,10*ROW('Sanitation Data'!G113)),NA())</f>
        <v>#N/A</v>
      </c>
      <c r="AQ119" s="99" t="e">
        <f ca="true">+IF(AND(ISNUMBER(OFFSET('Sanitation Data'!$G$7,0,10*ROW('Sanitation Data'!G113))),'Data Summary'!DF119="Yes"),OFFSET('Sanitation Data'!$G$7,0,10*ROW('Sanitation Data'!G113)),NA())</f>
        <v>#N/A</v>
      </c>
      <c r="AR119" s="99" t="e">
        <f ca="true">+IF(AND(ISNUMBER(OFFSET('Sanitation Data'!$G$11,0,10*ROW('Sanitation Data'!G113))),'Data Summary'!DG119="Yes"),OFFSET('Sanitation Data'!$G$11,0,10*ROW('Sanitation Data'!G113)),NA())</f>
        <v>#N/A</v>
      </c>
      <c r="AS119" s="99" t="e">
        <f ca="true">+IF(AND(ISNUMBER(OFFSET('Sanitation Data'!$G$12,0,10*ROW('Sanitation Data'!G113))),'Data Summary'!DH119="Yes"),OFFSET('Sanitation Data'!$G$12,0,10*ROW('Sanitation Data'!G113)),NA())</f>
        <v>#N/A</v>
      </c>
      <c r="AT119" s="99" t="e">
        <f ca="true">+IF(AND(ISNUMBER(OFFSET('Sanitation Data'!$G$13,0,10*ROW('Sanitation Data'!G113))),'Data Summary'!DI119="Yes"),OFFSET('Sanitation Data'!$G$13,0,10*ROW('Sanitation Data'!G113)),NA())</f>
        <v>#N/A</v>
      </c>
      <c r="AU119" s="99" t="e">
        <f ca="true">+IF(AND(ISNUMBER(OFFSET('Sanitation Data'!$H$5,0,10*ROW('Sanitation Data'!H113))),'Data Summary'!DJ119="Yes"),100-OFFSET('Sanitation Data'!$H$5,0,10*ROW('Sanitation Data'!H113)),NA())</f>
        <v>#N/A</v>
      </c>
      <c r="AV119" s="99" t="e">
        <f ca="true">+IF(AND(ISNUMBER(OFFSET('Sanitation Data'!$H$7,0,10*ROW('Sanitation Data'!H113))),'Data Summary'!DK119="Yes"),OFFSET('Sanitation Data'!$H$7,0,10*ROW('Sanitation Data'!H113)),NA())</f>
        <v>#N/A</v>
      </c>
      <c r="AW119" s="99" t="e">
        <f ca="true">+IF(AND(ISNUMBER(OFFSET('Sanitation Data'!$H$11,0,10*ROW('Sanitation Data'!H113))),'Data Summary'!DL119="Yes"),OFFSET('Sanitation Data'!$H$11,0,10*ROW('Sanitation Data'!H113)),NA())</f>
        <v>#N/A</v>
      </c>
      <c r="AX119" s="99" t="e">
        <f ca="true">+IF(AND(ISNUMBER(OFFSET('Sanitation Data'!$H$12,0,10*ROW('Sanitation Data'!H113))),'Data Summary'!DM119="Yes"),OFFSET('Sanitation Data'!$H$12,0,10*ROW('Sanitation Data'!H113)),NA())</f>
        <v>#N/A</v>
      </c>
      <c r="AY119" s="99" t="e">
        <f ca="true">+IF(AND(ISNUMBER(OFFSET('Sanitation Data'!$H$13,0,10*ROW('Sanitation Data'!H113))),'Data Summary'!DN119="Yes"),OFFSET('Sanitation Data'!$H$13,0,10*ROW('Sanitation Data'!H113)),NA())</f>
        <v>#N/A</v>
      </c>
      <c r="AZ119" s="104" t="e">
        <f ca="true">+IF(AND(ISNUMBER(OFFSET('Hygiene Data'!$C$6,0,10*ROW('Hygiene Data'!C113))),'Data Summary'!DO119="Yes"),OFFSET('Hygiene Data'!$C$6,0,10*ROW('Hygiene Data'!C113)),NA())</f>
        <v>#N/A</v>
      </c>
      <c r="BA119" s="104" t="e">
        <f ca="true">+IF(AND(ISNUMBER(OFFSET('Hygiene Data'!$C$8,0,10*ROW('Hygiene Data'!C113))),'Data Summary'!DP119="Yes"),OFFSET('Hygiene Data'!$C$8,0,10*ROW('Hygiene Data'!C113)),NA())</f>
        <v>#N/A</v>
      </c>
      <c r="BB119" s="104" t="e">
        <f ca="true">+IF(AND(ISNUMBER(OFFSET('Hygiene Data'!$C$10,0,10*ROW('Hygiene Data'!C113))),'Data Summary'!DQ119="Yes"),OFFSET('Hygiene Data'!$C$10,0,10*ROW('Hygiene Data'!C113)),NA())</f>
        <v>#N/A</v>
      </c>
      <c r="BC119" s="104" t="e">
        <f ca="true">+IF(AND(ISNUMBER(OFFSET('Hygiene Data'!$D$6,0,10*ROW('Hygiene Data'!D113))),'Data Summary'!DR119="Yes"),OFFSET('Hygiene Data'!$D$6,0,10*ROW('Hygiene Data'!D113)),NA())</f>
        <v>#N/A</v>
      </c>
      <c r="BD119" s="104" t="e">
        <f ca="true">+IF(AND(ISNUMBER(OFFSET('Hygiene Data'!$D$8,0,10*ROW('Hygiene Data'!D113))),'Data Summary'!DS119="Yes"),OFFSET('Hygiene Data'!$D$8,0,10*ROW('Hygiene Data'!D113)),NA())</f>
        <v>#N/A</v>
      </c>
      <c r="BE119" s="104" t="e">
        <f ca="true">+IF(AND(ISNUMBER(OFFSET('Hygiene Data'!$D$10,0,10*ROW('Hygiene Data'!D113))),'Data Summary'!DT119="Yes"),OFFSET('Hygiene Data'!$D$10,0,10*ROW('Hygiene Data'!D113)),NA())</f>
        <v>#N/A</v>
      </c>
      <c r="BF119" s="104" t="e">
        <f ca="true">+IF(AND(ISNUMBER(OFFSET('Hygiene Data'!$E$6,0,10*ROW('Hygiene Data'!E113))),'Data Summary'!DU119="Yes"),OFFSET('Hygiene Data'!$E$6,0,10*ROW('Hygiene Data'!E113)),NA())</f>
        <v>#N/A</v>
      </c>
      <c r="BG119" s="104" t="e">
        <f ca="true">+IF(AND(ISNUMBER(OFFSET('Hygiene Data'!$E$8,0,10*ROW('Hygiene Data'!E113))),'Data Summary'!DV119="Yes"),OFFSET('Hygiene Data'!$E$8,0,10*ROW('Hygiene Data'!E113)),NA())</f>
        <v>#N/A</v>
      </c>
      <c r="BH119" s="104" t="e">
        <f ca="true">+IF(AND(ISNUMBER(OFFSET('Hygiene Data'!$E$10,0,10*ROW('Hygiene Data'!E113))),'Data Summary'!DW119="Yes"),OFFSET('Hygiene Data'!$E$10,0,10*ROW('Hygiene Data'!E113)),NA())</f>
        <v>#N/A</v>
      </c>
      <c r="BI119" s="104" t="e">
        <f ca="true">+IF(AND(ISNUMBER(OFFSET('Hygiene Data'!$F$6,0,10*ROW('Hygiene Data'!F113))),'Data Summary'!DX119="Yes"),OFFSET('Hygiene Data'!$F$6,0,10*ROW('Hygiene Data'!F113)),NA())</f>
        <v>#N/A</v>
      </c>
      <c r="BJ119" s="104" t="e">
        <f ca="true">+IF(AND(ISNUMBER(OFFSET('Hygiene Data'!$F$8,0,10*ROW('Hygiene Data'!F113))),'Data Summary'!DY119="Yes"),OFFSET('Hygiene Data'!$F$8,0,10*ROW('Hygiene Data'!F113)),NA())</f>
        <v>#N/A</v>
      </c>
      <c r="BK119" s="104" t="e">
        <f ca="true">+IF(AND(ISNUMBER(OFFSET('Hygiene Data'!$F$10,0,10*ROW('Hygiene Data'!F113))),'Data Summary'!DZ119="Yes"),OFFSET('Hygiene Data'!$F$10,0,10*ROW('Hygiene Data'!F113)),NA())</f>
        <v>#N/A</v>
      </c>
      <c r="BL119" s="104" t="e">
        <f ca="true">+IF(AND(ISNUMBER(OFFSET('Hygiene Data'!$G$6,0,10*ROW('Hygiene Data'!G113))),'Data Summary'!EA119="Yes"),OFFSET('Hygiene Data'!$G$6,0,10*ROW('Hygiene Data'!G113)),NA())</f>
        <v>#N/A</v>
      </c>
      <c r="BM119" s="104" t="e">
        <f ca="true">+IF(AND(ISNUMBER(OFFSET('Hygiene Data'!$G$8,0,10*ROW('Hygiene Data'!G113))),'Data Summary'!EB119="Yes"),OFFSET('Hygiene Data'!$G$8,0,10*ROW('Hygiene Data'!G113)),NA())</f>
        <v>#N/A</v>
      </c>
      <c r="BN119" s="104" t="e">
        <f ca="true">+IF(AND(ISNUMBER(OFFSET('Hygiene Data'!$G$10,0,10*ROW('Hygiene Data'!G113))),'Data Summary'!EC119="Yes"),OFFSET('Hygiene Data'!$G$10,0,10*ROW('Hygiene Data'!G113)),NA())</f>
        <v>#N/A</v>
      </c>
      <c r="BO119" s="104" t="e">
        <f ca="true">+IF(AND(ISNUMBER(OFFSET('Hygiene Data'!$H$6,0,10*ROW('Hygiene Data'!H113))),'Data Summary'!ED119="Yes"),OFFSET('Hygiene Data'!$H$6,0,10*ROW('Hygiene Data'!H113)),NA())</f>
        <v>#N/A</v>
      </c>
      <c r="BP119" s="104" t="e">
        <f ca="true">+IF(AND(ISNUMBER(OFFSET('Hygiene Data'!$H$8,0,10*ROW('Hygiene Data'!H113))),'Data Summary'!EE119="Yes"),OFFSET('Hygiene Data'!$H$8,0,10*ROW('Hygiene Data'!H113)),NA())</f>
        <v>#N/A</v>
      </c>
      <c r="BQ119" s="104" t="e">
        <f ca="true">+IF(AND(ISNUMBER(OFFSET('Hygiene Data'!$H$10,0,10*ROW('Hygiene Data'!H113))),'Data Summary'!EF119="Yes"),OFFSET('Hygiene Data'!$H$10,0,10*ROW('Hygiene Data'!H113)),NA())</f>
        <v>#N/A</v>
      </c>
    </row>
    <row r="120" x14ac:dyDescent="0.2">
      <c r="A120" s="52" t="e">
        <f ca="true">+IF(OFFSET('Water Data'!$B$1,0,10*ROW('Water Data'!B114))="",NA(),OFFSET('Water Data'!$B$1,0,10*ROW('Water Data'!B114)))</f>
        <v>#N/A</v>
      </c>
      <c r="B120" s="52" t="e">
        <f ca="true">+IF(OFFSET('Water Data'!$A$3,0,10*ROW('Water Data'!A117))="",NA(),OFFSET('Water Data'!$A$3,0,10*ROW('Water Data'!A117)))</f>
        <v>#N/A</v>
      </c>
      <c r="C120" s="52" t="e">
        <f ca="true">+IF(OFFSET('Water Data'!$C$3,0,10*ROW('Water Data'!C117))="",NA(),OFFSET('Water Data'!$C$3,0,10*ROW('Water Data'!C117)))</f>
        <v>#N/A</v>
      </c>
      <c r="D120" s="53" t="e">
        <f ca="true">+IF(AND(ISNUMBER(OFFSET('Water Data'!$C$5,0,10*ROW('Water Data'!C114))),'Data Summary'!BS120="Yes"),100-OFFSET('Water Data'!$C$5,0,10*ROW('Water Data'!C114)),NA())</f>
        <v>#N/A</v>
      </c>
      <c r="E120" s="53" t="e">
        <f ca="true">+IF(AND(ISNUMBER(OFFSET('Water Data'!$C$7,0,10*ROW('Water Data'!C114))),'Data Summary'!BT120="Yes"),OFFSET('Water Data'!$C$7,0,10*ROW('Water Data'!C114)),NA())</f>
        <v>#N/A</v>
      </c>
      <c r="F120" s="53" t="e">
        <f ca="true">+IF(AND(ISNUMBER(OFFSET('Water Data'!$C$10,0,10*ROW('Water Data'!C114))),'Data Summary'!BU120="Yes"),OFFSET('Water Data'!$C$10,0,10*ROW('Water Data'!C114)),NA())</f>
        <v>#N/A</v>
      </c>
      <c r="G120" s="53" t="e">
        <f ca="true">+IF(AND(ISNUMBER(OFFSET('Water Data'!$D$5,0,10*ROW('Water Data'!D114))),'Data Summary'!BV120="Yes"),100-OFFSET('Water Data'!$D$5,0,10*ROW('Water Data'!D114)),NA())</f>
        <v>#N/A</v>
      </c>
      <c r="H120" s="53" t="e">
        <f ca="true">+IF(AND(ISNUMBER(OFFSET('Water Data'!$D$7,0,10*ROW('Water Data'!D114))),'Data Summary'!BW120="Yes"),OFFSET('Water Data'!$D$7,0,10*ROW('Water Data'!D114)),NA())</f>
        <v>#N/A</v>
      </c>
      <c r="I120" s="53" t="e">
        <f ca="true">+IF(AND(ISNUMBER(OFFSET('Water Data'!$D$10,0,10*ROW('Water Data'!D114))),'Data Summary'!BX120="Yes"),OFFSET('Water Data'!$D$10,0,10*ROW('Water Data'!D114)),NA())</f>
        <v>#N/A</v>
      </c>
      <c r="J120" s="53" t="e">
        <f ca="true">+IF(AND(ISNUMBER(OFFSET('Water Data'!$E$5,0,10*ROW('Water Data'!E114))),'Data Summary'!BY120="Yes"),100-OFFSET('Water Data'!$E$5,0,10*ROW('Water Data'!E114)),NA())</f>
        <v>#N/A</v>
      </c>
      <c r="K120" s="53" t="e">
        <f ca="true">+IF(AND(ISNUMBER(OFFSET('Water Data'!$E$7,0,10*ROW('Water Data'!E114))),'Data Summary'!BZ120="Yes"),OFFSET('Water Data'!$E$7,0,10*ROW('Water Data'!E114)),NA())</f>
        <v>#N/A</v>
      </c>
      <c r="L120" s="53" t="e">
        <f ca="true">+IF(AND(ISNUMBER(OFFSET('Water Data'!$E$10,0,10*ROW('Water Data'!E114))),'Data Summary'!CA120="Yes"),OFFSET('Water Data'!$E$10,0,10*ROW('Water Data'!E114)),NA())</f>
        <v>#N/A</v>
      </c>
      <c r="M120" s="53" t="e">
        <f ca="true">+IF(AND(ISNUMBER(OFFSET('Water Data'!$F$5,0,10*ROW('Water Data'!F114))),'Data Summary'!CB120="Yes"),100-OFFSET('Water Data'!$F$5,0,10*ROW('Water Data'!F114)),NA())</f>
        <v>#N/A</v>
      </c>
      <c r="N120" s="53" t="e">
        <f ca="true">+IF(AND(ISNUMBER(OFFSET('Water Data'!$F$7,0,10*ROW('Water Data'!F114))),'Data Summary'!CC120="Yes"),OFFSET('Water Data'!$F$7,0,10*ROW('Water Data'!F114)),NA())</f>
        <v>#N/A</v>
      </c>
      <c r="O120" s="53" t="e">
        <f ca="true">+IF(AND(ISNUMBER(OFFSET('Water Data'!$F$10,0,10*ROW('Water Data'!F114))),'Data Summary'!CD120="Yes"),OFFSET('Water Data'!$F$10,0,10*ROW('Water Data'!F114)),NA())</f>
        <v>#N/A</v>
      </c>
      <c r="P120" s="53" t="e">
        <f ca="true">+IF(AND(ISNUMBER(OFFSET('Water Data'!$G$5,0,10*ROW('Water Data'!G114))),'Data Summary'!CE120="Yes"),100-OFFSET('Water Data'!$G$5,0,10*ROW('Water Data'!G114)),NA())</f>
        <v>#N/A</v>
      </c>
      <c r="Q120" s="53" t="e">
        <f ca="true">+IF(AND(ISNUMBER(OFFSET('Water Data'!$G$7,0,10*ROW('Water Data'!G114))),'Data Summary'!CF120="Yes"),OFFSET('Water Data'!$G$7,0,10*ROW('Water Data'!G114)),NA())</f>
        <v>#N/A</v>
      </c>
      <c r="R120" s="53" t="e">
        <f ca="true">+IF(AND(ISNUMBER(OFFSET('Water Data'!$G$10,0,10*ROW('Water Data'!G114))),'Data Summary'!CG120="Yes"),OFFSET('Water Data'!$G$10,0,10*ROW('Water Data'!G114)),NA())</f>
        <v>#N/A</v>
      </c>
      <c r="S120" s="53" t="e">
        <f ca="true">+IF(AND(ISNUMBER(OFFSET('Water Data'!$H$5,0,10*ROW('Water Data'!H114))),'Data Summary'!CH120="Yes"),100-OFFSET('Water Data'!$H$5,0,10*ROW('Water Data'!H114)),NA())</f>
        <v>#N/A</v>
      </c>
      <c r="T120" s="53" t="e">
        <f ca="true">+IF(AND(ISNUMBER(OFFSET('Water Data'!$H$7,0,10*ROW('Water Data'!H114))),'Data Summary'!CI120="Yes"),OFFSET('Water Data'!$H$7,0,10*ROW('Water Data'!H114)),NA())</f>
        <v>#N/A</v>
      </c>
      <c r="U120" s="53" t="e">
        <f ca="true">+IF(AND(ISNUMBER(OFFSET('Water Data'!$H$10,0,10*ROW('Water Data'!H114))),'Data Summary'!CJ120="Yes"),OFFSET('Water Data'!$H$10,0,10*ROW('Water Data'!H114)),NA())</f>
        <v>#N/A</v>
      </c>
      <c r="V120" s="99" t="e">
        <f ca="true">+IF(AND(ISNUMBER(OFFSET('Sanitation Data'!$C$5,0,10*ROW('Sanitation Data'!C114))),'Data Summary'!CK120="Yes"),100-OFFSET('Sanitation Data'!$C$5,0,10*ROW('Sanitation Data'!C114)),NA())</f>
        <v>#N/A</v>
      </c>
      <c r="W120" s="99" t="e">
        <f ca="true">+IF(AND(ISNUMBER(OFFSET('Sanitation Data'!$C$7,0,10*ROW('Sanitation Data'!C114))),'Data Summary'!CL120="Yes"),OFFSET('Sanitation Data'!$C$7,0,10*ROW('Sanitation Data'!C114)),NA())</f>
        <v>#N/A</v>
      </c>
      <c r="X120" s="99" t="e">
        <f ca="true">+IF(AND(ISNUMBER(OFFSET('Sanitation Data'!$C$11,0,10*ROW('Sanitation Data'!C114))),'Data Summary'!CM120="Yes"),OFFSET('Sanitation Data'!$C$11,0,10*ROW('Sanitation Data'!C114)),NA())</f>
        <v>#N/A</v>
      </c>
      <c r="Y120" s="99" t="e">
        <f ca="true">+IF(AND(ISNUMBER(OFFSET('Sanitation Data'!$C$12,0,10*ROW('Sanitation Data'!C114))),'Data Summary'!CN120="Yes"),OFFSET('Sanitation Data'!$C$12,0,10*ROW('Sanitation Data'!C114)),NA())</f>
        <v>#N/A</v>
      </c>
      <c r="Z120" s="99" t="e">
        <f ca="true">+IF(AND(ISNUMBER(OFFSET('Sanitation Data'!$C$13,0,10*ROW('Sanitation Data'!C114))),'Data Summary'!CO120="Yes"),OFFSET('Sanitation Data'!$C$13,0,10*ROW('Sanitation Data'!C114)),NA())</f>
        <v>#N/A</v>
      </c>
      <c r="AA120" s="99" t="e">
        <f ca="true">+IF(AND(ISNUMBER(OFFSET('Sanitation Data'!$D$5,0,10*ROW('Sanitation Data'!D114))),'Data Summary'!CP120="Yes"),100-OFFSET('Sanitation Data'!$D$5,0,10*ROW('Sanitation Data'!D114)),NA())</f>
        <v>#N/A</v>
      </c>
      <c r="AB120" s="99" t="e">
        <f ca="true">+IF(AND(ISNUMBER(OFFSET('Sanitation Data'!$D$7,0,10*ROW('Sanitation Data'!D114))),'Data Summary'!CQ120="Yes"),OFFSET('Sanitation Data'!$D$7,0,10*ROW('Sanitation Data'!D114)),NA())</f>
        <v>#N/A</v>
      </c>
      <c r="AC120" s="99" t="e">
        <f ca="true">+IF(AND(ISNUMBER(OFFSET('Sanitation Data'!$D$11,0,10*ROW('Sanitation Data'!D114))),'Data Summary'!CR120="Yes"),OFFSET('Sanitation Data'!$D$11,0,10*ROW('Sanitation Data'!D114)),NA())</f>
        <v>#N/A</v>
      </c>
      <c r="AD120" s="99" t="e">
        <f ca="true">+IF(AND(ISNUMBER(OFFSET('Sanitation Data'!$D$12,0,10*ROW('Sanitation Data'!D114))),'Data Summary'!CS120="Yes"),OFFSET('Sanitation Data'!$D$12,0,10*ROW('Sanitation Data'!D114)),NA())</f>
        <v>#N/A</v>
      </c>
      <c r="AE120" s="99" t="e">
        <f ca="true">+IF(AND(ISNUMBER(OFFSET('Sanitation Data'!$D$13,0,10*ROW('Sanitation Data'!D114))),'Data Summary'!CT120="Yes"),OFFSET('Sanitation Data'!$D$13,0,10*ROW('Sanitation Data'!D114)),NA())</f>
        <v>#N/A</v>
      </c>
      <c r="AF120" s="99" t="e">
        <f ca="true">+IF(AND(ISNUMBER(OFFSET('Sanitation Data'!$E$5,0,10*ROW('Sanitation Data'!E114))),'Data Summary'!CU120="Yes"),100-OFFSET('Sanitation Data'!$E$5,0,10*ROW('Sanitation Data'!E114)),NA())</f>
        <v>#N/A</v>
      </c>
      <c r="AG120" s="99" t="e">
        <f ca="true">+IF(AND(ISNUMBER(OFFSET('Sanitation Data'!$E$7,0,10*ROW('Sanitation Data'!E114))),'Data Summary'!CV120="Yes"),OFFSET('Sanitation Data'!$E$7,0,10*ROW('Sanitation Data'!E114)),NA())</f>
        <v>#N/A</v>
      </c>
      <c r="AH120" s="99" t="e">
        <f ca="true">+IF(AND(ISNUMBER(OFFSET('Sanitation Data'!$E$11,0,10*ROW('Sanitation Data'!E114))),'Data Summary'!CW120="Yes"),OFFSET('Sanitation Data'!$E$11,0,10*ROW('Sanitation Data'!E114)),NA())</f>
        <v>#N/A</v>
      </c>
      <c r="AI120" s="99" t="e">
        <f ca="true">+IF(AND(ISNUMBER(OFFSET('Sanitation Data'!$E$12,0,10*ROW('Sanitation Data'!E114))),'Data Summary'!CX120="Yes"),OFFSET('Sanitation Data'!$E$12,0,10*ROW('Sanitation Data'!E114)),NA())</f>
        <v>#N/A</v>
      </c>
      <c r="AJ120" s="99" t="e">
        <f ca="true">+IF(AND(ISNUMBER(OFFSET('Sanitation Data'!$E$13,0,10*ROW('Sanitation Data'!E114))),'Data Summary'!CY120="Yes"),OFFSET('Sanitation Data'!$E$13,0,10*ROW('Sanitation Data'!E114)),NA())</f>
        <v>#N/A</v>
      </c>
      <c r="AK120" s="99" t="e">
        <f ca="true">+IF(AND(ISNUMBER(OFFSET('Sanitation Data'!$F$5,0,10*ROW('Sanitation Data'!F114))),'Data Summary'!CZ120="Yes"),100-OFFSET('Sanitation Data'!$F$5,0,10*ROW('Sanitation Data'!F114)),NA())</f>
        <v>#N/A</v>
      </c>
      <c r="AL120" s="99" t="e">
        <f ca="true">+IF(AND(ISNUMBER(OFFSET('Sanitation Data'!$F$7,0,10*ROW('Sanitation Data'!F114))),'Data Summary'!DA120="Yes"),OFFSET('Sanitation Data'!$F$7,0,10*ROW('Sanitation Data'!F114)),NA())</f>
        <v>#N/A</v>
      </c>
      <c r="AM120" s="99" t="e">
        <f ca="true">+IF(AND(ISNUMBER(OFFSET('Sanitation Data'!$F$11,0,10*ROW('Sanitation Data'!F114))),'Data Summary'!DB120="Yes"),OFFSET('Sanitation Data'!$F$11,0,10*ROW('Sanitation Data'!F114)),NA())</f>
        <v>#N/A</v>
      </c>
      <c r="AN120" s="99" t="e">
        <f ca="true">+IF(AND(ISNUMBER(OFFSET('Sanitation Data'!$F$12,0,10*ROW('Sanitation Data'!F114))),'Data Summary'!DC120="Yes"),OFFSET('Sanitation Data'!$F$12,0,10*ROW('Sanitation Data'!F114)),NA())</f>
        <v>#N/A</v>
      </c>
      <c r="AO120" s="99" t="e">
        <f ca="true">+IF(AND(ISNUMBER(OFFSET('Sanitation Data'!$F$13,0,10*ROW('Sanitation Data'!F114))),'Data Summary'!DD120="Yes"),OFFSET('Sanitation Data'!$F$13,0,10*ROW('Sanitation Data'!F114)),NA())</f>
        <v>#N/A</v>
      </c>
      <c r="AP120" s="99" t="e">
        <f ca="true">+IF(AND(ISNUMBER(OFFSET('Sanitation Data'!$G$5,0,10*ROW('Sanitation Data'!G114))),'Data Summary'!DE120="Yes"),100-OFFSET('Sanitation Data'!$G$5,0,10*ROW('Sanitation Data'!G114)),NA())</f>
        <v>#N/A</v>
      </c>
      <c r="AQ120" s="99" t="e">
        <f ca="true">+IF(AND(ISNUMBER(OFFSET('Sanitation Data'!$G$7,0,10*ROW('Sanitation Data'!G114))),'Data Summary'!DF120="Yes"),OFFSET('Sanitation Data'!$G$7,0,10*ROW('Sanitation Data'!G114)),NA())</f>
        <v>#N/A</v>
      </c>
      <c r="AR120" s="99" t="e">
        <f ca="true">+IF(AND(ISNUMBER(OFFSET('Sanitation Data'!$G$11,0,10*ROW('Sanitation Data'!G114))),'Data Summary'!DG120="Yes"),OFFSET('Sanitation Data'!$G$11,0,10*ROW('Sanitation Data'!G114)),NA())</f>
        <v>#N/A</v>
      </c>
      <c r="AS120" s="99" t="e">
        <f ca="true">+IF(AND(ISNUMBER(OFFSET('Sanitation Data'!$G$12,0,10*ROW('Sanitation Data'!G114))),'Data Summary'!DH120="Yes"),OFFSET('Sanitation Data'!$G$12,0,10*ROW('Sanitation Data'!G114)),NA())</f>
        <v>#N/A</v>
      </c>
      <c r="AT120" s="99" t="e">
        <f ca="true">+IF(AND(ISNUMBER(OFFSET('Sanitation Data'!$G$13,0,10*ROW('Sanitation Data'!G114))),'Data Summary'!DI120="Yes"),OFFSET('Sanitation Data'!$G$13,0,10*ROW('Sanitation Data'!G114)),NA())</f>
        <v>#N/A</v>
      </c>
      <c r="AU120" s="99" t="e">
        <f ca="true">+IF(AND(ISNUMBER(OFFSET('Sanitation Data'!$H$5,0,10*ROW('Sanitation Data'!H114))),'Data Summary'!DJ120="Yes"),100-OFFSET('Sanitation Data'!$H$5,0,10*ROW('Sanitation Data'!H114)),NA())</f>
        <v>#N/A</v>
      </c>
      <c r="AV120" s="99" t="e">
        <f ca="true">+IF(AND(ISNUMBER(OFFSET('Sanitation Data'!$H$7,0,10*ROW('Sanitation Data'!H114))),'Data Summary'!DK120="Yes"),OFFSET('Sanitation Data'!$H$7,0,10*ROW('Sanitation Data'!H114)),NA())</f>
        <v>#N/A</v>
      </c>
      <c r="AW120" s="99" t="e">
        <f ca="true">+IF(AND(ISNUMBER(OFFSET('Sanitation Data'!$H$11,0,10*ROW('Sanitation Data'!H114))),'Data Summary'!DL120="Yes"),OFFSET('Sanitation Data'!$H$11,0,10*ROW('Sanitation Data'!H114)),NA())</f>
        <v>#N/A</v>
      </c>
      <c r="AX120" s="99" t="e">
        <f ca="true">+IF(AND(ISNUMBER(OFFSET('Sanitation Data'!$H$12,0,10*ROW('Sanitation Data'!H114))),'Data Summary'!DM120="Yes"),OFFSET('Sanitation Data'!$H$12,0,10*ROW('Sanitation Data'!H114)),NA())</f>
        <v>#N/A</v>
      </c>
      <c r="AY120" s="99" t="e">
        <f ca="true">+IF(AND(ISNUMBER(OFFSET('Sanitation Data'!$H$13,0,10*ROW('Sanitation Data'!H114))),'Data Summary'!DN120="Yes"),OFFSET('Sanitation Data'!$H$13,0,10*ROW('Sanitation Data'!H114)),NA())</f>
        <v>#N/A</v>
      </c>
      <c r="AZ120" s="104" t="e">
        <f ca="true">+IF(AND(ISNUMBER(OFFSET('Hygiene Data'!$C$6,0,10*ROW('Hygiene Data'!C114))),'Data Summary'!DO120="Yes"),OFFSET('Hygiene Data'!$C$6,0,10*ROW('Hygiene Data'!C114)),NA())</f>
        <v>#N/A</v>
      </c>
      <c r="BA120" s="104" t="e">
        <f ca="true">+IF(AND(ISNUMBER(OFFSET('Hygiene Data'!$C$8,0,10*ROW('Hygiene Data'!C114))),'Data Summary'!DP120="Yes"),OFFSET('Hygiene Data'!$C$8,0,10*ROW('Hygiene Data'!C114)),NA())</f>
        <v>#N/A</v>
      </c>
      <c r="BB120" s="104" t="e">
        <f ca="true">+IF(AND(ISNUMBER(OFFSET('Hygiene Data'!$C$10,0,10*ROW('Hygiene Data'!C114))),'Data Summary'!DQ120="Yes"),OFFSET('Hygiene Data'!$C$10,0,10*ROW('Hygiene Data'!C114)),NA())</f>
        <v>#N/A</v>
      </c>
      <c r="BC120" s="104" t="e">
        <f ca="true">+IF(AND(ISNUMBER(OFFSET('Hygiene Data'!$D$6,0,10*ROW('Hygiene Data'!D114))),'Data Summary'!DR120="Yes"),OFFSET('Hygiene Data'!$D$6,0,10*ROW('Hygiene Data'!D114)),NA())</f>
        <v>#N/A</v>
      </c>
      <c r="BD120" s="104" t="e">
        <f ca="true">+IF(AND(ISNUMBER(OFFSET('Hygiene Data'!$D$8,0,10*ROW('Hygiene Data'!D114))),'Data Summary'!DS120="Yes"),OFFSET('Hygiene Data'!$D$8,0,10*ROW('Hygiene Data'!D114)),NA())</f>
        <v>#N/A</v>
      </c>
      <c r="BE120" s="104" t="e">
        <f ca="true">+IF(AND(ISNUMBER(OFFSET('Hygiene Data'!$D$10,0,10*ROW('Hygiene Data'!D114))),'Data Summary'!DT120="Yes"),OFFSET('Hygiene Data'!$D$10,0,10*ROW('Hygiene Data'!D114)),NA())</f>
        <v>#N/A</v>
      </c>
      <c r="BF120" s="104" t="e">
        <f ca="true">+IF(AND(ISNUMBER(OFFSET('Hygiene Data'!$E$6,0,10*ROW('Hygiene Data'!E114))),'Data Summary'!DU120="Yes"),OFFSET('Hygiene Data'!$E$6,0,10*ROW('Hygiene Data'!E114)),NA())</f>
        <v>#N/A</v>
      </c>
      <c r="BG120" s="104" t="e">
        <f ca="true">+IF(AND(ISNUMBER(OFFSET('Hygiene Data'!$E$8,0,10*ROW('Hygiene Data'!E114))),'Data Summary'!DV120="Yes"),OFFSET('Hygiene Data'!$E$8,0,10*ROW('Hygiene Data'!E114)),NA())</f>
        <v>#N/A</v>
      </c>
      <c r="BH120" s="104" t="e">
        <f ca="true">+IF(AND(ISNUMBER(OFFSET('Hygiene Data'!$E$10,0,10*ROW('Hygiene Data'!E114))),'Data Summary'!DW120="Yes"),OFFSET('Hygiene Data'!$E$10,0,10*ROW('Hygiene Data'!E114)),NA())</f>
        <v>#N/A</v>
      </c>
      <c r="BI120" s="104" t="e">
        <f ca="true">+IF(AND(ISNUMBER(OFFSET('Hygiene Data'!$F$6,0,10*ROW('Hygiene Data'!F114))),'Data Summary'!DX120="Yes"),OFFSET('Hygiene Data'!$F$6,0,10*ROW('Hygiene Data'!F114)),NA())</f>
        <v>#N/A</v>
      </c>
      <c r="BJ120" s="104" t="e">
        <f ca="true">+IF(AND(ISNUMBER(OFFSET('Hygiene Data'!$F$8,0,10*ROW('Hygiene Data'!F114))),'Data Summary'!DY120="Yes"),OFFSET('Hygiene Data'!$F$8,0,10*ROW('Hygiene Data'!F114)),NA())</f>
        <v>#N/A</v>
      </c>
      <c r="BK120" s="104" t="e">
        <f ca="true">+IF(AND(ISNUMBER(OFFSET('Hygiene Data'!$F$10,0,10*ROW('Hygiene Data'!F114))),'Data Summary'!DZ120="Yes"),OFFSET('Hygiene Data'!$F$10,0,10*ROW('Hygiene Data'!F114)),NA())</f>
        <v>#N/A</v>
      </c>
      <c r="BL120" s="104" t="e">
        <f ca="true">+IF(AND(ISNUMBER(OFFSET('Hygiene Data'!$G$6,0,10*ROW('Hygiene Data'!G114))),'Data Summary'!EA120="Yes"),OFFSET('Hygiene Data'!$G$6,0,10*ROW('Hygiene Data'!G114)),NA())</f>
        <v>#N/A</v>
      </c>
      <c r="BM120" s="104" t="e">
        <f ca="true">+IF(AND(ISNUMBER(OFFSET('Hygiene Data'!$G$8,0,10*ROW('Hygiene Data'!G114))),'Data Summary'!EB120="Yes"),OFFSET('Hygiene Data'!$G$8,0,10*ROW('Hygiene Data'!G114)),NA())</f>
        <v>#N/A</v>
      </c>
      <c r="BN120" s="104" t="e">
        <f ca="true">+IF(AND(ISNUMBER(OFFSET('Hygiene Data'!$G$10,0,10*ROW('Hygiene Data'!G114))),'Data Summary'!EC120="Yes"),OFFSET('Hygiene Data'!$G$10,0,10*ROW('Hygiene Data'!G114)),NA())</f>
        <v>#N/A</v>
      </c>
      <c r="BO120" s="104" t="e">
        <f ca="true">+IF(AND(ISNUMBER(OFFSET('Hygiene Data'!$H$6,0,10*ROW('Hygiene Data'!H114))),'Data Summary'!ED120="Yes"),OFFSET('Hygiene Data'!$H$6,0,10*ROW('Hygiene Data'!H114)),NA())</f>
        <v>#N/A</v>
      </c>
      <c r="BP120" s="104" t="e">
        <f ca="true">+IF(AND(ISNUMBER(OFFSET('Hygiene Data'!$H$8,0,10*ROW('Hygiene Data'!H114))),'Data Summary'!EE120="Yes"),OFFSET('Hygiene Data'!$H$8,0,10*ROW('Hygiene Data'!H114)),NA())</f>
        <v>#N/A</v>
      </c>
      <c r="BQ120" s="104" t="e">
        <f ca="true">+IF(AND(ISNUMBER(OFFSET('Hygiene Data'!$H$10,0,10*ROW('Hygiene Data'!H114))),'Data Summary'!EF120="Yes"),OFFSET('Hygiene Data'!$H$10,0,10*ROW('Hygiene Data'!H114)),NA())</f>
        <v>#N/A</v>
      </c>
    </row>
    <row r="121" x14ac:dyDescent="0.2">
      <c r="A121" s="52" t="e">
        <f ca="true">+IF(OFFSET('Water Data'!$B$1,0,10*ROW('Water Data'!B115))="",NA(),OFFSET('Water Data'!$B$1,0,10*ROW('Water Data'!B115)))</f>
        <v>#N/A</v>
      </c>
      <c r="B121" s="52" t="e">
        <f ca="true">+IF(OFFSET('Water Data'!$A$3,0,10*ROW('Water Data'!A118))="",NA(),OFFSET('Water Data'!$A$3,0,10*ROW('Water Data'!A118)))</f>
        <v>#N/A</v>
      </c>
      <c r="C121" s="52" t="e">
        <f ca="true">+IF(OFFSET('Water Data'!$C$3,0,10*ROW('Water Data'!C118))="",NA(),OFFSET('Water Data'!$C$3,0,10*ROW('Water Data'!C118)))</f>
        <v>#N/A</v>
      </c>
      <c r="D121" s="53" t="e">
        <f ca="true">+IF(AND(ISNUMBER(OFFSET('Water Data'!$C$5,0,10*ROW('Water Data'!C115))),'Data Summary'!BS121="Yes"),100-OFFSET('Water Data'!$C$5,0,10*ROW('Water Data'!C115)),NA())</f>
        <v>#N/A</v>
      </c>
      <c r="E121" s="53" t="e">
        <f ca="true">+IF(AND(ISNUMBER(OFFSET('Water Data'!$C$7,0,10*ROW('Water Data'!C115))),'Data Summary'!BT121="Yes"),OFFSET('Water Data'!$C$7,0,10*ROW('Water Data'!C115)),NA())</f>
        <v>#N/A</v>
      </c>
      <c r="F121" s="53" t="e">
        <f ca="true">+IF(AND(ISNUMBER(OFFSET('Water Data'!$C$10,0,10*ROW('Water Data'!C115))),'Data Summary'!BU121="Yes"),OFFSET('Water Data'!$C$10,0,10*ROW('Water Data'!C115)),NA())</f>
        <v>#N/A</v>
      </c>
      <c r="G121" s="53" t="e">
        <f ca="true">+IF(AND(ISNUMBER(OFFSET('Water Data'!$D$5,0,10*ROW('Water Data'!D115))),'Data Summary'!BV121="Yes"),100-OFFSET('Water Data'!$D$5,0,10*ROW('Water Data'!D115)),NA())</f>
        <v>#N/A</v>
      </c>
      <c r="H121" s="53" t="e">
        <f ca="true">+IF(AND(ISNUMBER(OFFSET('Water Data'!$D$7,0,10*ROW('Water Data'!D115))),'Data Summary'!BW121="Yes"),OFFSET('Water Data'!$D$7,0,10*ROW('Water Data'!D115)),NA())</f>
        <v>#N/A</v>
      </c>
      <c r="I121" s="53" t="e">
        <f ca="true">+IF(AND(ISNUMBER(OFFSET('Water Data'!$D$10,0,10*ROW('Water Data'!D115))),'Data Summary'!BX121="Yes"),OFFSET('Water Data'!$D$10,0,10*ROW('Water Data'!D115)),NA())</f>
        <v>#N/A</v>
      </c>
      <c r="J121" s="53" t="e">
        <f ca="true">+IF(AND(ISNUMBER(OFFSET('Water Data'!$E$5,0,10*ROW('Water Data'!E115))),'Data Summary'!BY121="Yes"),100-OFFSET('Water Data'!$E$5,0,10*ROW('Water Data'!E115)),NA())</f>
        <v>#N/A</v>
      </c>
      <c r="K121" s="53" t="e">
        <f ca="true">+IF(AND(ISNUMBER(OFFSET('Water Data'!$E$7,0,10*ROW('Water Data'!E115))),'Data Summary'!BZ121="Yes"),OFFSET('Water Data'!$E$7,0,10*ROW('Water Data'!E115)),NA())</f>
        <v>#N/A</v>
      </c>
      <c r="L121" s="53" t="e">
        <f ca="true">+IF(AND(ISNUMBER(OFFSET('Water Data'!$E$10,0,10*ROW('Water Data'!E115))),'Data Summary'!CA121="Yes"),OFFSET('Water Data'!$E$10,0,10*ROW('Water Data'!E115)),NA())</f>
        <v>#N/A</v>
      </c>
      <c r="M121" s="53" t="e">
        <f ca="true">+IF(AND(ISNUMBER(OFFSET('Water Data'!$F$5,0,10*ROW('Water Data'!F115))),'Data Summary'!CB121="Yes"),100-OFFSET('Water Data'!$F$5,0,10*ROW('Water Data'!F115)),NA())</f>
        <v>#N/A</v>
      </c>
      <c r="N121" s="53" t="e">
        <f ca="true">+IF(AND(ISNUMBER(OFFSET('Water Data'!$F$7,0,10*ROW('Water Data'!F115))),'Data Summary'!CC121="Yes"),OFFSET('Water Data'!$F$7,0,10*ROW('Water Data'!F115)),NA())</f>
        <v>#N/A</v>
      </c>
      <c r="O121" s="53" t="e">
        <f ca="true">+IF(AND(ISNUMBER(OFFSET('Water Data'!$F$10,0,10*ROW('Water Data'!F115))),'Data Summary'!CD121="Yes"),OFFSET('Water Data'!$F$10,0,10*ROW('Water Data'!F115)),NA())</f>
        <v>#N/A</v>
      </c>
      <c r="P121" s="53" t="e">
        <f ca="true">+IF(AND(ISNUMBER(OFFSET('Water Data'!$G$5,0,10*ROW('Water Data'!G115))),'Data Summary'!CE121="Yes"),100-OFFSET('Water Data'!$G$5,0,10*ROW('Water Data'!G115)),NA())</f>
        <v>#N/A</v>
      </c>
      <c r="Q121" s="53" t="e">
        <f ca="true">+IF(AND(ISNUMBER(OFFSET('Water Data'!$G$7,0,10*ROW('Water Data'!G115))),'Data Summary'!CF121="Yes"),OFFSET('Water Data'!$G$7,0,10*ROW('Water Data'!G115)),NA())</f>
        <v>#N/A</v>
      </c>
      <c r="R121" s="53" t="e">
        <f ca="true">+IF(AND(ISNUMBER(OFFSET('Water Data'!$G$10,0,10*ROW('Water Data'!G115))),'Data Summary'!CG121="Yes"),OFFSET('Water Data'!$G$10,0,10*ROW('Water Data'!G115)),NA())</f>
        <v>#N/A</v>
      </c>
      <c r="S121" s="53" t="e">
        <f ca="true">+IF(AND(ISNUMBER(OFFSET('Water Data'!$H$5,0,10*ROW('Water Data'!H115))),'Data Summary'!CH121="Yes"),100-OFFSET('Water Data'!$H$5,0,10*ROW('Water Data'!H115)),NA())</f>
        <v>#N/A</v>
      </c>
      <c r="T121" s="53" t="e">
        <f ca="true">+IF(AND(ISNUMBER(OFFSET('Water Data'!$H$7,0,10*ROW('Water Data'!H115))),'Data Summary'!CI121="Yes"),OFFSET('Water Data'!$H$7,0,10*ROW('Water Data'!H115)),NA())</f>
        <v>#N/A</v>
      </c>
      <c r="U121" s="53" t="e">
        <f ca="true">+IF(AND(ISNUMBER(OFFSET('Water Data'!$H$10,0,10*ROW('Water Data'!H115))),'Data Summary'!CJ121="Yes"),OFFSET('Water Data'!$H$10,0,10*ROW('Water Data'!H115)),NA())</f>
        <v>#N/A</v>
      </c>
      <c r="V121" s="99" t="e">
        <f ca="true">+IF(AND(ISNUMBER(OFFSET('Sanitation Data'!$C$5,0,10*ROW('Sanitation Data'!C115))),'Data Summary'!CK121="Yes"),100-OFFSET('Sanitation Data'!$C$5,0,10*ROW('Sanitation Data'!C115)),NA())</f>
        <v>#N/A</v>
      </c>
      <c r="W121" s="99" t="e">
        <f ca="true">+IF(AND(ISNUMBER(OFFSET('Sanitation Data'!$C$7,0,10*ROW('Sanitation Data'!C115))),'Data Summary'!CL121="Yes"),OFFSET('Sanitation Data'!$C$7,0,10*ROW('Sanitation Data'!C115)),NA())</f>
        <v>#N/A</v>
      </c>
      <c r="X121" s="99" t="e">
        <f ca="true">+IF(AND(ISNUMBER(OFFSET('Sanitation Data'!$C$11,0,10*ROW('Sanitation Data'!C115))),'Data Summary'!CM121="Yes"),OFFSET('Sanitation Data'!$C$11,0,10*ROW('Sanitation Data'!C115)),NA())</f>
        <v>#N/A</v>
      </c>
      <c r="Y121" s="99" t="e">
        <f ca="true">+IF(AND(ISNUMBER(OFFSET('Sanitation Data'!$C$12,0,10*ROW('Sanitation Data'!C115))),'Data Summary'!CN121="Yes"),OFFSET('Sanitation Data'!$C$12,0,10*ROW('Sanitation Data'!C115)),NA())</f>
        <v>#N/A</v>
      </c>
      <c r="Z121" s="99" t="e">
        <f ca="true">+IF(AND(ISNUMBER(OFFSET('Sanitation Data'!$C$13,0,10*ROW('Sanitation Data'!C115))),'Data Summary'!CO121="Yes"),OFFSET('Sanitation Data'!$C$13,0,10*ROW('Sanitation Data'!C115)),NA())</f>
        <v>#N/A</v>
      </c>
      <c r="AA121" s="99" t="e">
        <f ca="true">+IF(AND(ISNUMBER(OFFSET('Sanitation Data'!$D$5,0,10*ROW('Sanitation Data'!D115))),'Data Summary'!CP121="Yes"),100-OFFSET('Sanitation Data'!$D$5,0,10*ROW('Sanitation Data'!D115)),NA())</f>
        <v>#N/A</v>
      </c>
      <c r="AB121" s="99" t="e">
        <f ca="true">+IF(AND(ISNUMBER(OFFSET('Sanitation Data'!$D$7,0,10*ROW('Sanitation Data'!D115))),'Data Summary'!CQ121="Yes"),OFFSET('Sanitation Data'!$D$7,0,10*ROW('Sanitation Data'!D115)),NA())</f>
        <v>#N/A</v>
      </c>
      <c r="AC121" s="99" t="e">
        <f ca="true">+IF(AND(ISNUMBER(OFFSET('Sanitation Data'!$D$11,0,10*ROW('Sanitation Data'!D115))),'Data Summary'!CR121="Yes"),OFFSET('Sanitation Data'!$D$11,0,10*ROW('Sanitation Data'!D115)),NA())</f>
        <v>#N/A</v>
      </c>
      <c r="AD121" s="99" t="e">
        <f ca="true">+IF(AND(ISNUMBER(OFFSET('Sanitation Data'!$D$12,0,10*ROW('Sanitation Data'!D115))),'Data Summary'!CS121="Yes"),OFFSET('Sanitation Data'!$D$12,0,10*ROW('Sanitation Data'!D115)),NA())</f>
        <v>#N/A</v>
      </c>
      <c r="AE121" s="99" t="e">
        <f ca="true">+IF(AND(ISNUMBER(OFFSET('Sanitation Data'!$D$13,0,10*ROW('Sanitation Data'!D115))),'Data Summary'!CT121="Yes"),OFFSET('Sanitation Data'!$D$13,0,10*ROW('Sanitation Data'!D115)),NA())</f>
        <v>#N/A</v>
      </c>
      <c r="AF121" s="99" t="e">
        <f ca="true">+IF(AND(ISNUMBER(OFFSET('Sanitation Data'!$E$5,0,10*ROW('Sanitation Data'!E115))),'Data Summary'!CU121="Yes"),100-OFFSET('Sanitation Data'!$E$5,0,10*ROW('Sanitation Data'!E115)),NA())</f>
        <v>#N/A</v>
      </c>
      <c r="AG121" s="99" t="e">
        <f ca="true">+IF(AND(ISNUMBER(OFFSET('Sanitation Data'!$E$7,0,10*ROW('Sanitation Data'!E115))),'Data Summary'!CV121="Yes"),OFFSET('Sanitation Data'!$E$7,0,10*ROW('Sanitation Data'!E115)),NA())</f>
        <v>#N/A</v>
      </c>
      <c r="AH121" s="99" t="e">
        <f ca="true">+IF(AND(ISNUMBER(OFFSET('Sanitation Data'!$E$11,0,10*ROW('Sanitation Data'!E115))),'Data Summary'!CW121="Yes"),OFFSET('Sanitation Data'!$E$11,0,10*ROW('Sanitation Data'!E115)),NA())</f>
        <v>#N/A</v>
      </c>
      <c r="AI121" s="99" t="e">
        <f ca="true">+IF(AND(ISNUMBER(OFFSET('Sanitation Data'!$E$12,0,10*ROW('Sanitation Data'!E115))),'Data Summary'!CX121="Yes"),OFFSET('Sanitation Data'!$E$12,0,10*ROW('Sanitation Data'!E115)),NA())</f>
        <v>#N/A</v>
      </c>
      <c r="AJ121" s="99" t="e">
        <f ca="true">+IF(AND(ISNUMBER(OFFSET('Sanitation Data'!$E$13,0,10*ROW('Sanitation Data'!E115))),'Data Summary'!CY121="Yes"),OFFSET('Sanitation Data'!$E$13,0,10*ROW('Sanitation Data'!E115)),NA())</f>
        <v>#N/A</v>
      </c>
      <c r="AK121" s="99" t="e">
        <f ca="true">+IF(AND(ISNUMBER(OFFSET('Sanitation Data'!$F$5,0,10*ROW('Sanitation Data'!F115))),'Data Summary'!CZ121="Yes"),100-OFFSET('Sanitation Data'!$F$5,0,10*ROW('Sanitation Data'!F115)),NA())</f>
        <v>#N/A</v>
      </c>
      <c r="AL121" s="99" t="e">
        <f ca="true">+IF(AND(ISNUMBER(OFFSET('Sanitation Data'!$F$7,0,10*ROW('Sanitation Data'!F115))),'Data Summary'!DA121="Yes"),OFFSET('Sanitation Data'!$F$7,0,10*ROW('Sanitation Data'!F115)),NA())</f>
        <v>#N/A</v>
      </c>
      <c r="AM121" s="99" t="e">
        <f ca="true">+IF(AND(ISNUMBER(OFFSET('Sanitation Data'!$F$11,0,10*ROW('Sanitation Data'!F115))),'Data Summary'!DB121="Yes"),OFFSET('Sanitation Data'!$F$11,0,10*ROW('Sanitation Data'!F115)),NA())</f>
        <v>#N/A</v>
      </c>
      <c r="AN121" s="99" t="e">
        <f ca="true">+IF(AND(ISNUMBER(OFFSET('Sanitation Data'!$F$12,0,10*ROW('Sanitation Data'!F115))),'Data Summary'!DC121="Yes"),OFFSET('Sanitation Data'!$F$12,0,10*ROW('Sanitation Data'!F115)),NA())</f>
        <v>#N/A</v>
      </c>
      <c r="AO121" s="99" t="e">
        <f ca="true">+IF(AND(ISNUMBER(OFFSET('Sanitation Data'!$F$13,0,10*ROW('Sanitation Data'!F115))),'Data Summary'!DD121="Yes"),OFFSET('Sanitation Data'!$F$13,0,10*ROW('Sanitation Data'!F115)),NA())</f>
        <v>#N/A</v>
      </c>
      <c r="AP121" s="99" t="e">
        <f ca="true">+IF(AND(ISNUMBER(OFFSET('Sanitation Data'!$G$5,0,10*ROW('Sanitation Data'!G115))),'Data Summary'!DE121="Yes"),100-OFFSET('Sanitation Data'!$G$5,0,10*ROW('Sanitation Data'!G115)),NA())</f>
        <v>#N/A</v>
      </c>
      <c r="AQ121" s="99" t="e">
        <f ca="true">+IF(AND(ISNUMBER(OFFSET('Sanitation Data'!$G$7,0,10*ROW('Sanitation Data'!G115))),'Data Summary'!DF121="Yes"),OFFSET('Sanitation Data'!$G$7,0,10*ROW('Sanitation Data'!G115)),NA())</f>
        <v>#N/A</v>
      </c>
      <c r="AR121" s="99" t="e">
        <f ca="true">+IF(AND(ISNUMBER(OFFSET('Sanitation Data'!$G$11,0,10*ROW('Sanitation Data'!G115))),'Data Summary'!DG121="Yes"),OFFSET('Sanitation Data'!$G$11,0,10*ROW('Sanitation Data'!G115)),NA())</f>
        <v>#N/A</v>
      </c>
      <c r="AS121" s="99" t="e">
        <f ca="true">+IF(AND(ISNUMBER(OFFSET('Sanitation Data'!$G$12,0,10*ROW('Sanitation Data'!G115))),'Data Summary'!DH121="Yes"),OFFSET('Sanitation Data'!$G$12,0,10*ROW('Sanitation Data'!G115)),NA())</f>
        <v>#N/A</v>
      </c>
      <c r="AT121" s="99" t="e">
        <f ca="true">+IF(AND(ISNUMBER(OFFSET('Sanitation Data'!$G$13,0,10*ROW('Sanitation Data'!G115))),'Data Summary'!DI121="Yes"),OFFSET('Sanitation Data'!$G$13,0,10*ROW('Sanitation Data'!G115)),NA())</f>
        <v>#N/A</v>
      </c>
      <c r="AU121" s="99" t="e">
        <f ca="true">+IF(AND(ISNUMBER(OFFSET('Sanitation Data'!$H$5,0,10*ROW('Sanitation Data'!H115))),'Data Summary'!DJ121="Yes"),100-OFFSET('Sanitation Data'!$H$5,0,10*ROW('Sanitation Data'!H115)),NA())</f>
        <v>#N/A</v>
      </c>
      <c r="AV121" s="99" t="e">
        <f ca="true">+IF(AND(ISNUMBER(OFFSET('Sanitation Data'!$H$7,0,10*ROW('Sanitation Data'!H115))),'Data Summary'!DK121="Yes"),OFFSET('Sanitation Data'!$H$7,0,10*ROW('Sanitation Data'!H115)),NA())</f>
        <v>#N/A</v>
      </c>
      <c r="AW121" s="99" t="e">
        <f ca="true">+IF(AND(ISNUMBER(OFFSET('Sanitation Data'!$H$11,0,10*ROW('Sanitation Data'!H115))),'Data Summary'!DL121="Yes"),OFFSET('Sanitation Data'!$H$11,0,10*ROW('Sanitation Data'!H115)),NA())</f>
        <v>#N/A</v>
      </c>
      <c r="AX121" s="99" t="e">
        <f ca="true">+IF(AND(ISNUMBER(OFFSET('Sanitation Data'!$H$12,0,10*ROW('Sanitation Data'!H115))),'Data Summary'!DM121="Yes"),OFFSET('Sanitation Data'!$H$12,0,10*ROW('Sanitation Data'!H115)),NA())</f>
        <v>#N/A</v>
      </c>
      <c r="AY121" s="99" t="e">
        <f ca="true">+IF(AND(ISNUMBER(OFFSET('Sanitation Data'!$H$13,0,10*ROW('Sanitation Data'!H115))),'Data Summary'!DN121="Yes"),OFFSET('Sanitation Data'!$H$13,0,10*ROW('Sanitation Data'!H115)),NA())</f>
        <v>#N/A</v>
      </c>
      <c r="AZ121" s="104" t="e">
        <f ca="true">+IF(AND(ISNUMBER(OFFSET('Hygiene Data'!$C$6,0,10*ROW('Hygiene Data'!C115))),'Data Summary'!DO121="Yes"),OFFSET('Hygiene Data'!$C$6,0,10*ROW('Hygiene Data'!C115)),NA())</f>
        <v>#N/A</v>
      </c>
      <c r="BA121" s="104" t="e">
        <f ca="true">+IF(AND(ISNUMBER(OFFSET('Hygiene Data'!$C$8,0,10*ROW('Hygiene Data'!C115))),'Data Summary'!DP121="Yes"),OFFSET('Hygiene Data'!$C$8,0,10*ROW('Hygiene Data'!C115)),NA())</f>
        <v>#N/A</v>
      </c>
      <c r="BB121" s="104" t="e">
        <f ca="true">+IF(AND(ISNUMBER(OFFSET('Hygiene Data'!$C$10,0,10*ROW('Hygiene Data'!C115))),'Data Summary'!DQ121="Yes"),OFFSET('Hygiene Data'!$C$10,0,10*ROW('Hygiene Data'!C115)),NA())</f>
        <v>#N/A</v>
      </c>
      <c r="BC121" s="104" t="e">
        <f ca="true">+IF(AND(ISNUMBER(OFFSET('Hygiene Data'!$D$6,0,10*ROW('Hygiene Data'!D115))),'Data Summary'!DR121="Yes"),OFFSET('Hygiene Data'!$D$6,0,10*ROW('Hygiene Data'!D115)),NA())</f>
        <v>#N/A</v>
      </c>
      <c r="BD121" s="104" t="e">
        <f ca="true">+IF(AND(ISNUMBER(OFFSET('Hygiene Data'!$D$8,0,10*ROW('Hygiene Data'!D115))),'Data Summary'!DS121="Yes"),OFFSET('Hygiene Data'!$D$8,0,10*ROW('Hygiene Data'!D115)),NA())</f>
        <v>#N/A</v>
      </c>
      <c r="BE121" s="104" t="e">
        <f ca="true">+IF(AND(ISNUMBER(OFFSET('Hygiene Data'!$D$10,0,10*ROW('Hygiene Data'!D115))),'Data Summary'!DT121="Yes"),OFFSET('Hygiene Data'!$D$10,0,10*ROW('Hygiene Data'!D115)),NA())</f>
        <v>#N/A</v>
      </c>
      <c r="BF121" s="104" t="e">
        <f ca="true">+IF(AND(ISNUMBER(OFFSET('Hygiene Data'!$E$6,0,10*ROW('Hygiene Data'!E115))),'Data Summary'!DU121="Yes"),OFFSET('Hygiene Data'!$E$6,0,10*ROW('Hygiene Data'!E115)),NA())</f>
        <v>#N/A</v>
      </c>
      <c r="BG121" s="104" t="e">
        <f ca="true">+IF(AND(ISNUMBER(OFFSET('Hygiene Data'!$E$8,0,10*ROW('Hygiene Data'!E115))),'Data Summary'!DV121="Yes"),OFFSET('Hygiene Data'!$E$8,0,10*ROW('Hygiene Data'!E115)),NA())</f>
        <v>#N/A</v>
      </c>
      <c r="BH121" s="104" t="e">
        <f ca="true">+IF(AND(ISNUMBER(OFFSET('Hygiene Data'!$E$10,0,10*ROW('Hygiene Data'!E115))),'Data Summary'!DW121="Yes"),OFFSET('Hygiene Data'!$E$10,0,10*ROW('Hygiene Data'!E115)),NA())</f>
        <v>#N/A</v>
      </c>
      <c r="BI121" s="104" t="e">
        <f ca="true">+IF(AND(ISNUMBER(OFFSET('Hygiene Data'!$F$6,0,10*ROW('Hygiene Data'!F115))),'Data Summary'!DX121="Yes"),OFFSET('Hygiene Data'!$F$6,0,10*ROW('Hygiene Data'!F115)),NA())</f>
        <v>#N/A</v>
      </c>
      <c r="BJ121" s="104" t="e">
        <f ca="true">+IF(AND(ISNUMBER(OFFSET('Hygiene Data'!$F$8,0,10*ROW('Hygiene Data'!F115))),'Data Summary'!DY121="Yes"),OFFSET('Hygiene Data'!$F$8,0,10*ROW('Hygiene Data'!F115)),NA())</f>
        <v>#N/A</v>
      </c>
      <c r="BK121" s="104" t="e">
        <f ca="true">+IF(AND(ISNUMBER(OFFSET('Hygiene Data'!$F$10,0,10*ROW('Hygiene Data'!F115))),'Data Summary'!DZ121="Yes"),OFFSET('Hygiene Data'!$F$10,0,10*ROW('Hygiene Data'!F115)),NA())</f>
        <v>#N/A</v>
      </c>
      <c r="BL121" s="104" t="e">
        <f ca="true">+IF(AND(ISNUMBER(OFFSET('Hygiene Data'!$G$6,0,10*ROW('Hygiene Data'!G115))),'Data Summary'!EA121="Yes"),OFFSET('Hygiene Data'!$G$6,0,10*ROW('Hygiene Data'!G115)),NA())</f>
        <v>#N/A</v>
      </c>
      <c r="BM121" s="104" t="e">
        <f ca="true">+IF(AND(ISNUMBER(OFFSET('Hygiene Data'!$G$8,0,10*ROW('Hygiene Data'!G115))),'Data Summary'!EB121="Yes"),OFFSET('Hygiene Data'!$G$8,0,10*ROW('Hygiene Data'!G115)),NA())</f>
        <v>#N/A</v>
      </c>
      <c r="BN121" s="104" t="e">
        <f ca="true">+IF(AND(ISNUMBER(OFFSET('Hygiene Data'!$G$10,0,10*ROW('Hygiene Data'!G115))),'Data Summary'!EC121="Yes"),OFFSET('Hygiene Data'!$G$10,0,10*ROW('Hygiene Data'!G115)),NA())</f>
        <v>#N/A</v>
      </c>
      <c r="BO121" s="104" t="e">
        <f ca="true">+IF(AND(ISNUMBER(OFFSET('Hygiene Data'!$H$6,0,10*ROW('Hygiene Data'!H115))),'Data Summary'!ED121="Yes"),OFFSET('Hygiene Data'!$H$6,0,10*ROW('Hygiene Data'!H115)),NA())</f>
        <v>#N/A</v>
      </c>
      <c r="BP121" s="104" t="e">
        <f ca="true">+IF(AND(ISNUMBER(OFFSET('Hygiene Data'!$H$8,0,10*ROW('Hygiene Data'!H115))),'Data Summary'!EE121="Yes"),OFFSET('Hygiene Data'!$H$8,0,10*ROW('Hygiene Data'!H115)),NA())</f>
        <v>#N/A</v>
      </c>
      <c r="BQ121" s="104" t="e">
        <f ca="true">+IF(AND(ISNUMBER(OFFSET('Hygiene Data'!$H$10,0,10*ROW('Hygiene Data'!H115))),'Data Summary'!EF121="Yes"),OFFSET('Hygiene Data'!$H$10,0,10*ROW('Hygiene Data'!H115)),NA())</f>
        <v>#N/A</v>
      </c>
    </row>
    <row r="122" x14ac:dyDescent="0.2">
      <c r="A122" s="52" t="e">
        <f ca="true">+IF(OFFSET('Water Data'!$B$1,0,10*ROW('Water Data'!B116))="",NA(),OFFSET('Water Data'!$B$1,0,10*ROW('Water Data'!B116)))</f>
        <v>#N/A</v>
      </c>
      <c r="B122" s="52" t="e">
        <f ca="true">+IF(OFFSET('Water Data'!$A$3,0,10*ROW('Water Data'!A119))="",NA(),OFFSET('Water Data'!$A$3,0,10*ROW('Water Data'!A119)))</f>
        <v>#N/A</v>
      </c>
      <c r="C122" s="52" t="e">
        <f ca="true">+IF(OFFSET('Water Data'!$C$3,0,10*ROW('Water Data'!C119))="",NA(),OFFSET('Water Data'!$C$3,0,10*ROW('Water Data'!C119)))</f>
        <v>#N/A</v>
      </c>
      <c r="D122" s="53" t="e">
        <f ca="true">+IF(AND(ISNUMBER(OFFSET('Water Data'!$C$5,0,10*ROW('Water Data'!C116))),'Data Summary'!BS122="Yes"),100-OFFSET('Water Data'!$C$5,0,10*ROW('Water Data'!C116)),NA())</f>
        <v>#N/A</v>
      </c>
      <c r="E122" s="53" t="e">
        <f ca="true">+IF(AND(ISNUMBER(OFFSET('Water Data'!$C$7,0,10*ROW('Water Data'!C116))),'Data Summary'!BT122="Yes"),OFFSET('Water Data'!$C$7,0,10*ROW('Water Data'!C116)),NA())</f>
        <v>#N/A</v>
      </c>
      <c r="F122" s="53" t="e">
        <f ca="true">+IF(AND(ISNUMBER(OFFSET('Water Data'!$C$10,0,10*ROW('Water Data'!C116))),'Data Summary'!BU122="Yes"),OFFSET('Water Data'!$C$10,0,10*ROW('Water Data'!C116)),NA())</f>
        <v>#N/A</v>
      </c>
      <c r="G122" s="53" t="e">
        <f ca="true">+IF(AND(ISNUMBER(OFFSET('Water Data'!$D$5,0,10*ROW('Water Data'!D116))),'Data Summary'!BV122="Yes"),100-OFFSET('Water Data'!$D$5,0,10*ROW('Water Data'!D116)),NA())</f>
        <v>#N/A</v>
      </c>
      <c r="H122" s="53" t="e">
        <f ca="true">+IF(AND(ISNUMBER(OFFSET('Water Data'!$D$7,0,10*ROW('Water Data'!D116))),'Data Summary'!BW122="Yes"),OFFSET('Water Data'!$D$7,0,10*ROW('Water Data'!D116)),NA())</f>
        <v>#N/A</v>
      </c>
      <c r="I122" s="53" t="e">
        <f ca="true">+IF(AND(ISNUMBER(OFFSET('Water Data'!$D$10,0,10*ROW('Water Data'!D116))),'Data Summary'!BX122="Yes"),OFFSET('Water Data'!$D$10,0,10*ROW('Water Data'!D116)),NA())</f>
        <v>#N/A</v>
      </c>
      <c r="J122" s="53" t="e">
        <f ca="true">+IF(AND(ISNUMBER(OFFSET('Water Data'!$E$5,0,10*ROW('Water Data'!E116))),'Data Summary'!BY122="Yes"),100-OFFSET('Water Data'!$E$5,0,10*ROW('Water Data'!E116)),NA())</f>
        <v>#N/A</v>
      </c>
      <c r="K122" s="53" t="e">
        <f ca="true">+IF(AND(ISNUMBER(OFFSET('Water Data'!$E$7,0,10*ROW('Water Data'!E116))),'Data Summary'!BZ122="Yes"),OFFSET('Water Data'!$E$7,0,10*ROW('Water Data'!E116)),NA())</f>
        <v>#N/A</v>
      </c>
      <c r="L122" s="53" t="e">
        <f ca="true">+IF(AND(ISNUMBER(OFFSET('Water Data'!$E$10,0,10*ROW('Water Data'!E116))),'Data Summary'!CA122="Yes"),OFFSET('Water Data'!$E$10,0,10*ROW('Water Data'!E116)),NA())</f>
        <v>#N/A</v>
      </c>
      <c r="M122" s="53" t="e">
        <f ca="true">+IF(AND(ISNUMBER(OFFSET('Water Data'!$F$5,0,10*ROW('Water Data'!F116))),'Data Summary'!CB122="Yes"),100-OFFSET('Water Data'!$F$5,0,10*ROW('Water Data'!F116)),NA())</f>
        <v>#N/A</v>
      </c>
      <c r="N122" s="53" t="e">
        <f ca="true">+IF(AND(ISNUMBER(OFFSET('Water Data'!$F$7,0,10*ROW('Water Data'!F116))),'Data Summary'!CC122="Yes"),OFFSET('Water Data'!$F$7,0,10*ROW('Water Data'!F116)),NA())</f>
        <v>#N/A</v>
      </c>
      <c r="O122" s="53" t="e">
        <f ca="true">+IF(AND(ISNUMBER(OFFSET('Water Data'!$F$10,0,10*ROW('Water Data'!F116))),'Data Summary'!CD122="Yes"),OFFSET('Water Data'!$F$10,0,10*ROW('Water Data'!F116)),NA())</f>
        <v>#N/A</v>
      </c>
      <c r="P122" s="53" t="e">
        <f ca="true">+IF(AND(ISNUMBER(OFFSET('Water Data'!$G$5,0,10*ROW('Water Data'!G116))),'Data Summary'!CE122="Yes"),100-OFFSET('Water Data'!$G$5,0,10*ROW('Water Data'!G116)),NA())</f>
        <v>#N/A</v>
      </c>
      <c r="Q122" s="53" t="e">
        <f ca="true">+IF(AND(ISNUMBER(OFFSET('Water Data'!$G$7,0,10*ROW('Water Data'!G116))),'Data Summary'!CF122="Yes"),OFFSET('Water Data'!$G$7,0,10*ROW('Water Data'!G116)),NA())</f>
        <v>#N/A</v>
      </c>
      <c r="R122" s="53" t="e">
        <f ca="true">+IF(AND(ISNUMBER(OFFSET('Water Data'!$G$10,0,10*ROW('Water Data'!G116))),'Data Summary'!CG122="Yes"),OFFSET('Water Data'!$G$10,0,10*ROW('Water Data'!G116)),NA())</f>
        <v>#N/A</v>
      </c>
      <c r="S122" s="53" t="e">
        <f ca="true">+IF(AND(ISNUMBER(OFFSET('Water Data'!$H$5,0,10*ROW('Water Data'!H116))),'Data Summary'!CH122="Yes"),100-OFFSET('Water Data'!$H$5,0,10*ROW('Water Data'!H116)),NA())</f>
        <v>#N/A</v>
      </c>
      <c r="T122" s="53" t="e">
        <f ca="true">+IF(AND(ISNUMBER(OFFSET('Water Data'!$H$7,0,10*ROW('Water Data'!H116))),'Data Summary'!CI122="Yes"),OFFSET('Water Data'!$H$7,0,10*ROW('Water Data'!H116)),NA())</f>
        <v>#N/A</v>
      </c>
      <c r="U122" s="53" t="e">
        <f ca="true">+IF(AND(ISNUMBER(OFFSET('Water Data'!$H$10,0,10*ROW('Water Data'!H116))),'Data Summary'!CJ122="Yes"),OFFSET('Water Data'!$H$10,0,10*ROW('Water Data'!H116)),NA())</f>
        <v>#N/A</v>
      </c>
      <c r="V122" s="99" t="e">
        <f ca="true">+IF(AND(ISNUMBER(OFFSET('Sanitation Data'!$C$5,0,10*ROW('Sanitation Data'!C116))),'Data Summary'!CK122="Yes"),100-OFFSET('Sanitation Data'!$C$5,0,10*ROW('Sanitation Data'!C116)),NA())</f>
        <v>#N/A</v>
      </c>
      <c r="W122" s="99" t="e">
        <f ca="true">+IF(AND(ISNUMBER(OFFSET('Sanitation Data'!$C$7,0,10*ROW('Sanitation Data'!C116))),'Data Summary'!CL122="Yes"),OFFSET('Sanitation Data'!$C$7,0,10*ROW('Sanitation Data'!C116)),NA())</f>
        <v>#N/A</v>
      </c>
      <c r="X122" s="99" t="e">
        <f ca="true">+IF(AND(ISNUMBER(OFFSET('Sanitation Data'!$C$11,0,10*ROW('Sanitation Data'!C116))),'Data Summary'!CM122="Yes"),OFFSET('Sanitation Data'!$C$11,0,10*ROW('Sanitation Data'!C116)),NA())</f>
        <v>#N/A</v>
      </c>
      <c r="Y122" s="99" t="e">
        <f ca="true">+IF(AND(ISNUMBER(OFFSET('Sanitation Data'!$C$12,0,10*ROW('Sanitation Data'!C116))),'Data Summary'!CN122="Yes"),OFFSET('Sanitation Data'!$C$12,0,10*ROW('Sanitation Data'!C116)),NA())</f>
        <v>#N/A</v>
      </c>
      <c r="Z122" s="99" t="e">
        <f ca="true">+IF(AND(ISNUMBER(OFFSET('Sanitation Data'!$C$13,0,10*ROW('Sanitation Data'!C116))),'Data Summary'!CO122="Yes"),OFFSET('Sanitation Data'!$C$13,0,10*ROW('Sanitation Data'!C116)),NA())</f>
        <v>#N/A</v>
      </c>
      <c r="AA122" s="99" t="e">
        <f ca="true">+IF(AND(ISNUMBER(OFFSET('Sanitation Data'!$D$5,0,10*ROW('Sanitation Data'!D116))),'Data Summary'!CP122="Yes"),100-OFFSET('Sanitation Data'!$D$5,0,10*ROW('Sanitation Data'!D116)),NA())</f>
        <v>#N/A</v>
      </c>
      <c r="AB122" s="99" t="e">
        <f ca="true">+IF(AND(ISNUMBER(OFFSET('Sanitation Data'!$D$7,0,10*ROW('Sanitation Data'!D116))),'Data Summary'!CQ122="Yes"),OFFSET('Sanitation Data'!$D$7,0,10*ROW('Sanitation Data'!D116)),NA())</f>
        <v>#N/A</v>
      </c>
      <c r="AC122" s="99" t="e">
        <f ca="true">+IF(AND(ISNUMBER(OFFSET('Sanitation Data'!$D$11,0,10*ROW('Sanitation Data'!D116))),'Data Summary'!CR122="Yes"),OFFSET('Sanitation Data'!$D$11,0,10*ROW('Sanitation Data'!D116)),NA())</f>
        <v>#N/A</v>
      </c>
      <c r="AD122" s="99" t="e">
        <f ca="true">+IF(AND(ISNUMBER(OFFSET('Sanitation Data'!$D$12,0,10*ROW('Sanitation Data'!D116))),'Data Summary'!CS122="Yes"),OFFSET('Sanitation Data'!$D$12,0,10*ROW('Sanitation Data'!D116)),NA())</f>
        <v>#N/A</v>
      </c>
      <c r="AE122" s="99" t="e">
        <f ca="true">+IF(AND(ISNUMBER(OFFSET('Sanitation Data'!$D$13,0,10*ROW('Sanitation Data'!D116))),'Data Summary'!CT122="Yes"),OFFSET('Sanitation Data'!$D$13,0,10*ROW('Sanitation Data'!D116)),NA())</f>
        <v>#N/A</v>
      </c>
      <c r="AF122" s="99" t="e">
        <f ca="true">+IF(AND(ISNUMBER(OFFSET('Sanitation Data'!$E$5,0,10*ROW('Sanitation Data'!E116))),'Data Summary'!CU122="Yes"),100-OFFSET('Sanitation Data'!$E$5,0,10*ROW('Sanitation Data'!E116)),NA())</f>
        <v>#N/A</v>
      </c>
      <c r="AG122" s="99" t="e">
        <f ca="true">+IF(AND(ISNUMBER(OFFSET('Sanitation Data'!$E$7,0,10*ROW('Sanitation Data'!E116))),'Data Summary'!CV122="Yes"),OFFSET('Sanitation Data'!$E$7,0,10*ROW('Sanitation Data'!E116)),NA())</f>
        <v>#N/A</v>
      </c>
      <c r="AH122" s="99" t="e">
        <f ca="true">+IF(AND(ISNUMBER(OFFSET('Sanitation Data'!$E$11,0,10*ROW('Sanitation Data'!E116))),'Data Summary'!CW122="Yes"),OFFSET('Sanitation Data'!$E$11,0,10*ROW('Sanitation Data'!E116)),NA())</f>
        <v>#N/A</v>
      </c>
      <c r="AI122" s="99" t="e">
        <f ca="true">+IF(AND(ISNUMBER(OFFSET('Sanitation Data'!$E$12,0,10*ROW('Sanitation Data'!E116))),'Data Summary'!CX122="Yes"),OFFSET('Sanitation Data'!$E$12,0,10*ROW('Sanitation Data'!E116)),NA())</f>
        <v>#N/A</v>
      </c>
      <c r="AJ122" s="99" t="e">
        <f ca="true">+IF(AND(ISNUMBER(OFFSET('Sanitation Data'!$E$13,0,10*ROW('Sanitation Data'!E116))),'Data Summary'!CY122="Yes"),OFFSET('Sanitation Data'!$E$13,0,10*ROW('Sanitation Data'!E116)),NA())</f>
        <v>#N/A</v>
      </c>
      <c r="AK122" s="99" t="e">
        <f ca="true">+IF(AND(ISNUMBER(OFFSET('Sanitation Data'!$F$5,0,10*ROW('Sanitation Data'!F116))),'Data Summary'!CZ122="Yes"),100-OFFSET('Sanitation Data'!$F$5,0,10*ROW('Sanitation Data'!F116)),NA())</f>
        <v>#N/A</v>
      </c>
      <c r="AL122" s="99" t="e">
        <f ca="true">+IF(AND(ISNUMBER(OFFSET('Sanitation Data'!$F$7,0,10*ROW('Sanitation Data'!F116))),'Data Summary'!DA122="Yes"),OFFSET('Sanitation Data'!$F$7,0,10*ROW('Sanitation Data'!F116)),NA())</f>
        <v>#N/A</v>
      </c>
      <c r="AM122" s="99" t="e">
        <f ca="true">+IF(AND(ISNUMBER(OFFSET('Sanitation Data'!$F$11,0,10*ROW('Sanitation Data'!F116))),'Data Summary'!DB122="Yes"),OFFSET('Sanitation Data'!$F$11,0,10*ROW('Sanitation Data'!F116)),NA())</f>
        <v>#N/A</v>
      </c>
      <c r="AN122" s="99" t="e">
        <f ca="true">+IF(AND(ISNUMBER(OFFSET('Sanitation Data'!$F$12,0,10*ROW('Sanitation Data'!F116))),'Data Summary'!DC122="Yes"),OFFSET('Sanitation Data'!$F$12,0,10*ROW('Sanitation Data'!F116)),NA())</f>
        <v>#N/A</v>
      </c>
      <c r="AO122" s="99" t="e">
        <f ca="true">+IF(AND(ISNUMBER(OFFSET('Sanitation Data'!$F$13,0,10*ROW('Sanitation Data'!F116))),'Data Summary'!DD122="Yes"),OFFSET('Sanitation Data'!$F$13,0,10*ROW('Sanitation Data'!F116)),NA())</f>
        <v>#N/A</v>
      </c>
      <c r="AP122" s="99" t="e">
        <f ca="true">+IF(AND(ISNUMBER(OFFSET('Sanitation Data'!$G$5,0,10*ROW('Sanitation Data'!G116))),'Data Summary'!DE122="Yes"),100-OFFSET('Sanitation Data'!$G$5,0,10*ROW('Sanitation Data'!G116)),NA())</f>
        <v>#N/A</v>
      </c>
      <c r="AQ122" s="99" t="e">
        <f ca="true">+IF(AND(ISNUMBER(OFFSET('Sanitation Data'!$G$7,0,10*ROW('Sanitation Data'!G116))),'Data Summary'!DF122="Yes"),OFFSET('Sanitation Data'!$G$7,0,10*ROW('Sanitation Data'!G116)),NA())</f>
        <v>#N/A</v>
      </c>
      <c r="AR122" s="99" t="e">
        <f ca="true">+IF(AND(ISNUMBER(OFFSET('Sanitation Data'!$G$11,0,10*ROW('Sanitation Data'!G116))),'Data Summary'!DG122="Yes"),OFFSET('Sanitation Data'!$G$11,0,10*ROW('Sanitation Data'!G116)),NA())</f>
        <v>#N/A</v>
      </c>
      <c r="AS122" s="99" t="e">
        <f ca="true">+IF(AND(ISNUMBER(OFFSET('Sanitation Data'!$G$12,0,10*ROW('Sanitation Data'!G116))),'Data Summary'!DH122="Yes"),OFFSET('Sanitation Data'!$G$12,0,10*ROW('Sanitation Data'!G116)),NA())</f>
        <v>#N/A</v>
      </c>
      <c r="AT122" s="99" t="e">
        <f ca="true">+IF(AND(ISNUMBER(OFFSET('Sanitation Data'!$G$13,0,10*ROW('Sanitation Data'!G116))),'Data Summary'!DI122="Yes"),OFFSET('Sanitation Data'!$G$13,0,10*ROW('Sanitation Data'!G116)),NA())</f>
        <v>#N/A</v>
      </c>
      <c r="AU122" s="99" t="e">
        <f ca="true">+IF(AND(ISNUMBER(OFFSET('Sanitation Data'!$H$5,0,10*ROW('Sanitation Data'!H116))),'Data Summary'!DJ122="Yes"),100-OFFSET('Sanitation Data'!$H$5,0,10*ROW('Sanitation Data'!H116)),NA())</f>
        <v>#N/A</v>
      </c>
      <c r="AV122" s="99" t="e">
        <f ca="true">+IF(AND(ISNUMBER(OFFSET('Sanitation Data'!$H$7,0,10*ROW('Sanitation Data'!H116))),'Data Summary'!DK122="Yes"),OFFSET('Sanitation Data'!$H$7,0,10*ROW('Sanitation Data'!H116)),NA())</f>
        <v>#N/A</v>
      </c>
      <c r="AW122" s="99" t="e">
        <f ca="true">+IF(AND(ISNUMBER(OFFSET('Sanitation Data'!$H$11,0,10*ROW('Sanitation Data'!H116))),'Data Summary'!DL122="Yes"),OFFSET('Sanitation Data'!$H$11,0,10*ROW('Sanitation Data'!H116)),NA())</f>
        <v>#N/A</v>
      </c>
      <c r="AX122" s="99" t="e">
        <f ca="true">+IF(AND(ISNUMBER(OFFSET('Sanitation Data'!$H$12,0,10*ROW('Sanitation Data'!H116))),'Data Summary'!DM122="Yes"),OFFSET('Sanitation Data'!$H$12,0,10*ROW('Sanitation Data'!H116)),NA())</f>
        <v>#N/A</v>
      </c>
      <c r="AY122" s="99" t="e">
        <f ca="true">+IF(AND(ISNUMBER(OFFSET('Sanitation Data'!$H$13,0,10*ROW('Sanitation Data'!H116))),'Data Summary'!DN122="Yes"),OFFSET('Sanitation Data'!$H$13,0,10*ROW('Sanitation Data'!H116)),NA())</f>
        <v>#N/A</v>
      </c>
      <c r="AZ122" s="104" t="e">
        <f ca="true">+IF(AND(ISNUMBER(OFFSET('Hygiene Data'!$C$6,0,10*ROW('Hygiene Data'!C116))),'Data Summary'!DO122="Yes"),OFFSET('Hygiene Data'!$C$6,0,10*ROW('Hygiene Data'!C116)),NA())</f>
        <v>#N/A</v>
      </c>
      <c r="BA122" s="104" t="e">
        <f ca="true">+IF(AND(ISNUMBER(OFFSET('Hygiene Data'!$C$8,0,10*ROW('Hygiene Data'!C116))),'Data Summary'!DP122="Yes"),OFFSET('Hygiene Data'!$C$8,0,10*ROW('Hygiene Data'!C116)),NA())</f>
        <v>#N/A</v>
      </c>
      <c r="BB122" s="104" t="e">
        <f ca="true">+IF(AND(ISNUMBER(OFFSET('Hygiene Data'!$C$10,0,10*ROW('Hygiene Data'!C116))),'Data Summary'!DQ122="Yes"),OFFSET('Hygiene Data'!$C$10,0,10*ROW('Hygiene Data'!C116)),NA())</f>
        <v>#N/A</v>
      </c>
      <c r="BC122" s="104" t="e">
        <f ca="true">+IF(AND(ISNUMBER(OFFSET('Hygiene Data'!$D$6,0,10*ROW('Hygiene Data'!D116))),'Data Summary'!DR122="Yes"),OFFSET('Hygiene Data'!$D$6,0,10*ROW('Hygiene Data'!D116)),NA())</f>
        <v>#N/A</v>
      </c>
      <c r="BD122" s="104" t="e">
        <f ca="true">+IF(AND(ISNUMBER(OFFSET('Hygiene Data'!$D$8,0,10*ROW('Hygiene Data'!D116))),'Data Summary'!DS122="Yes"),OFFSET('Hygiene Data'!$D$8,0,10*ROW('Hygiene Data'!D116)),NA())</f>
        <v>#N/A</v>
      </c>
      <c r="BE122" s="104" t="e">
        <f ca="true">+IF(AND(ISNUMBER(OFFSET('Hygiene Data'!$D$10,0,10*ROW('Hygiene Data'!D116))),'Data Summary'!DT122="Yes"),OFFSET('Hygiene Data'!$D$10,0,10*ROW('Hygiene Data'!D116)),NA())</f>
        <v>#N/A</v>
      </c>
      <c r="BF122" s="104" t="e">
        <f ca="true">+IF(AND(ISNUMBER(OFFSET('Hygiene Data'!$E$6,0,10*ROW('Hygiene Data'!E116))),'Data Summary'!DU122="Yes"),OFFSET('Hygiene Data'!$E$6,0,10*ROW('Hygiene Data'!E116)),NA())</f>
        <v>#N/A</v>
      </c>
      <c r="BG122" s="104" t="e">
        <f ca="true">+IF(AND(ISNUMBER(OFFSET('Hygiene Data'!$E$8,0,10*ROW('Hygiene Data'!E116))),'Data Summary'!DV122="Yes"),OFFSET('Hygiene Data'!$E$8,0,10*ROW('Hygiene Data'!E116)),NA())</f>
        <v>#N/A</v>
      </c>
      <c r="BH122" s="104" t="e">
        <f ca="true">+IF(AND(ISNUMBER(OFFSET('Hygiene Data'!$E$10,0,10*ROW('Hygiene Data'!E116))),'Data Summary'!DW122="Yes"),OFFSET('Hygiene Data'!$E$10,0,10*ROW('Hygiene Data'!E116)),NA())</f>
        <v>#N/A</v>
      </c>
      <c r="BI122" s="104" t="e">
        <f ca="true">+IF(AND(ISNUMBER(OFFSET('Hygiene Data'!$F$6,0,10*ROW('Hygiene Data'!F116))),'Data Summary'!DX122="Yes"),OFFSET('Hygiene Data'!$F$6,0,10*ROW('Hygiene Data'!F116)),NA())</f>
        <v>#N/A</v>
      </c>
      <c r="BJ122" s="104" t="e">
        <f ca="true">+IF(AND(ISNUMBER(OFFSET('Hygiene Data'!$F$8,0,10*ROW('Hygiene Data'!F116))),'Data Summary'!DY122="Yes"),OFFSET('Hygiene Data'!$F$8,0,10*ROW('Hygiene Data'!F116)),NA())</f>
        <v>#N/A</v>
      </c>
      <c r="BK122" s="104" t="e">
        <f ca="true">+IF(AND(ISNUMBER(OFFSET('Hygiene Data'!$F$10,0,10*ROW('Hygiene Data'!F116))),'Data Summary'!DZ122="Yes"),OFFSET('Hygiene Data'!$F$10,0,10*ROW('Hygiene Data'!F116)),NA())</f>
        <v>#N/A</v>
      </c>
      <c r="BL122" s="104" t="e">
        <f ca="true">+IF(AND(ISNUMBER(OFFSET('Hygiene Data'!$G$6,0,10*ROW('Hygiene Data'!G116))),'Data Summary'!EA122="Yes"),OFFSET('Hygiene Data'!$G$6,0,10*ROW('Hygiene Data'!G116)),NA())</f>
        <v>#N/A</v>
      </c>
      <c r="BM122" s="104" t="e">
        <f ca="true">+IF(AND(ISNUMBER(OFFSET('Hygiene Data'!$G$8,0,10*ROW('Hygiene Data'!G116))),'Data Summary'!EB122="Yes"),OFFSET('Hygiene Data'!$G$8,0,10*ROW('Hygiene Data'!G116)),NA())</f>
        <v>#N/A</v>
      </c>
      <c r="BN122" s="104" t="e">
        <f ca="true">+IF(AND(ISNUMBER(OFFSET('Hygiene Data'!$G$10,0,10*ROW('Hygiene Data'!G116))),'Data Summary'!EC122="Yes"),OFFSET('Hygiene Data'!$G$10,0,10*ROW('Hygiene Data'!G116)),NA())</f>
        <v>#N/A</v>
      </c>
      <c r="BO122" s="104" t="e">
        <f ca="true">+IF(AND(ISNUMBER(OFFSET('Hygiene Data'!$H$6,0,10*ROW('Hygiene Data'!H116))),'Data Summary'!ED122="Yes"),OFFSET('Hygiene Data'!$H$6,0,10*ROW('Hygiene Data'!H116)),NA())</f>
        <v>#N/A</v>
      </c>
      <c r="BP122" s="104" t="e">
        <f ca="true">+IF(AND(ISNUMBER(OFFSET('Hygiene Data'!$H$8,0,10*ROW('Hygiene Data'!H116))),'Data Summary'!EE122="Yes"),OFFSET('Hygiene Data'!$H$8,0,10*ROW('Hygiene Data'!H116)),NA())</f>
        <v>#N/A</v>
      </c>
      <c r="BQ122" s="104" t="e">
        <f ca="true">+IF(AND(ISNUMBER(OFFSET('Hygiene Data'!$H$10,0,10*ROW('Hygiene Data'!H116))),'Data Summary'!EF122="Yes"),OFFSET('Hygiene Data'!$H$10,0,10*ROW('Hygiene Data'!H116)),NA())</f>
        <v>#N/A</v>
      </c>
    </row>
    <row r="123" x14ac:dyDescent="0.2">
      <c r="A123" s="52" t="e">
        <f ca="true">+IF(OFFSET('Water Data'!$B$1,0,10*ROW('Water Data'!B117))="",NA(),OFFSET('Water Data'!$B$1,0,10*ROW('Water Data'!B117)))</f>
        <v>#N/A</v>
      </c>
      <c r="B123" s="52" t="e">
        <f ca="true">+IF(OFFSET('Water Data'!$A$3,0,10*ROW('Water Data'!A120))="",NA(),OFFSET('Water Data'!$A$3,0,10*ROW('Water Data'!A120)))</f>
        <v>#N/A</v>
      </c>
      <c r="C123" s="52" t="e">
        <f ca="true">+IF(OFFSET('Water Data'!$C$3,0,10*ROW('Water Data'!C120))="",NA(),OFFSET('Water Data'!$C$3,0,10*ROW('Water Data'!C120)))</f>
        <v>#N/A</v>
      </c>
      <c r="D123" s="53" t="e">
        <f ca="true">+IF(AND(ISNUMBER(OFFSET('Water Data'!$C$5,0,10*ROW('Water Data'!C117))),'Data Summary'!BS123="Yes"),100-OFFSET('Water Data'!$C$5,0,10*ROW('Water Data'!C117)),NA())</f>
        <v>#N/A</v>
      </c>
      <c r="E123" s="53" t="e">
        <f ca="true">+IF(AND(ISNUMBER(OFFSET('Water Data'!$C$7,0,10*ROW('Water Data'!C117))),'Data Summary'!BT123="Yes"),OFFSET('Water Data'!$C$7,0,10*ROW('Water Data'!C117)),NA())</f>
        <v>#N/A</v>
      </c>
      <c r="F123" s="53" t="e">
        <f ca="true">+IF(AND(ISNUMBER(OFFSET('Water Data'!$C$10,0,10*ROW('Water Data'!C117))),'Data Summary'!BU123="Yes"),OFFSET('Water Data'!$C$10,0,10*ROW('Water Data'!C117)),NA())</f>
        <v>#N/A</v>
      </c>
      <c r="G123" s="53" t="e">
        <f ca="true">+IF(AND(ISNUMBER(OFFSET('Water Data'!$D$5,0,10*ROW('Water Data'!D117))),'Data Summary'!BV123="Yes"),100-OFFSET('Water Data'!$D$5,0,10*ROW('Water Data'!D117)),NA())</f>
        <v>#N/A</v>
      </c>
      <c r="H123" s="53" t="e">
        <f ca="true">+IF(AND(ISNUMBER(OFFSET('Water Data'!$D$7,0,10*ROW('Water Data'!D117))),'Data Summary'!BW123="Yes"),OFFSET('Water Data'!$D$7,0,10*ROW('Water Data'!D117)),NA())</f>
        <v>#N/A</v>
      </c>
      <c r="I123" s="53" t="e">
        <f ca="true">+IF(AND(ISNUMBER(OFFSET('Water Data'!$D$10,0,10*ROW('Water Data'!D117))),'Data Summary'!BX123="Yes"),OFFSET('Water Data'!$D$10,0,10*ROW('Water Data'!D117)),NA())</f>
        <v>#N/A</v>
      </c>
      <c r="J123" s="53" t="e">
        <f ca="true">+IF(AND(ISNUMBER(OFFSET('Water Data'!$E$5,0,10*ROW('Water Data'!E117))),'Data Summary'!BY123="Yes"),100-OFFSET('Water Data'!$E$5,0,10*ROW('Water Data'!E117)),NA())</f>
        <v>#N/A</v>
      </c>
      <c r="K123" s="53" t="e">
        <f ca="true">+IF(AND(ISNUMBER(OFFSET('Water Data'!$E$7,0,10*ROW('Water Data'!E117))),'Data Summary'!BZ123="Yes"),OFFSET('Water Data'!$E$7,0,10*ROW('Water Data'!E117)),NA())</f>
        <v>#N/A</v>
      </c>
      <c r="L123" s="53" t="e">
        <f ca="true">+IF(AND(ISNUMBER(OFFSET('Water Data'!$E$10,0,10*ROW('Water Data'!E117))),'Data Summary'!CA123="Yes"),OFFSET('Water Data'!$E$10,0,10*ROW('Water Data'!E117)),NA())</f>
        <v>#N/A</v>
      </c>
      <c r="M123" s="53" t="e">
        <f ca="true">+IF(AND(ISNUMBER(OFFSET('Water Data'!$F$5,0,10*ROW('Water Data'!F117))),'Data Summary'!CB123="Yes"),100-OFFSET('Water Data'!$F$5,0,10*ROW('Water Data'!F117)),NA())</f>
        <v>#N/A</v>
      </c>
      <c r="N123" s="53" t="e">
        <f ca="true">+IF(AND(ISNUMBER(OFFSET('Water Data'!$F$7,0,10*ROW('Water Data'!F117))),'Data Summary'!CC123="Yes"),OFFSET('Water Data'!$F$7,0,10*ROW('Water Data'!F117)),NA())</f>
        <v>#N/A</v>
      </c>
      <c r="O123" s="53" t="e">
        <f ca="true">+IF(AND(ISNUMBER(OFFSET('Water Data'!$F$10,0,10*ROW('Water Data'!F117))),'Data Summary'!CD123="Yes"),OFFSET('Water Data'!$F$10,0,10*ROW('Water Data'!F117)),NA())</f>
        <v>#N/A</v>
      </c>
      <c r="P123" s="53" t="e">
        <f ca="true">+IF(AND(ISNUMBER(OFFSET('Water Data'!$G$5,0,10*ROW('Water Data'!G117))),'Data Summary'!CE123="Yes"),100-OFFSET('Water Data'!$G$5,0,10*ROW('Water Data'!G117)),NA())</f>
        <v>#N/A</v>
      </c>
      <c r="Q123" s="53" t="e">
        <f ca="true">+IF(AND(ISNUMBER(OFFSET('Water Data'!$G$7,0,10*ROW('Water Data'!G117))),'Data Summary'!CF123="Yes"),OFFSET('Water Data'!$G$7,0,10*ROW('Water Data'!G117)),NA())</f>
        <v>#N/A</v>
      </c>
      <c r="R123" s="53" t="e">
        <f ca="true">+IF(AND(ISNUMBER(OFFSET('Water Data'!$G$10,0,10*ROW('Water Data'!G117))),'Data Summary'!CG123="Yes"),OFFSET('Water Data'!$G$10,0,10*ROW('Water Data'!G117)),NA())</f>
        <v>#N/A</v>
      </c>
      <c r="S123" s="53" t="e">
        <f ca="true">+IF(AND(ISNUMBER(OFFSET('Water Data'!$H$5,0,10*ROW('Water Data'!H117))),'Data Summary'!CH123="Yes"),100-OFFSET('Water Data'!$H$5,0,10*ROW('Water Data'!H117)),NA())</f>
        <v>#N/A</v>
      </c>
      <c r="T123" s="53" t="e">
        <f ca="true">+IF(AND(ISNUMBER(OFFSET('Water Data'!$H$7,0,10*ROW('Water Data'!H117))),'Data Summary'!CI123="Yes"),OFFSET('Water Data'!$H$7,0,10*ROW('Water Data'!H117)),NA())</f>
        <v>#N/A</v>
      </c>
      <c r="U123" s="53" t="e">
        <f ca="true">+IF(AND(ISNUMBER(OFFSET('Water Data'!$H$10,0,10*ROW('Water Data'!H117))),'Data Summary'!CJ123="Yes"),OFFSET('Water Data'!$H$10,0,10*ROW('Water Data'!H117)),NA())</f>
        <v>#N/A</v>
      </c>
      <c r="V123" s="99" t="e">
        <f ca="true">+IF(AND(ISNUMBER(OFFSET('Sanitation Data'!$C$5,0,10*ROW('Sanitation Data'!C117))),'Data Summary'!CK123="Yes"),100-OFFSET('Sanitation Data'!$C$5,0,10*ROW('Sanitation Data'!C117)),NA())</f>
        <v>#N/A</v>
      </c>
      <c r="W123" s="99" t="e">
        <f ca="true">+IF(AND(ISNUMBER(OFFSET('Sanitation Data'!$C$7,0,10*ROW('Sanitation Data'!C117))),'Data Summary'!CL123="Yes"),OFFSET('Sanitation Data'!$C$7,0,10*ROW('Sanitation Data'!C117)),NA())</f>
        <v>#N/A</v>
      </c>
      <c r="X123" s="99" t="e">
        <f ca="true">+IF(AND(ISNUMBER(OFFSET('Sanitation Data'!$C$11,0,10*ROW('Sanitation Data'!C117))),'Data Summary'!CM123="Yes"),OFFSET('Sanitation Data'!$C$11,0,10*ROW('Sanitation Data'!C117)),NA())</f>
        <v>#N/A</v>
      </c>
      <c r="Y123" s="99" t="e">
        <f ca="true">+IF(AND(ISNUMBER(OFFSET('Sanitation Data'!$C$12,0,10*ROW('Sanitation Data'!C117))),'Data Summary'!CN123="Yes"),OFFSET('Sanitation Data'!$C$12,0,10*ROW('Sanitation Data'!C117)),NA())</f>
        <v>#N/A</v>
      </c>
      <c r="Z123" s="99" t="e">
        <f ca="true">+IF(AND(ISNUMBER(OFFSET('Sanitation Data'!$C$13,0,10*ROW('Sanitation Data'!C117))),'Data Summary'!CO123="Yes"),OFFSET('Sanitation Data'!$C$13,0,10*ROW('Sanitation Data'!C117)),NA())</f>
        <v>#N/A</v>
      </c>
      <c r="AA123" s="99" t="e">
        <f ca="true">+IF(AND(ISNUMBER(OFFSET('Sanitation Data'!$D$5,0,10*ROW('Sanitation Data'!D117))),'Data Summary'!CP123="Yes"),100-OFFSET('Sanitation Data'!$D$5,0,10*ROW('Sanitation Data'!D117)),NA())</f>
        <v>#N/A</v>
      </c>
      <c r="AB123" s="99" t="e">
        <f ca="true">+IF(AND(ISNUMBER(OFFSET('Sanitation Data'!$D$7,0,10*ROW('Sanitation Data'!D117))),'Data Summary'!CQ123="Yes"),OFFSET('Sanitation Data'!$D$7,0,10*ROW('Sanitation Data'!D117)),NA())</f>
        <v>#N/A</v>
      </c>
      <c r="AC123" s="99" t="e">
        <f ca="true">+IF(AND(ISNUMBER(OFFSET('Sanitation Data'!$D$11,0,10*ROW('Sanitation Data'!D117))),'Data Summary'!CR123="Yes"),OFFSET('Sanitation Data'!$D$11,0,10*ROW('Sanitation Data'!D117)),NA())</f>
        <v>#N/A</v>
      </c>
      <c r="AD123" s="99" t="e">
        <f ca="true">+IF(AND(ISNUMBER(OFFSET('Sanitation Data'!$D$12,0,10*ROW('Sanitation Data'!D117))),'Data Summary'!CS123="Yes"),OFFSET('Sanitation Data'!$D$12,0,10*ROW('Sanitation Data'!D117)),NA())</f>
        <v>#N/A</v>
      </c>
      <c r="AE123" s="99" t="e">
        <f ca="true">+IF(AND(ISNUMBER(OFFSET('Sanitation Data'!$D$13,0,10*ROW('Sanitation Data'!D117))),'Data Summary'!CT123="Yes"),OFFSET('Sanitation Data'!$D$13,0,10*ROW('Sanitation Data'!D117)),NA())</f>
        <v>#N/A</v>
      </c>
      <c r="AF123" s="99" t="e">
        <f ca="true">+IF(AND(ISNUMBER(OFFSET('Sanitation Data'!$E$5,0,10*ROW('Sanitation Data'!E117))),'Data Summary'!CU123="Yes"),100-OFFSET('Sanitation Data'!$E$5,0,10*ROW('Sanitation Data'!E117)),NA())</f>
        <v>#N/A</v>
      </c>
      <c r="AG123" s="99" t="e">
        <f ca="true">+IF(AND(ISNUMBER(OFFSET('Sanitation Data'!$E$7,0,10*ROW('Sanitation Data'!E117))),'Data Summary'!CV123="Yes"),OFFSET('Sanitation Data'!$E$7,0,10*ROW('Sanitation Data'!E117)),NA())</f>
        <v>#N/A</v>
      </c>
      <c r="AH123" s="99" t="e">
        <f ca="true">+IF(AND(ISNUMBER(OFFSET('Sanitation Data'!$E$11,0,10*ROW('Sanitation Data'!E117))),'Data Summary'!CW123="Yes"),OFFSET('Sanitation Data'!$E$11,0,10*ROW('Sanitation Data'!E117)),NA())</f>
        <v>#N/A</v>
      </c>
      <c r="AI123" s="99" t="e">
        <f ca="true">+IF(AND(ISNUMBER(OFFSET('Sanitation Data'!$E$12,0,10*ROW('Sanitation Data'!E117))),'Data Summary'!CX123="Yes"),OFFSET('Sanitation Data'!$E$12,0,10*ROW('Sanitation Data'!E117)),NA())</f>
        <v>#N/A</v>
      </c>
      <c r="AJ123" s="99" t="e">
        <f ca="true">+IF(AND(ISNUMBER(OFFSET('Sanitation Data'!$E$13,0,10*ROW('Sanitation Data'!E117))),'Data Summary'!CY123="Yes"),OFFSET('Sanitation Data'!$E$13,0,10*ROW('Sanitation Data'!E117)),NA())</f>
        <v>#N/A</v>
      </c>
      <c r="AK123" s="99" t="e">
        <f ca="true">+IF(AND(ISNUMBER(OFFSET('Sanitation Data'!$F$5,0,10*ROW('Sanitation Data'!F117))),'Data Summary'!CZ123="Yes"),100-OFFSET('Sanitation Data'!$F$5,0,10*ROW('Sanitation Data'!F117)),NA())</f>
        <v>#N/A</v>
      </c>
      <c r="AL123" s="99" t="e">
        <f ca="true">+IF(AND(ISNUMBER(OFFSET('Sanitation Data'!$F$7,0,10*ROW('Sanitation Data'!F117))),'Data Summary'!DA123="Yes"),OFFSET('Sanitation Data'!$F$7,0,10*ROW('Sanitation Data'!F117)),NA())</f>
        <v>#N/A</v>
      </c>
      <c r="AM123" s="99" t="e">
        <f ca="true">+IF(AND(ISNUMBER(OFFSET('Sanitation Data'!$F$11,0,10*ROW('Sanitation Data'!F117))),'Data Summary'!DB123="Yes"),OFFSET('Sanitation Data'!$F$11,0,10*ROW('Sanitation Data'!F117)),NA())</f>
        <v>#N/A</v>
      </c>
      <c r="AN123" s="99" t="e">
        <f ca="true">+IF(AND(ISNUMBER(OFFSET('Sanitation Data'!$F$12,0,10*ROW('Sanitation Data'!F117))),'Data Summary'!DC123="Yes"),OFFSET('Sanitation Data'!$F$12,0,10*ROW('Sanitation Data'!F117)),NA())</f>
        <v>#N/A</v>
      </c>
      <c r="AO123" s="99" t="e">
        <f ca="true">+IF(AND(ISNUMBER(OFFSET('Sanitation Data'!$F$13,0,10*ROW('Sanitation Data'!F117))),'Data Summary'!DD123="Yes"),OFFSET('Sanitation Data'!$F$13,0,10*ROW('Sanitation Data'!F117)),NA())</f>
        <v>#N/A</v>
      </c>
      <c r="AP123" s="99" t="e">
        <f ca="true">+IF(AND(ISNUMBER(OFFSET('Sanitation Data'!$G$5,0,10*ROW('Sanitation Data'!G117))),'Data Summary'!DE123="Yes"),100-OFFSET('Sanitation Data'!$G$5,0,10*ROW('Sanitation Data'!G117)),NA())</f>
        <v>#N/A</v>
      </c>
      <c r="AQ123" s="99" t="e">
        <f ca="true">+IF(AND(ISNUMBER(OFFSET('Sanitation Data'!$G$7,0,10*ROW('Sanitation Data'!G117))),'Data Summary'!DF123="Yes"),OFFSET('Sanitation Data'!$G$7,0,10*ROW('Sanitation Data'!G117)),NA())</f>
        <v>#N/A</v>
      </c>
      <c r="AR123" s="99" t="e">
        <f ca="true">+IF(AND(ISNUMBER(OFFSET('Sanitation Data'!$G$11,0,10*ROW('Sanitation Data'!G117))),'Data Summary'!DG123="Yes"),OFFSET('Sanitation Data'!$G$11,0,10*ROW('Sanitation Data'!G117)),NA())</f>
        <v>#N/A</v>
      </c>
      <c r="AS123" s="99" t="e">
        <f ca="true">+IF(AND(ISNUMBER(OFFSET('Sanitation Data'!$G$12,0,10*ROW('Sanitation Data'!G117))),'Data Summary'!DH123="Yes"),OFFSET('Sanitation Data'!$G$12,0,10*ROW('Sanitation Data'!G117)),NA())</f>
        <v>#N/A</v>
      </c>
      <c r="AT123" s="99" t="e">
        <f ca="true">+IF(AND(ISNUMBER(OFFSET('Sanitation Data'!$G$13,0,10*ROW('Sanitation Data'!G117))),'Data Summary'!DI123="Yes"),OFFSET('Sanitation Data'!$G$13,0,10*ROW('Sanitation Data'!G117)),NA())</f>
        <v>#N/A</v>
      </c>
      <c r="AU123" s="99" t="e">
        <f ca="true">+IF(AND(ISNUMBER(OFFSET('Sanitation Data'!$H$5,0,10*ROW('Sanitation Data'!H117))),'Data Summary'!DJ123="Yes"),100-OFFSET('Sanitation Data'!$H$5,0,10*ROW('Sanitation Data'!H117)),NA())</f>
        <v>#N/A</v>
      </c>
      <c r="AV123" s="99" t="e">
        <f ca="true">+IF(AND(ISNUMBER(OFFSET('Sanitation Data'!$H$7,0,10*ROW('Sanitation Data'!H117))),'Data Summary'!DK123="Yes"),OFFSET('Sanitation Data'!$H$7,0,10*ROW('Sanitation Data'!H117)),NA())</f>
        <v>#N/A</v>
      </c>
      <c r="AW123" s="99" t="e">
        <f ca="true">+IF(AND(ISNUMBER(OFFSET('Sanitation Data'!$H$11,0,10*ROW('Sanitation Data'!H117))),'Data Summary'!DL123="Yes"),OFFSET('Sanitation Data'!$H$11,0,10*ROW('Sanitation Data'!H117)),NA())</f>
        <v>#N/A</v>
      </c>
      <c r="AX123" s="99" t="e">
        <f ca="true">+IF(AND(ISNUMBER(OFFSET('Sanitation Data'!$H$12,0,10*ROW('Sanitation Data'!H117))),'Data Summary'!DM123="Yes"),OFFSET('Sanitation Data'!$H$12,0,10*ROW('Sanitation Data'!H117)),NA())</f>
        <v>#N/A</v>
      </c>
      <c r="AY123" s="99" t="e">
        <f ca="true">+IF(AND(ISNUMBER(OFFSET('Sanitation Data'!$H$13,0,10*ROW('Sanitation Data'!H117))),'Data Summary'!DN123="Yes"),OFFSET('Sanitation Data'!$H$13,0,10*ROW('Sanitation Data'!H117)),NA())</f>
        <v>#N/A</v>
      </c>
      <c r="AZ123" s="104" t="e">
        <f ca="true">+IF(AND(ISNUMBER(OFFSET('Hygiene Data'!$C$6,0,10*ROW('Hygiene Data'!C117))),'Data Summary'!DO123="Yes"),OFFSET('Hygiene Data'!$C$6,0,10*ROW('Hygiene Data'!C117)),NA())</f>
        <v>#N/A</v>
      </c>
      <c r="BA123" s="104" t="e">
        <f ca="true">+IF(AND(ISNUMBER(OFFSET('Hygiene Data'!$C$8,0,10*ROW('Hygiene Data'!C117))),'Data Summary'!DP123="Yes"),OFFSET('Hygiene Data'!$C$8,0,10*ROW('Hygiene Data'!C117)),NA())</f>
        <v>#N/A</v>
      </c>
      <c r="BB123" s="104" t="e">
        <f ca="true">+IF(AND(ISNUMBER(OFFSET('Hygiene Data'!$C$10,0,10*ROW('Hygiene Data'!C117))),'Data Summary'!DQ123="Yes"),OFFSET('Hygiene Data'!$C$10,0,10*ROW('Hygiene Data'!C117)),NA())</f>
        <v>#N/A</v>
      </c>
      <c r="BC123" s="104" t="e">
        <f ca="true">+IF(AND(ISNUMBER(OFFSET('Hygiene Data'!$D$6,0,10*ROW('Hygiene Data'!D117))),'Data Summary'!DR123="Yes"),OFFSET('Hygiene Data'!$D$6,0,10*ROW('Hygiene Data'!D117)),NA())</f>
        <v>#N/A</v>
      </c>
      <c r="BD123" s="104" t="e">
        <f ca="true">+IF(AND(ISNUMBER(OFFSET('Hygiene Data'!$D$8,0,10*ROW('Hygiene Data'!D117))),'Data Summary'!DS123="Yes"),OFFSET('Hygiene Data'!$D$8,0,10*ROW('Hygiene Data'!D117)),NA())</f>
        <v>#N/A</v>
      </c>
      <c r="BE123" s="104" t="e">
        <f ca="true">+IF(AND(ISNUMBER(OFFSET('Hygiene Data'!$D$10,0,10*ROW('Hygiene Data'!D117))),'Data Summary'!DT123="Yes"),OFFSET('Hygiene Data'!$D$10,0,10*ROW('Hygiene Data'!D117)),NA())</f>
        <v>#N/A</v>
      </c>
      <c r="BF123" s="104" t="e">
        <f ca="true">+IF(AND(ISNUMBER(OFFSET('Hygiene Data'!$E$6,0,10*ROW('Hygiene Data'!E117))),'Data Summary'!DU123="Yes"),OFFSET('Hygiene Data'!$E$6,0,10*ROW('Hygiene Data'!E117)),NA())</f>
        <v>#N/A</v>
      </c>
      <c r="BG123" s="104" t="e">
        <f ca="true">+IF(AND(ISNUMBER(OFFSET('Hygiene Data'!$E$8,0,10*ROW('Hygiene Data'!E117))),'Data Summary'!DV123="Yes"),OFFSET('Hygiene Data'!$E$8,0,10*ROW('Hygiene Data'!E117)),NA())</f>
        <v>#N/A</v>
      </c>
      <c r="BH123" s="104" t="e">
        <f ca="true">+IF(AND(ISNUMBER(OFFSET('Hygiene Data'!$E$10,0,10*ROW('Hygiene Data'!E117))),'Data Summary'!DW123="Yes"),OFFSET('Hygiene Data'!$E$10,0,10*ROW('Hygiene Data'!E117)),NA())</f>
        <v>#N/A</v>
      </c>
      <c r="BI123" s="104" t="e">
        <f ca="true">+IF(AND(ISNUMBER(OFFSET('Hygiene Data'!$F$6,0,10*ROW('Hygiene Data'!F117))),'Data Summary'!DX123="Yes"),OFFSET('Hygiene Data'!$F$6,0,10*ROW('Hygiene Data'!F117)),NA())</f>
        <v>#N/A</v>
      </c>
      <c r="BJ123" s="104" t="e">
        <f ca="true">+IF(AND(ISNUMBER(OFFSET('Hygiene Data'!$F$8,0,10*ROW('Hygiene Data'!F117))),'Data Summary'!DY123="Yes"),OFFSET('Hygiene Data'!$F$8,0,10*ROW('Hygiene Data'!F117)),NA())</f>
        <v>#N/A</v>
      </c>
      <c r="BK123" s="104" t="e">
        <f ca="true">+IF(AND(ISNUMBER(OFFSET('Hygiene Data'!$F$10,0,10*ROW('Hygiene Data'!F117))),'Data Summary'!DZ123="Yes"),OFFSET('Hygiene Data'!$F$10,0,10*ROW('Hygiene Data'!F117)),NA())</f>
        <v>#N/A</v>
      </c>
      <c r="BL123" s="104" t="e">
        <f ca="true">+IF(AND(ISNUMBER(OFFSET('Hygiene Data'!$G$6,0,10*ROW('Hygiene Data'!G117))),'Data Summary'!EA123="Yes"),OFFSET('Hygiene Data'!$G$6,0,10*ROW('Hygiene Data'!G117)),NA())</f>
        <v>#N/A</v>
      </c>
      <c r="BM123" s="104" t="e">
        <f ca="true">+IF(AND(ISNUMBER(OFFSET('Hygiene Data'!$G$8,0,10*ROW('Hygiene Data'!G117))),'Data Summary'!EB123="Yes"),OFFSET('Hygiene Data'!$G$8,0,10*ROW('Hygiene Data'!G117)),NA())</f>
        <v>#N/A</v>
      </c>
      <c r="BN123" s="104" t="e">
        <f ca="true">+IF(AND(ISNUMBER(OFFSET('Hygiene Data'!$G$10,0,10*ROW('Hygiene Data'!G117))),'Data Summary'!EC123="Yes"),OFFSET('Hygiene Data'!$G$10,0,10*ROW('Hygiene Data'!G117)),NA())</f>
        <v>#N/A</v>
      </c>
      <c r="BO123" s="104" t="e">
        <f ca="true">+IF(AND(ISNUMBER(OFFSET('Hygiene Data'!$H$6,0,10*ROW('Hygiene Data'!H117))),'Data Summary'!ED123="Yes"),OFFSET('Hygiene Data'!$H$6,0,10*ROW('Hygiene Data'!H117)),NA())</f>
        <v>#N/A</v>
      </c>
      <c r="BP123" s="104" t="e">
        <f ca="true">+IF(AND(ISNUMBER(OFFSET('Hygiene Data'!$H$8,0,10*ROW('Hygiene Data'!H117))),'Data Summary'!EE123="Yes"),OFFSET('Hygiene Data'!$H$8,0,10*ROW('Hygiene Data'!H117)),NA())</f>
        <v>#N/A</v>
      </c>
      <c r="BQ123" s="104" t="e">
        <f ca="true">+IF(AND(ISNUMBER(OFFSET('Hygiene Data'!$H$10,0,10*ROW('Hygiene Data'!H117))),'Data Summary'!EF123="Yes"),OFFSET('Hygiene Data'!$H$10,0,10*ROW('Hygiene Data'!H117)),NA())</f>
        <v>#N/A</v>
      </c>
    </row>
    <row r="124" x14ac:dyDescent="0.2">
      <c r="A124" s="52" t="e">
        <f ca="true">+IF(OFFSET('Water Data'!$B$1,0,10*ROW('Water Data'!B118))="",NA(),OFFSET('Water Data'!$B$1,0,10*ROW('Water Data'!B118)))</f>
        <v>#N/A</v>
      </c>
      <c r="B124" s="52" t="e">
        <f ca="true">+IF(OFFSET('Water Data'!$A$3,0,10*ROW('Water Data'!A121))="",NA(),OFFSET('Water Data'!$A$3,0,10*ROW('Water Data'!A121)))</f>
        <v>#N/A</v>
      </c>
      <c r="C124" s="52" t="e">
        <f ca="true">+IF(OFFSET('Water Data'!$C$3,0,10*ROW('Water Data'!C121))="",NA(),OFFSET('Water Data'!$C$3,0,10*ROW('Water Data'!C121)))</f>
        <v>#N/A</v>
      </c>
      <c r="D124" s="53" t="e">
        <f ca="true">+IF(AND(ISNUMBER(OFFSET('Water Data'!$C$5,0,10*ROW('Water Data'!C118))),'Data Summary'!BS124="Yes"),100-OFFSET('Water Data'!$C$5,0,10*ROW('Water Data'!C118)),NA())</f>
        <v>#N/A</v>
      </c>
      <c r="E124" s="53" t="e">
        <f ca="true">+IF(AND(ISNUMBER(OFFSET('Water Data'!$C$7,0,10*ROW('Water Data'!C118))),'Data Summary'!BT124="Yes"),OFFSET('Water Data'!$C$7,0,10*ROW('Water Data'!C118)),NA())</f>
        <v>#N/A</v>
      </c>
      <c r="F124" s="53" t="e">
        <f ca="true">+IF(AND(ISNUMBER(OFFSET('Water Data'!$C$10,0,10*ROW('Water Data'!C118))),'Data Summary'!BU124="Yes"),OFFSET('Water Data'!$C$10,0,10*ROW('Water Data'!C118)),NA())</f>
        <v>#N/A</v>
      </c>
      <c r="G124" s="53" t="e">
        <f ca="true">+IF(AND(ISNUMBER(OFFSET('Water Data'!$D$5,0,10*ROW('Water Data'!D118))),'Data Summary'!BV124="Yes"),100-OFFSET('Water Data'!$D$5,0,10*ROW('Water Data'!D118)),NA())</f>
        <v>#N/A</v>
      </c>
      <c r="H124" s="53" t="e">
        <f ca="true">+IF(AND(ISNUMBER(OFFSET('Water Data'!$D$7,0,10*ROW('Water Data'!D118))),'Data Summary'!BW124="Yes"),OFFSET('Water Data'!$D$7,0,10*ROW('Water Data'!D118)),NA())</f>
        <v>#N/A</v>
      </c>
      <c r="I124" s="53" t="e">
        <f ca="true">+IF(AND(ISNUMBER(OFFSET('Water Data'!$D$10,0,10*ROW('Water Data'!D118))),'Data Summary'!BX124="Yes"),OFFSET('Water Data'!$D$10,0,10*ROW('Water Data'!D118)),NA())</f>
        <v>#N/A</v>
      </c>
      <c r="J124" s="53" t="e">
        <f ca="true">+IF(AND(ISNUMBER(OFFSET('Water Data'!$E$5,0,10*ROW('Water Data'!E118))),'Data Summary'!BY124="Yes"),100-OFFSET('Water Data'!$E$5,0,10*ROW('Water Data'!E118)),NA())</f>
        <v>#N/A</v>
      </c>
      <c r="K124" s="53" t="e">
        <f ca="true">+IF(AND(ISNUMBER(OFFSET('Water Data'!$E$7,0,10*ROW('Water Data'!E118))),'Data Summary'!BZ124="Yes"),OFFSET('Water Data'!$E$7,0,10*ROW('Water Data'!E118)),NA())</f>
        <v>#N/A</v>
      </c>
      <c r="L124" s="53" t="e">
        <f ca="true">+IF(AND(ISNUMBER(OFFSET('Water Data'!$E$10,0,10*ROW('Water Data'!E118))),'Data Summary'!CA124="Yes"),OFFSET('Water Data'!$E$10,0,10*ROW('Water Data'!E118)),NA())</f>
        <v>#N/A</v>
      </c>
      <c r="M124" s="53" t="e">
        <f ca="true">+IF(AND(ISNUMBER(OFFSET('Water Data'!$F$5,0,10*ROW('Water Data'!F118))),'Data Summary'!CB124="Yes"),100-OFFSET('Water Data'!$F$5,0,10*ROW('Water Data'!F118)),NA())</f>
        <v>#N/A</v>
      </c>
      <c r="N124" s="53" t="e">
        <f ca="true">+IF(AND(ISNUMBER(OFFSET('Water Data'!$F$7,0,10*ROW('Water Data'!F118))),'Data Summary'!CC124="Yes"),OFFSET('Water Data'!$F$7,0,10*ROW('Water Data'!F118)),NA())</f>
        <v>#N/A</v>
      </c>
      <c r="O124" s="53" t="e">
        <f ca="true">+IF(AND(ISNUMBER(OFFSET('Water Data'!$F$10,0,10*ROW('Water Data'!F118))),'Data Summary'!CD124="Yes"),OFFSET('Water Data'!$F$10,0,10*ROW('Water Data'!F118)),NA())</f>
        <v>#N/A</v>
      </c>
      <c r="P124" s="53" t="e">
        <f ca="true">+IF(AND(ISNUMBER(OFFSET('Water Data'!$G$5,0,10*ROW('Water Data'!G118))),'Data Summary'!CE124="Yes"),100-OFFSET('Water Data'!$G$5,0,10*ROW('Water Data'!G118)),NA())</f>
        <v>#N/A</v>
      </c>
      <c r="Q124" s="53" t="e">
        <f ca="true">+IF(AND(ISNUMBER(OFFSET('Water Data'!$G$7,0,10*ROW('Water Data'!G118))),'Data Summary'!CF124="Yes"),OFFSET('Water Data'!$G$7,0,10*ROW('Water Data'!G118)),NA())</f>
        <v>#N/A</v>
      </c>
      <c r="R124" s="53" t="e">
        <f ca="true">+IF(AND(ISNUMBER(OFFSET('Water Data'!$G$10,0,10*ROW('Water Data'!G118))),'Data Summary'!CG124="Yes"),OFFSET('Water Data'!$G$10,0,10*ROW('Water Data'!G118)),NA())</f>
        <v>#N/A</v>
      </c>
      <c r="S124" s="53" t="e">
        <f ca="true">+IF(AND(ISNUMBER(OFFSET('Water Data'!$H$5,0,10*ROW('Water Data'!H118))),'Data Summary'!CH124="Yes"),100-OFFSET('Water Data'!$H$5,0,10*ROW('Water Data'!H118)),NA())</f>
        <v>#N/A</v>
      </c>
      <c r="T124" s="53" t="e">
        <f ca="true">+IF(AND(ISNUMBER(OFFSET('Water Data'!$H$7,0,10*ROW('Water Data'!H118))),'Data Summary'!CI124="Yes"),OFFSET('Water Data'!$H$7,0,10*ROW('Water Data'!H118)),NA())</f>
        <v>#N/A</v>
      </c>
      <c r="U124" s="53" t="e">
        <f ca="true">+IF(AND(ISNUMBER(OFFSET('Water Data'!$H$10,0,10*ROW('Water Data'!H118))),'Data Summary'!CJ124="Yes"),OFFSET('Water Data'!$H$10,0,10*ROW('Water Data'!H118)),NA())</f>
        <v>#N/A</v>
      </c>
      <c r="V124" s="99" t="e">
        <f ca="true">+IF(AND(ISNUMBER(OFFSET('Sanitation Data'!$C$5,0,10*ROW('Sanitation Data'!C118))),'Data Summary'!CK124="Yes"),100-OFFSET('Sanitation Data'!$C$5,0,10*ROW('Sanitation Data'!C118)),NA())</f>
        <v>#N/A</v>
      </c>
      <c r="W124" s="99" t="e">
        <f ca="true">+IF(AND(ISNUMBER(OFFSET('Sanitation Data'!$C$7,0,10*ROW('Sanitation Data'!C118))),'Data Summary'!CL124="Yes"),OFFSET('Sanitation Data'!$C$7,0,10*ROW('Sanitation Data'!C118)),NA())</f>
        <v>#N/A</v>
      </c>
      <c r="X124" s="99" t="e">
        <f ca="true">+IF(AND(ISNUMBER(OFFSET('Sanitation Data'!$C$11,0,10*ROW('Sanitation Data'!C118))),'Data Summary'!CM124="Yes"),OFFSET('Sanitation Data'!$C$11,0,10*ROW('Sanitation Data'!C118)),NA())</f>
        <v>#N/A</v>
      </c>
      <c r="Y124" s="99" t="e">
        <f ca="true">+IF(AND(ISNUMBER(OFFSET('Sanitation Data'!$C$12,0,10*ROW('Sanitation Data'!C118))),'Data Summary'!CN124="Yes"),OFFSET('Sanitation Data'!$C$12,0,10*ROW('Sanitation Data'!C118)),NA())</f>
        <v>#N/A</v>
      </c>
      <c r="Z124" s="99" t="e">
        <f ca="true">+IF(AND(ISNUMBER(OFFSET('Sanitation Data'!$C$13,0,10*ROW('Sanitation Data'!C118))),'Data Summary'!CO124="Yes"),OFFSET('Sanitation Data'!$C$13,0,10*ROW('Sanitation Data'!C118)),NA())</f>
        <v>#N/A</v>
      </c>
      <c r="AA124" s="99" t="e">
        <f ca="true">+IF(AND(ISNUMBER(OFFSET('Sanitation Data'!$D$5,0,10*ROW('Sanitation Data'!D118))),'Data Summary'!CP124="Yes"),100-OFFSET('Sanitation Data'!$D$5,0,10*ROW('Sanitation Data'!D118)),NA())</f>
        <v>#N/A</v>
      </c>
      <c r="AB124" s="99" t="e">
        <f ca="true">+IF(AND(ISNUMBER(OFFSET('Sanitation Data'!$D$7,0,10*ROW('Sanitation Data'!D118))),'Data Summary'!CQ124="Yes"),OFFSET('Sanitation Data'!$D$7,0,10*ROW('Sanitation Data'!D118)),NA())</f>
        <v>#N/A</v>
      </c>
      <c r="AC124" s="99" t="e">
        <f ca="true">+IF(AND(ISNUMBER(OFFSET('Sanitation Data'!$D$11,0,10*ROW('Sanitation Data'!D118))),'Data Summary'!CR124="Yes"),OFFSET('Sanitation Data'!$D$11,0,10*ROW('Sanitation Data'!D118)),NA())</f>
        <v>#N/A</v>
      </c>
      <c r="AD124" s="99" t="e">
        <f ca="true">+IF(AND(ISNUMBER(OFFSET('Sanitation Data'!$D$12,0,10*ROW('Sanitation Data'!D118))),'Data Summary'!CS124="Yes"),OFFSET('Sanitation Data'!$D$12,0,10*ROW('Sanitation Data'!D118)),NA())</f>
        <v>#N/A</v>
      </c>
      <c r="AE124" s="99" t="e">
        <f ca="true">+IF(AND(ISNUMBER(OFFSET('Sanitation Data'!$D$13,0,10*ROW('Sanitation Data'!D118))),'Data Summary'!CT124="Yes"),OFFSET('Sanitation Data'!$D$13,0,10*ROW('Sanitation Data'!D118)),NA())</f>
        <v>#N/A</v>
      </c>
      <c r="AF124" s="99" t="e">
        <f ca="true">+IF(AND(ISNUMBER(OFFSET('Sanitation Data'!$E$5,0,10*ROW('Sanitation Data'!E118))),'Data Summary'!CU124="Yes"),100-OFFSET('Sanitation Data'!$E$5,0,10*ROW('Sanitation Data'!E118)),NA())</f>
        <v>#N/A</v>
      </c>
      <c r="AG124" s="99" t="e">
        <f ca="true">+IF(AND(ISNUMBER(OFFSET('Sanitation Data'!$E$7,0,10*ROW('Sanitation Data'!E118))),'Data Summary'!CV124="Yes"),OFFSET('Sanitation Data'!$E$7,0,10*ROW('Sanitation Data'!E118)),NA())</f>
        <v>#N/A</v>
      </c>
      <c r="AH124" s="99" t="e">
        <f ca="true">+IF(AND(ISNUMBER(OFFSET('Sanitation Data'!$E$11,0,10*ROW('Sanitation Data'!E118))),'Data Summary'!CW124="Yes"),OFFSET('Sanitation Data'!$E$11,0,10*ROW('Sanitation Data'!E118)),NA())</f>
        <v>#N/A</v>
      </c>
      <c r="AI124" s="99" t="e">
        <f ca="true">+IF(AND(ISNUMBER(OFFSET('Sanitation Data'!$E$12,0,10*ROW('Sanitation Data'!E118))),'Data Summary'!CX124="Yes"),OFFSET('Sanitation Data'!$E$12,0,10*ROW('Sanitation Data'!E118)),NA())</f>
        <v>#N/A</v>
      </c>
      <c r="AJ124" s="99" t="e">
        <f ca="true">+IF(AND(ISNUMBER(OFFSET('Sanitation Data'!$E$13,0,10*ROW('Sanitation Data'!E118))),'Data Summary'!CY124="Yes"),OFFSET('Sanitation Data'!$E$13,0,10*ROW('Sanitation Data'!E118)),NA())</f>
        <v>#N/A</v>
      </c>
      <c r="AK124" s="99" t="e">
        <f ca="true">+IF(AND(ISNUMBER(OFFSET('Sanitation Data'!$F$5,0,10*ROW('Sanitation Data'!F118))),'Data Summary'!CZ124="Yes"),100-OFFSET('Sanitation Data'!$F$5,0,10*ROW('Sanitation Data'!F118)),NA())</f>
        <v>#N/A</v>
      </c>
      <c r="AL124" s="99" t="e">
        <f ca="true">+IF(AND(ISNUMBER(OFFSET('Sanitation Data'!$F$7,0,10*ROW('Sanitation Data'!F118))),'Data Summary'!DA124="Yes"),OFFSET('Sanitation Data'!$F$7,0,10*ROW('Sanitation Data'!F118)),NA())</f>
        <v>#N/A</v>
      </c>
      <c r="AM124" s="99" t="e">
        <f ca="true">+IF(AND(ISNUMBER(OFFSET('Sanitation Data'!$F$11,0,10*ROW('Sanitation Data'!F118))),'Data Summary'!DB124="Yes"),OFFSET('Sanitation Data'!$F$11,0,10*ROW('Sanitation Data'!F118)),NA())</f>
        <v>#N/A</v>
      </c>
      <c r="AN124" s="99" t="e">
        <f ca="true">+IF(AND(ISNUMBER(OFFSET('Sanitation Data'!$F$12,0,10*ROW('Sanitation Data'!F118))),'Data Summary'!DC124="Yes"),OFFSET('Sanitation Data'!$F$12,0,10*ROW('Sanitation Data'!F118)),NA())</f>
        <v>#N/A</v>
      </c>
      <c r="AO124" s="99" t="e">
        <f ca="true">+IF(AND(ISNUMBER(OFFSET('Sanitation Data'!$F$13,0,10*ROW('Sanitation Data'!F118))),'Data Summary'!DD124="Yes"),OFFSET('Sanitation Data'!$F$13,0,10*ROW('Sanitation Data'!F118)),NA())</f>
        <v>#N/A</v>
      </c>
      <c r="AP124" s="99" t="e">
        <f ca="true">+IF(AND(ISNUMBER(OFFSET('Sanitation Data'!$G$5,0,10*ROW('Sanitation Data'!G118))),'Data Summary'!DE124="Yes"),100-OFFSET('Sanitation Data'!$G$5,0,10*ROW('Sanitation Data'!G118)),NA())</f>
        <v>#N/A</v>
      </c>
      <c r="AQ124" s="99" t="e">
        <f ca="true">+IF(AND(ISNUMBER(OFFSET('Sanitation Data'!$G$7,0,10*ROW('Sanitation Data'!G118))),'Data Summary'!DF124="Yes"),OFFSET('Sanitation Data'!$G$7,0,10*ROW('Sanitation Data'!G118)),NA())</f>
        <v>#N/A</v>
      </c>
      <c r="AR124" s="99" t="e">
        <f ca="true">+IF(AND(ISNUMBER(OFFSET('Sanitation Data'!$G$11,0,10*ROW('Sanitation Data'!G118))),'Data Summary'!DG124="Yes"),OFFSET('Sanitation Data'!$G$11,0,10*ROW('Sanitation Data'!G118)),NA())</f>
        <v>#N/A</v>
      </c>
      <c r="AS124" s="99" t="e">
        <f ca="true">+IF(AND(ISNUMBER(OFFSET('Sanitation Data'!$G$12,0,10*ROW('Sanitation Data'!G118))),'Data Summary'!DH124="Yes"),OFFSET('Sanitation Data'!$G$12,0,10*ROW('Sanitation Data'!G118)),NA())</f>
        <v>#N/A</v>
      </c>
      <c r="AT124" s="99" t="e">
        <f ca="true">+IF(AND(ISNUMBER(OFFSET('Sanitation Data'!$G$13,0,10*ROW('Sanitation Data'!G118))),'Data Summary'!DI124="Yes"),OFFSET('Sanitation Data'!$G$13,0,10*ROW('Sanitation Data'!G118)),NA())</f>
        <v>#N/A</v>
      </c>
      <c r="AU124" s="99" t="e">
        <f ca="true">+IF(AND(ISNUMBER(OFFSET('Sanitation Data'!$H$5,0,10*ROW('Sanitation Data'!H118))),'Data Summary'!DJ124="Yes"),100-OFFSET('Sanitation Data'!$H$5,0,10*ROW('Sanitation Data'!H118)),NA())</f>
        <v>#N/A</v>
      </c>
      <c r="AV124" s="99" t="e">
        <f ca="true">+IF(AND(ISNUMBER(OFFSET('Sanitation Data'!$H$7,0,10*ROW('Sanitation Data'!H118))),'Data Summary'!DK124="Yes"),OFFSET('Sanitation Data'!$H$7,0,10*ROW('Sanitation Data'!H118)),NA())</f>
        <v>#N/A</v>
      </c>
      <c r="AW124" s="99" t="e">
        <f ca="true">+IF(AND(ISNUMBER(OFFSET('Sanitation Data'!$H$11,0,10*ROW('Sanitation Data'!H118))),'Data Summary'!DL124="Yes"),OFFSET('Sanitation Data'!$H$11,0,10*ROW('Sanitation Data'!H118)),NA())</f>
        <v>#N/A</v>
      </c>
      <c r="AX124" s="99" t="e">
        <f ca="true">+IF(AND(ISNUMBER(OFFSET('Sanitation Data'!$H$12,0,10*ROW('Sanitation Data'!H118))),'Data Summary'!DM124="Yes"),OFFSET('Sanitation Data'!$H$12,0,10*ROW('Sanitation Data'!H118)),NA())</f>
        <v>#N/A</v>
      </c>
      <c r="AY124" s="99" t="e">
        <f ca="true">+IF(AND(ISNUMBER(OFFSET('Sanitation Data'!$H$13,0,10*ROW('Sanitation Data'!H118))),'Data Summary'!DN124="Yes"),OFFSET('Sanitation Data'!$H$13,0,10*ROW('Sanitation Data'!H118)),NA())</f>
        <v>#N/A</v>
      </c>
      <c r="AZ124" s="104" t="e">
        <f ca="true">+IF(AND(ISNUMBER(OFFSET('Hygiene Data'!$C$6,0,10*ROW('Hygiene Data'!C118))),'Data Summary'!DO124="Yes"),OFFSET('Hygiene Data'!$C$6,0,10*ROW('Hygiene Data'!C118)),NA())</f>
        <v>#N/A</v>
      </c>
      <c r="BA124" s="104" t="e">
        <f ca="true">+IF(AND(ISNUMBER(OFFSET('Hygiene Data'!$C$8,0,10*ROW('Hygiene Data'!C118))),'Data Summary'!DP124="Yes"),OFFSET('Hygiene Data'!$C$8,0,10*ROW('Hygiene Data'!C118)),NA())</f>
        <v>#N/A</v>
      </c>
      <c r="BB124" s="104" t="e">
        <f ca="true">+IF(AND(ISNUMBER(OFFSET('Hygiene Data'!$C$10,0,10*ROW('Hygiene Data'!C118))),'Data Summary'!DQ124="Yes"),OFFSET('Hygiene Data'!$C$10,0,10*ROW('Hygiene Data'!C118)),NA())</f>
        <v>#N/A</v>
      </c>
      <c r="BC124" s="104" t="e">
        <f ca="true">+IF(AND(ISNUMBER(OFFSET('Hygiene Data'!$D$6,0,10*ROW('Hygiene Data'!D118))),'Data Summary'!DR124="Yes"),OFFSET('Hygiene Data'!$D$6,0,10*ROW('Hygiene Data'!D118)),NA())</f>
        <v>#N/A</v>
      </c>
      <c r="BD124" s="104" t="e">
        <f ca="true">+IF(AND(ISNUMBER(OFFSET('Hygiene Data'!$D$8,0,10*ROW('Hygiene Data'!D118))),'Data Summary'!DS124="Yes"),OFFSET('Hygiene Data'!$D$8,0,10*ROW('Hygiene Data'!D118)),NA())</f>
        <v>#N/A</v>
      </c>
      <c r="BE124" s="104" t="e">
        <f ca="true">+IF(AND(ISNUMBER(OFFSET('Hygiene Data'!$D$10,0,10*ROW('Hygiene Data'!D118))),'Data Summary'!DT124="Yes"),OFFSET('Hygiene Data'!$D$10,0,10*ROW('Hygiene Data'!D118)),NA())</f>
        <v>#N/A</v>
      </c>
      <c r="BF124" s="104" t="e">
        <f ca="true">+IF(AND(ISNUMBER(OFFSET('Hygiene Data'!$E$6,0,10*ROW('Hygiene Data'!E118))),'Data Summary'!DU124="Yes"),OFFSET('Hygiene Data'!$E$6,0,10*ROW('Hygiene Data'!E118)),NA())</f>
        <v>#N/A</v>
      </c>
      <c r="BG124" s="104" t="e">
        <f ca="true">+IF(AND(ISNUMBER(OFFSET('Hygiene Data'!$E$8,0,10*ROW('Hygiene Data'!E118))),'Data Summary'!DV124="Yes"),OFFSET('Hygiene Data'!$E$8,0,10*ROW('Hygiene Data'!E118)),NA())</f>
        <v>#N/A</v>
      </c>
      <c r="BH124" s="104" t="e">
        <f ca="true">+IF(AND(ISNUMBER(OFFSET('Hygiene Data'!$E$10,0,10*ROW('Hygiene Data'!E118))),'Data Summary'!DW124="Yes"),OFFSET('Hygiene Data'!$E$10,0,10*ROW('Hygiene Data'!E118)),NA())</f>
        <v>#N/A</v>
      </c>
      <c r="BI124" s="104" t="e">
        <f ca="true">+IF(AND(ISNUMBER(OFFSET('Hygiene Data'!$F$6,0,10*ROW('Hygiene Data'!F118))),'Data Summary'!DX124="Yes"),OFFSET('Hygiene Data'!$F$6,0,10*ROW('Hygiene Data'!F118)),NA())</f>
        <v>#N/A</v>
      </c>
      <c r="BJ124" s="104" t="e">
        <f ca="true">+IF(AND(ISNUMBER(OFFSET('Hygiene Data'!$F$8,0,10*ROW('Hygiene Data'!F118))),'Data Summary'!DY124="Yes"),OFFSET('Hygiene Data'!$F$8,0,10*ROW('Hygiene Data'!F118)),NA())</f>
        <v>#N/A</v>
      </c>
      <c r="BK124" s="104" t="e">
        <f ca="true">+IF(AND(ISNUMBER(OFFSET('Hygiene Data'!$F$10,0,10*ROW('Hygiene Data'!F118))),'Data Summary'!DZ124="Yes"),OFFSET('Hygiene Data'!$F$10,0,10*ROW('Hygiene Data'!F118)),NA())</f>
        <v>#N/A</v>
      </c>
      <c r="BL124" s="104" t="e">
        <f ca="true">+IF(AND(ISNUMBER(OFFSET('Hygiene Data'!$G$6,0,10*ROW('Hygiene Data'!G118))),'Data Summary'!EA124="Yes"),OFFSET('Hygiene Data'!$G$6,0,10*ROW('Hygiene Data'!G118)),NA())</f>
        <v>#N/A</v>
      </c>
      <c r="BM124" s="104" t="e">
        <f ca="true">+IF(AND(ISNUMBER(OFFSET('Hygiene Data'!$G$8,0,10*ROW('Hygiene Data'!G118))),'Data Summary'!EB124="Yes"),OFFSET('Hygiene Data'!$G$8,0,10*ROW('Hygiene Data'!G118)),NA())</f>
        <v>#N/A</v>
      </c>
      <c r="BN124" s="104" t="e">
        <f ca="true">+IF(AND(ISNUMBER(OFFSET('Hygiene Data'!$G$10,0,10*ROW('Hygiene Data'!G118))),'Data Summary'!EC124="Yes"),OFFSET('Hygiene Data'!$G$10,0,10*ROW('Hygiene Data'!G118)),NA())</f>
        <v>#N/A</v>
      </c>
      <c r="BO124" s="104" t="e">
        <f ca="true">+IF(AND(ISNUMBER(OFFSET('Hygiene Data'!$H$6,0,10*ROW('Hygiene Data'!H118))),'Data Summary'!ED124="Yes"),OFFSET('Hygiene Data'!$H$6,0,10*ROW('Hygiene Data'!H118)),NA())</f>
        <v>#N/A</v>
      </c>
      <c r="BP124" s="104" t="e">
        <f ca="true">+IF(AND(ISNUMBER(OFFSET('Hygiene Data'!$H$8,0,10*ROW('Hygiene Data'!H118))),'Data Summary'!EE124="Yes"),OFFSET('Hygiene Data'!$H$8,0,10*ROW('Hygiene Data'!H118)),NA())</f>
        <v>#N/A</v>
      </c>
      <c r="BQ124" s="104" t="e">
        <f ca="true">+IF(AND(ISNUMBER(OFFSET('Hygiene Data'!$H$10,0,10*ROW('Hygiene Data'!H118))),'Data Summary'!EF124="Yes"),OFFSET('Hygiene Data'!$H$10,0,10*ROW('Hygiene Data'!H118)),NA())</f>
        <v>#N/A</v>
      </c>
    </row>
    <row r="125" x14ac:dyDescent="0.2">
      <c r="A125" s="52" t="e">
        <f ca="true">+IF(OFFSET('Water Data'!$B$1,0,10*ROW('Water Data'!B119))="",NA(),OFFSET('Water Data'!$B$1,0,10*ROW('Water Data'!B119)))</f>
        <v>#N/A</v>
      </c>
      <c r="B125" s="52" t="e">
        <f ca="true">+IF(OFFSET('Water Data'!$A$3,0,10*ROW('Water Data'!A122))="",NA(),OFFSET('Water Data'!$A$3,0,10*ROW('Water Data'!A122)))</f>
        <v>#N/A</v>
      </c>
      <c r="C125" s="52" t="e">
        <f ca="true">+IF(OFFSET('Water Data'!$C$3,0,10*ROW('Water Data'!C122))="",NA(),OFFSET('Water Data'!$C$3,0,10*ROW('Water Data'!C122)))</f>
        <v>#N/A</v>
      </c>
      <c r="D125" s="53" t="e">
        <f ca="true">+IF(AND(ISNUMBER(OFFSET('Water Data'!$C$5,0,10*ROW('Water Data'!C119))),'Data Summary'!BS125="Yes"),100-OFFSET('Water Data'!$C$5,0,10*ROW('Water Data'!C119)),NA())</f>
        <v>#N/A</v>
      </c>
      <c r="E125" s="53" t="e">
        <f ca="true">+IF(AND(ISNUMBER(OFFSET('Water Data'!$C$7,0,10*ROW('Water Data'!C119))),'Data Summary'!BT125="Yes"),OFFSET('Water Data'!$C$7,0,10*ROW('Water Data'!C119)),NA())</f>
        <v>#N/A</v>
      </c>
      <c r="F125" s="53" t="e">
        <f ca="true">+IF(AND(ISNUMBER(OFFSET('Water Data'!$C$10,0,10*ROW('Water Data'!C119))),'Data Summary'!BU125="Yes"),OFFSET('Water Data'!$C$10,0,10*ROW('Water Data'!C119)),NA())</f>
        <v>#N/A</v>
      </c>
      <c r="G125" s="53" t="e">
        <f ca="true">+IF(AND(ISNUMBER(OFFSET('Water Data'!$D$5,0,10*ROW('Water Data'!D119))),'Data Summary'!BV125="Yes"),100-OFFSET('Water Data'!$D$5,0,10*ROW('Water Data'!D119)),NA())</f>
        <v>#N/A</v>
      </c>
      <c r="H125" s="53" t="e">
        <f ca="true">+IF(AND(ISNUMBER(OFFSET('Water Data'!$D$7,0,10*ROW('Water Data'!D119))),'Data Summary'!BW125="Yes"),OFFSET('Water Data'!$D$7,0,10*ROW('Water Data'!D119)),NA())</f>
        <v>#N/A</v>
      </c>
      <c r="I125" s="53" t="e">
        <f ca="true">+IF(AND(ISNUMBER(OFFSET('Water Data'!$D$10,0,10*ROW('Water Data'!D119))),'Data Summary'!BX125="Yes"),OFFSET('Water Data'!$D$10,0,10*ROW('Water Data'!D119)),NA())</f>
        <v>#N/A</v>
      </c>
      <c r="J125" s="53" t="e">
        <f ca="true">+IF(AND(ISNUMBER(OFFSET('Water Data'!$E$5,0,10*ROW('Water Data'!E119))),'Data Summary'!BY125="Yes"),100-OFFSET('Water Data'!$E$5,0,10*ROW('Water Data'!E119)),NA())</f>
        <v>#N/A</v>
      </c>
      <c r="K125" s="53" t="e">
        <f ca="true">+IF(AND(ISNUMBER(OFFSET('Water Data'!$E$7,0,10*ROW('Water Data'!E119))),'Data Summary'!BZ125="Yes"),OFFSET('Water Data'!$E$7,0,10*ROW('Water Data'!E119)),NA())</f>
        <v>#N/A</v>
      </c>
      <c r="L125" s="53" t="e">
        <f ca="true">+IF(AND(ISNUMBER(OFFSET('Water Data'!$E$10,0,10*ROW('Water Data'!E119))),'Data Summary'!CA125="Yes"),OFFSET('Water Data'!$E$10,0,10*ROW('Water Data'!E119)),NA())</f>
        <v>#N/A</v>
      </c>
      <c r="M125" s="53" t="e">
        <f ca="true">+IF(AND(ISNUMBER(OFFSET('Water Data'!$F$5,0,10*ROW('Water Data'!F119))),'Data Summary'!CB125="Yes"),100-OFFSET('Water Data'!$F$5,0,10*ROW('Water Data'!F119)),NA())</f>
        <v>#N/A</v>
      </c>
      <c r="N125" s="53" t="e">
        <f ca="true">+IF(AND(ISNUMBER(OFFSET('Water Data'!$F$7,0,10*ROW('Water Data'!F119))),'Data Summary'!CC125="Yes"),OFFSET('Water Data'!$F$7,0,10*ROW('Water Data'!F119)),NA())</f>
        <v>#N/A</v>
      </c>
      <c r="O125" s="53" t="e">
        <f ca="true">+IF(AND(ISNUMBER(OFFSET('Water Data'!$F$10,0,10*ROW('Water Data'!F119))),'Data Summary'!CD125="Yes"),OFFSET('Water Data'!$F$10,0,10*ROW('Water Data'!F119)),NA())</f>
        <v>#N/A</v>
      </c>
      <c r="P125" s="53" t="e">
        <f ca="true">+IF(AND(ISNUMBER(OFFSET('Water Data'!$G$5,0,10*ROW('Water Data'!G119))),'Data Summary'!CE125="Yes"),100-OFFSET('Water Data'!$G$5,0,10*ROW('Water Data'!G119)),NA())</f>
        <v>#N/A</v>
      </c>
      <c r="Q125" s="53" t="e">
        <f ca="true">+IF(AND(ISNUMBER(OFFSET('Water Data'!$G$7,0,10*ROW('Water Data'!G119))),'Data Summary'!CF125="Yes"),OFFSET('Water Data'!$G$7,0,10*ROW('Water Data'!G119)),NA())</f>
        <v>#N/A</v>
      </c>
      <c r="R125" s="53" t="e">
        <f ca="true">+IF(AND(ISNUMBER(OFFSET('Water Data'!$G$10,0,10*ROW('Water Data'!G119))),'Data Summary'!CG125="Yes"),OFFSET('Water Data'!$G$10,0,10*ROW('Water Data'!G119)),NA())</f>
        <v>#N/A</v>
      </c>
      <c r="S125" s="53" t="e">
        <f ca="true">+IF(AND(ISNUMBER(OFFSET('Water Data'!$H$5,0,10*ROW('Water Data'!H119))),'Data Summary'!CH125="Yes"),100-OFFSET('Water Data'!$H$5,0,10*ROW('Water Data'!H119)),NA())</f>
        <v>#N/A</v>
      </c>
      <c r="T125" s="53" t="e">
        <f ca="true">+IF(AND(ISNUMBER(OFFSET('Water Data'!$H$7,0,10*ROW('Water Data'!H119))),'Data Summary'!CI125="Yes"),OFFSET('Water Data'!$H$7,0,10*ROW('Water Data'!H119)),NA())</f>
        <v>#N/A</v>
      </c>
      <c r="U125" s="53" t="e">
        <f ca="true">+IF(AND(ISNUMBER(OFFSET('Water Data'!$H$10,0,10*ROW('Water Data'!H119))),'Data Summary'!CJ125="Yes"),OFFSET('Water Data'!$H$10,0,10*ROW('Water Data'!H119)),NA())</f>
        <v>#N/A</v>
      </c>
      <c r="V125" s="99" t="e">
        <f ca="true">+IF(AND(ISNUMBER(OFFSET('Sanitation Data'!$C$5,0,10*ROW('Sanitation Data'!C119))),'Data Summary'!CK125="Yes"),100-OFFSET('Sanitation Data'!$C$5,0,10*ROW('Sanitation Data'!C119)),NA())</f>
        <v>#N/A</v>
      </c>
      <c r="W125" s="99" t="e">
        <f ca="true">+IF(AND(ISNUMBER(OFFSET('Sanitation Data'!$C$7,0,10*ROW('Sanitation Data'!C119))),'Data Summary'!CL125="Yes"),OFFSET('Sanitation Data'!$C$7,0,10*ROW('Sanitation Data'!C119)),NA())</f>
        <v>#N/A</v>
      </c>
      <c r="X125" s="99" t="e">
        <f ca="true">+IF(AND(ISNUMBER(OFFSET('Sanitation Data'!$C$11,0,10*ROW('Sanitation Data'!C119))),'Data Summary'!CM125="Yes"),OFFSET('Sanitation Data'!$C$11,0,10*ROW('Sanitation Data'!C119)),NA())</f>
        <v>#N/A</v>
      </c>
      <c r="Y125" s="99" t="e">
        <f ca="true">+IF(AND(ISNUMBER(OFFSET('Sanitation Data'!$C$12,0,10*ROW('Sanitation Data'!C119))),'Data Summary'!CN125="Yes"),OFFSET('Sanitation Data'!$C$12,0,10*ROW('Sanitation Data'!C119)),NA())</f>
        <v>#N/A</v>
      </c>
      <c r="Z125" s="99" t="e">
        <f ca="true">+IF(AND(ISNUMBER(OFFSET('Sanitation Data'!$C$13,0,10*ROW('Sanitation Data'!C119))),'Data Summary'!CO125="Yes"),OFFSET('Sanitation Data'!$C$13,0,10*ROW('Sanitation Data'!C119)),NA())</f>
        <v>#N/A</v>
      </c>
      <c r="AA125" s="99" t="e">
        <f ca="true">+IF(AND(ISNUMBER(OFFSET('Sanitation Data'!$D$5,0,10*ROW('Sanitation Data'!D119))),'Data Summary'!CP125="Yes"),100-OFFSET('Sanitation Data'!$D$5,0,10*ROW('Sanitation Data'!D119)),NA())</f>
        <v>#N/A</v>
      </c>
      <c r="AB125" s="99" t="e">
        <f ca="true">+IF(AND(ISNUMBER(OFFSET('Sanitation Data'!$D$7,0,10*ROW('Sanitation Data'!D119))),'Data Summary'!CQ125="Yes"),OFFSET('Sanitation Data'!$D$7,0,10*ROW('Sanitation Data'!D119)),NA())</f>
        <v>#N/A</v>
      </c>
      <c r="AC125" s="99" t="e">
        <f ca="true">+IF(AND(ISNUMBER(OFFSET('Sanitation Data'!$D$11,0,10*ROW('Sanitation Data'!D119))),'Data Summary'!CR125="Yes"),OFFSET('Sanitation Data'!$D$11,0,10*ROW('Sanitation Data'!D119)),NA())</f>
        <v>#N/A</v>
      </c>
      <c r="AD125" s="99" t="e">
        <f ca="true">+IF(AND(ISNUMBER(OFFSET('Sanitation Data'!$D$12,0,10*ROW('Sanitation Data'!D119))),'Data Summary'!CS125="Yes"),OFFSET('Sanitation Data'!$D$12,0,10*ROW('Sanitation Data'!D119)),NA())</f>
        <v>#N/A</v>
      </c>
      <c r="AE125" s="99" t="e">
        <f ca="true">+IF(AND(ISNUMBER(OFFSET('Sanitation Data'!$D$13,0,10*ROW('Sanitation Data'!D119))),'Data Summary'!CT125="Yes"),OFFSET('Sanitation Data'!$D$13,0,10*ROW('Sanitation Data'!D119)),NA())</f>
        <v>#N/A</v>
      </c>
      <c r="AF125" s="99" t="e">
        <f ca="true">+IF(AND(ISNUMBER(OFFSET('Sanitation Data'!$E$5,0,10*ROW('Sanitation Data'!E119))),'Data Summary'!CU125="Yes"),100-OFFSET('Sanitation Data'!$E$5,0,10*ROW('Sanitation Data'!E119)),NA())</f>
        <v>#N/A</v>
      </c>
      <c r="AG125" s="99" t="e">
        <f ca="true">+IF(AND(ISNUMBER(OFFSET('Sanitation Data'!$E$7,0,10*ROW('Sanitation Data'!E119))),'Data Summary'!CV125="Yes"),OFFSET('Sanitation Data'!$E$7,0,10*ROW('Sanitation Data'!E119)),NA())</f>
        <v>#N/A</v>
      </c>
      <c r="AH125" s="99" t="e">
        <f ca="true">+IF(AND(ISNUMBER(OFFSET('Sanitation Data'!$E$11,0,10*ROW('Sanitation Data'!E119))),'Data Summary'!CW125="Yes"),OFFSET('Sanitation Data'!$E$11,0,10*ROW('Sanitation Data'!E119)),NA())</f>
        <v>#N/A</v>
      </c>
      <c r="AI125" s="99" t="e">
        <f ca="true">+IF(AND(ISNUMBER(OFFSET('Sanitation Data'!$E$12,0,10*ROW('Sanitation Data'!E119))),'Data Summary'!CX125="Yes"),OFFSET('Sanitation Data'!$E$12,0,10*ROW('Sanitation Data'!E119)),NA())</f>
        <v>#N/A</v>
      </c>
      <c r="AJ125" s="99" t="e">
        <f ca="true">+IF(AND(ISNUMBER(OFFSET('Sanitation Data'!$E$13,0,10*ROW('Sanitation Data'!E119))),'Data Summary'!CY125="Yes"),OFFSET('Sanitation Data'!$E$13,0,10*ROW('Sanitation Data'!E119)),NA())</f>
        <v>#N/A</v>
      </c>
      <c r="AK125" s="99" t="e">
        <f ca="true">+IF(AND(ISNUMBER(OFFSET('Sanitation Data'!$F$5,0,10*ROW('Sanitation Data'!F119))),'Data Summary'!CZ125="Yes"),100-OFFSET('Sanitation Data'!$F$5,0,10*ROW('Sanitation Data'!F119)),NA())</f>
        <v>#N/A</v>
      </c>
      <c r="AL125" s="99" t="e">
        <f ca="true">+IF(AND(ISNUMBER(OFFSET('Sanitation Data'!$F$7,0,10*ROW('Sanitation Data'!F119))),'Data Summary'!DA125="Yes"),OFFSET('Sanitation Data'!$F$7,0,10*ROW('Sanitation Data'!F119)),NA())</f>
        <v>#N/A</v>
      </c>
      <c r="AM125" s="99" t="e">
        <f ca="true">+IF(AND(ISNUMBER(OFFSET('Sanitation Data'!$F$11,0,10*ROW('Sanitation Data'!F119))),'Data Summary'!DB125="Yes"),OFFSET('Sanitation Data'!$F$11,0,10*ROW('Sanitation Data'!F119)),NA())</f>
        <v>#N/A</v>
      </c>
      <c r="AN125" s="99" t="e">
        <f ca="true">+IF(AND(ISNUMBER(OFFSET('Sanitation Data'!$F$12,0,10*ROW('Sanitation Data'!F119))),'Data Summary'!DC125="Yes"),OFFSET('Sanitation Data'!$F$12,0,10*ROW('Sanitation Data'!F119)),NA())</f>
        <v>#N/A</v>
      </c>
      <c r="AO125" s="99" t="e">
        <f ca="true">+IF(AND(ISNUMBER(OFFSET('Sanitation Data'!$F$13,0,10*ROW('Sanitation Data'!F119))),'Data Summary'!DD125="Yes"),OFFSET('Sanitation Data'!$F$13,0,10*ROW('Sanitation Data'!F119)),NA())</f>
        <v>#N/A</v>
      </c>
      <c r="AP125" s="99" t="e">
        <f ca="true">+IF(AND(ISNUMBER(OFFSET('Sanitation Data'!$G$5,0,10*ROW('Sanitation Data'!G119))),'Data Summary'!DE125="Yes"),100-OFFSET('Sanitation Data'!$G$5,0,10*ROW('Sanitation Data'!G119)),NA())</f>
        <v>#N/A</v>
      </c>
      <c r="AQ125" s="99" t="e">
        <f ca="true">+IF(AND(ISNUMBER(OFFSET('Sanitation Data'!$G$7,0,10*ROW('Sanitation Data'!G119))),'Data Summary'!DF125="Yes"),OFFSET('Sanitation Data'!$G$7,0,10*ROW('Sanitation Data'!G119)),NA())</f>
        <v>#N/A</v>
      </c>
      <c r="AR125" s="99" t="e">
        <f ca="true">+IF(AND(ISNUMBER(OFFSET('Sanitation Data'!$G$11,0,10*ROW('Sanitation Data'!G119))),'Data Summary'!DG125="Yes"),OFFSET('Sanitation Data'!$G$11,0,10*ROW('Sanitation Data'!G119)),NA())</f>
        <v>#N/A</v>
      </c>
      <c r="AS125" s="99" t="e">
        <f ca="true">+IF(AND(ISNUMBER(OFFSET('Sanitation Data'!$G$12,0,10*ROW('Sanitation Data'!G119))),'Data Summary'!DH125="Yes"),OFFSET('Sanitation Data'!$G$12,0,10*ROW('Sanitation Data'!G119)),NA())</f>
        <v>#N/A</v>
      </c>
      <c r="AT125" s="99" t="e">
        <f ca="true">+IF(AND(ISNUMBER(OFFSET('Sanitation Data'!$G$13,0,10*ROW('Sanitation Data'!G119))),'Data Summary'!DI125="Yes"),OFFSET('Sanitation Data'!$G$13,0,10*ROW('Sanitation Data'!G119)),NA())</f>
        <v>#N/A</v>
      </c>
      <c r="AU125" s="99" t="e">
        <f ca="true">+IF(AND(ISNUMBER(OFFSET('Sanitation Data'!$H$5,0,10*ROW('Sanitation Data'!H119))),'Data Summary'!DJ125="Yes"),100-OFFSET('Sanitation Data'!$H$5,0,10*ROW('Sanitation Data'!H119)),NA())</f>
        <v>#N/A</v>
      </c>
      <c r="AV125" s="99" t="e">
        <f ca="true">+IF(AND(ISNUMBER(OFFSET('Sanitation Data'!$H$7,0,10*ROW('Sanitation Data'!H119))),'Data Summary'!DK125="Yes"),OFFSET('Sanitation Data'!$H$7,0,10*ROW('Sanitation Data'!H119)),NA())</f>
        <v>#N/A</v>
      </c>
      <c r="AW125" s="99" t="e">
        <f ca="true">+IF(AND(ISNUMBER(OFFSET('Sanitation Data'!$H$11,0,10*ROW('Sanitation Data'!H119))),'Data Summary'!DL125="Yes"),OFFSET('Sanitation Data'!$H$11,0,10*ROW('Sanitation Data'!H119)),NA())</f>
        <v>#N/A</v>
      </c>
      <c r="AX125" s="99" t="e">
        <f ca="true">+IF(AND(ISNUMBER(OFFSET('Sanitation Data'!$H$12,0,10*ROW('Sanitation Data'!H119))),'Data Summary'!DM125="Yes"),OFFSET('Sanitation Data'!$H$12,0,10*ROW('Sanitation Data'!H119)),NA())</f>
        <v>#N/A</v>
      </c>
      <c r="AY125" s="99" t="e">
        <f ca="true">+IF(AND(ISNUMBER(OFFSET('Sanitation Data'!$H$13,0,10*ROW('Sanitation Data'!H119))),'Data Summary'!DN125="Yes"),OFFSET('Sanitation Data'!$H$13,0,10*ROW('Sanitation Data'!H119)),NA())</f>
        <v>#N/A</v>
      </c>
      <c r="AZ125" s="104" t="e">
        <f ca="true">+IF(AND(ISNUMBER(OFFSET('Hygiene Data'!$C$6,0,10*ROW('Hygiene Data'!C119))),'Data Summary'!DO125="Yes"),OFFSET('Hygiene Data'!$C$6,0,10*ROW('Hygiene Data'!C119)),NA())</f>
        <v>#N/A</v>
      </c>
      <c r="BA125" s="104" t="e">
        <f ca="true">+IF(AND(ISNUMBER(OFFSET('Hygiene Data'!$C$8,0,10*ROW('Hygiene Data'!C119))),'Data Summary'!DP125="Yes"),OFFSET('Hygiene Data'!$C$8,0,10*ROW('Hygiene Data'!C119)),NA())</f>
        <v>#N/A</v>
      </c>
      <c r="BB125" s="104" t="e">
        <f ca="true">+IF(AND(ISNUMBER(OFFSET('Hygiene Data'!$C$10,0,10*ROW('Hygiene Data'!C119))),'Data Summary'!DQ125="Yes"),OFFSET('Hygiene Data'!$C$10,0,10*ROW('Hygiene Data'!C119)),NA())</f>
        <v>#N/A</v>
      </c>
      <c r="BC125" s="104" t="e">
        <f ca="true">+IF(AND(ISNUMBER(OFFSET('Hygiene Data'!$D$6,0,10*ROW('Hygiene Data'!D119))),'Data Summary'!DR125="Yes"),OFFSET('Hygiene Data'!$D$6,0,10*ROW('Hygiene Data'!D119)),NA())</f>
        <v>#N/A</v>
      </c>
      <c r="BD125" s="104" t="e">
        <f ca="true">+IF(AND(ISNUMBER(OFFSET('Hygiene Data'!$D$8,0,10*ROW('Hygiene Data'!D119))),'Data Summary'!DS125="Yes"),OFFSET('Hygiene Data'!$D$8,0,10*ROW('Hygiene Data'!D119)),NA())</f>
        <v>#N/A</v>
      </c>
      <c r="BE125" s="104" t="e">
        <f ca="true">+IF(AND(ISNUMBER(OFFSET('Hygiene Data'!$D$10,0,10*ROW('Hygiene Data'!D119))),'Data Summary'!DT125="Yes"),OFFSET('Hygiene Data'!$D$10,0,10*ROW('Hygiene Data'!D119)),NA())</f>
        <v>#N/A</v>
      </c>
      <c r="BF125" s="104" t="e">
        <f ca="true">+IF(AND(ISNUMBER(OFFSET('Hygiene Data'!$E$6,0,10*ROW('Hygiene Data'!E119))),'Data Summary'!DU125="Yes"),OFFSET('Hygiene Data'!$E$6,0,10*ROW('Hygiene Data'!E119)),NA())</f>
        <v>#N/A</v>
      </c>
      <c r="BG125" s="104" t="e">
        <f ca="true">+IF(AND(ISNUMBER(OFFSET('Hygiene Data'!$E$8,0,10*ROW('Hygiene Data'!E119))),'Data Summary'!DV125="Yes"),OFFSET('Hygiene Data'!$E$8,0,10*ROW('Hygiene Data'!E119)),NA())</f>
        <v>#N/A</v>
      </c>
      <c r="BH125" s="104" t="e">
        <f ca="true">+IF(AND(ISNUMBER(OFFSET('Hygiene Data'!$E$10,0,10*ROW('Hygiene Data'!E119))),'Data Summary'!DW125="Yes"),OFFSET('Hygiene Data'!$E$10,0,10*ROW('Hygiene Data'!E119)),NA())</f>
        <v>#N/A</v>
      </c>
      <c r="BI125" s="104" t="e">
        <f ca="true">+IF(AND(ISNUMBER(OFFSET('Hygiene Data'!$F$6,0,10*ROW('Hygiene Data'!F119))),'Data Summary'!DX125="Yes"),OFFSET('Hygiene Data'!$F$6,0,10*ROW('Hygiene Data'!F119)),NA())</f>
        <v>#N/A</v>
      </c>
      <c r="BJ125" s="104" t="e">
        <f ca="true">+IF(AND(ISNUMBER(OFFSET('Hygiene Data'!$F$8,0,10*ROW('Hygiene Data'!F119))),'Data Summary'!DY125="Yes"),OFFSET('Hygiene Data'!$F$8,0,10*ROW('Hygiene Data'!F119)),NA())</f>
        <v>#N/A</v>
      </c>
      <c r="BK125" s="104" t="e">
        <f ca="true">+IF(AND(ISNUMBER(OFFSET('Hygiene Data'!$F$10,0,10*ROW('Hygiene Data'!F119))),'Data Summary'!DZ125="Yes"),OFFSET('Hygiene Data'!$F$10,0,10*ROW('Hygiene Data'!F119)),NA())</f>
        <v>#N/A</v>
      </c>
      <c r="BL125" s="104" t="e">
        <f ca="true">+IF(AND(ISNUMBER(OFFSET('Hygiene Data'!$G$6,0,10*ROW('Hygiene Data'!G119))),'Data Summary'!EA125="Yes"),OFFSET('Hygiene Data'!$G$6,0,10*ROW('Hygiene Data'!G119)),NA())</f>
        <v>#N/A</v>
      </c>
      <c r="BM125" s="104" t="e">
        <f ca="true">+IF(AND(ISNUMBER(OFFSET('Hygiene Data'!$G$8,0,10*ROW('Hygiene Data'!G119))),'Data Summary'!EB125="Yes"),OFFSET('Hygiene Data'!$G$8,0,10*ROW('Hygiene Data'!G119)),NA())</f>
        <v>#N/A</v>
      </c>
      <c r="BN125" s="104" t="e">
        <f ca="true">+IF(AND(ISNUMBER(OFFSET('Hygiene Data'!$G$10,0,10*ROW('Hygiene Data'!G119))),'Data Summary'!EC125="Yes"),OFFSET('Hygiene Data'!$G$10,0,10*ROW('Hygiene Data'!G119)),NA())</f>
        <v>#N/A</v>
      </c>
      <c r="BO125" s="104" t="e">
        <f ca="true">+IF(AND(ISNUMBER(OFFSET('Hygiene Data'!$H$6,0,10*ROW('Hygiene Data'!H119))),'Data Summary'!ED125="Yes"),OFFSET('Hygiene Data'!$H$6,0,10*ROW('Hygiene Data'!H119)),NA())</f>
        <v>#N/A</v>
      </c>
      <c r="BP125" s="104" t="e">
        <f ca="true">+IF(AND(ISNUMBER(OFFSET('Hygiene Data'!$H$8,0,10*ROW('Hygiene Data'!H119))),'Data Summary'!EE125="Yes"),OFFSET('Hygiene Data'!$H$8,0,10*ROW('Hygiene Data'!H119)),NA())</f>
        <v>#N/A</v>
      </c>
      <c r="BQ125" s="104" t="e">
        <f ca="true">+IF(AND(ISNUMBER(OFFSET('Hygiene Data'!$H$10,0,10*ROW('Hygiene Data'!H119))),'Data Summary'!EF125="Yes"),OFFSET('Hygiene Data'!$H$10,0,10*ROW('Hygiene Data'!H119)),NA())</f>
        <v>#N/A</v>
      </c>
    </row>
    <row r="126" x14ac:dyDescent="0.2">
      <c r="A126" s="52" t="e">
        <f ca="true">+IF(OFFSET('Water Data'!$B$1,0,10*ROW('Water Data'!B120))="",NA(),OFFSET('Water Data'!$B$1,0,10*ROW('Water Data'!B120)))</f>
        <v>#N/A</v>
      </c>
      <c r="B126" s="52" t="e">
        <f ca="true">+IF(OFFSET('Water Data'!$A$3,0,10*ROW('Water Data'!A123))="",NA(),OFFSET('Water Data'!$A$3,0,10*ROW('Water Data'!A123)))</f>
        <v>#N/A</v>
      </c>
      <c r="C126" s="52" t="e">
        <f ca="true">+IF(OFFSET('Water Data'!$C$3,0,10*ROW('Water Data'!C123))="",NA(),OFFSET('Water Data'!$C$3,0,10*ROW('Water Data'!C123)))</f>
        <v>#N/A</v>
      </c>
      <c r="D126" s="53" t="e">
        <f ca="true">+IF(AND(ISNUMBER(OFFSET('Water Data'!$C$5,0,10*ROW('Water Data'!C120))),'Data Summary'!BS126="Yes"),100-OFFSET('Water Data'!$C$5,0,10*ROW('Water Data'!C120)),NA())</f>
        <v>#N/A</v>
      </c>
      <c r="E126" s="53" t="e">
        <f ca="true">+IF(AND(ISNUMBER(OFFSET('Water Data'!$C$7,0,10*ROW('Water Data'!C120))),'Data Summary'!BT126="Yes"),OFFSET('Water Data'!$C$7,0,10*ROW('Water Data'!C120)),NA())</f>
        <v>#N/A</v>
      </c>
      <c r="F126" s="53" t="e">
        <f ca="true">+IF(AND(ISNUMBER(OFFSET('Water Data'!$C$10,0,10*ROW('Water Data'!C120))),'Data Summary'!BU126="Yes"),OFFSET('Water Data'!$C$10,0,10*ROW('Water Data'!C120)),NA())</f>
        <v>#N/A</v>
      </c>
      <c r="G126" s="53" t="e">
        <f ca="true">+IF(AND(ISNUMBER(OFFSET('Water Data'!$D$5,0,10*ROW('Water Data'!D120))),'Data Summary'!BV126="Yes"),100-OFFSET('Water Data'!$D$5,0,10*ROW('Water Data'!D120)),NA())</f>
        <v>#N/A</v>
      </c>
      <c r="H126" s="53" t="e">
        <f ca="true">+IF(AND(ISNUMBER(OFFSET('Water Data'!$D$7,0,10*ROW('Water Data'!D120))),'Data Summary'!BW126="Yes"),OFFSET('Water Data'!$D$7,0,10*ROW('Water Data'!D120)),NA())</f>
        <v>#N/A</v>
      </c>
      <c r="I126" s="53" t="e">
        <f ca="true">+IF(AND(ISNUMBER(OFFSET('Water Data'!$D$10,0,10*ROW('Water Data'!D120))),'Data Summary'!BX126="Yes"),OFFSET('Water Data'!$D$10,0,10*ROW('Water Data'!D120)),NA())</f>
        <v>#N/A</v>
      </c>
      <c r="J126" s="53" t="e">
        <f ca="true">+IF(AND(ISNUMBER(OFFSET('Water Data'!$E$5,0,10*ROW('Water Data'!E120))),'Data Summary'!BY126="Yes"),100-OFFSET('Water Data'!$E$5,0,10*ROW('Water Data'!E120)),NA())</f>
        <v>#N/A</v>
      </c>
      <c r="K126" s="53" t="e">
        <f ca="true">+IF(AND(ISNUMBER(OFFSET('Water Data'!$E$7,0,10*ROW('Water Data'!E120))),'Data Summary'!BZ126="Yes"),OFFSET('Water Data'!$E$7,0,10*ROW('Water Data'!E120)),NA())</f>
        <v>#N/A</v>
      </c>
      <c r="L126" s="53" t="e">
        <f ca="true">+IF(AND(ISNUMBER(OFFSET('Water Data'!$E$10,0,10*ROW('Water Data'!E120))),'Data Summary'!CA126="Yes"),OFFSET('Water Data'!$E$10,0,10*ROW('Water Data'!E120)),NA())</f>
        <v>#N/A</v>
      </c>
      <c r="M126" s="53" t="e">
        <f ca="true">+IF(AND(ISNUMBER(OFFSET('Water Data'!$F$5,0,10*ROW('Water Data'!F120))),'Data Summary'!CB126="Yes"),100-OFFSET('Water Data'!$F$5,0,10*ROW('Water Data'!F120)),NA())</f>
        <v>#N/A</v>
      </c>
      <c r="N126" s="53" t="e">
        <f ca="true">+IF(AND(ISNUMBER(OFFSET('Water Data'!$F$7,0,10*ROW('Water Data'!F120))),'Data Summary'!CC126="Yes"),OFFSET('Water Data'!$F$7,0,10*ROW('Water Data'!F120)),NA())</f>
        <v>#N/A</v>
      </c>
      <c r="O126" s="53" t="e">
        <f ca="true">+IF(AND(ISNUMBER(OFFSET('Water Data'!$F$10,0,10*ROW('Water Data'!F120))),'Data Summary'!CD126="Yes"),OFFSET('Water Data'!$F$10,0,10*ROW('Water Data'!F120)),NA())</f>
        <v>#N/A</v>
      </c>
      <c r="P126" s="53" t="e">
        <f ca="true">+IF(AND(ISNUMBER(OFFSET('Water Data'!$G$5,0,10*ROW('Water Data'!G120))),'Data Summary'!CE126="Yes"),100-OFFSET('Water Data'!$G$5,0,10*ROW('Water Data'!G120)),NA())</f>
        <v>#N/A</v>
      </c>
      <c r="Q126" s="53" t="e">
        <f ca="true">+IF(AND(ISNUMBER(OFFSET('Water Data'!$G$7,0,10*ROW('Water Data'!G120))),'Data Summary'!CF126="Yes"),OFFSET('Water Data'!$G$7,0,10*ROW('Water Data'!G120)),NA())</f>
        <v>#N/A</v>
      </c>
      <c r="R126" s="53" t="e">
        <f ca="true">+IF(AND(ISNUMBER(OFFSET('Water Data'!$G$10,0,10*ROW('Water Data'!G120))),'Data Summary'!CG126="Yes"),OFFSET('Water Data'!$G$10,0,10*ROW('Water Data'!G120)),NA())</f>
        <v>#N/A</v>
      </c>
      <c r="S126" s="53" t="e">
        <f ca="true">+IF(AND(ISNUMBER(OFFSET('Water Data'!$H$5,0,10*ROW('Water Data'!H120))),'Data Summary'!CH126="Yes"),100-OFFSET('Water Data'!$H$5,0,10*ROW('Water Data'!H120)),NA())</f>
        <v>#N/A</v>
      </c>
      <c r="T126" s="53" t="e">
        <f ca="true">+IF(AND(ISNUMBER(OFFSET('Water Data'!$H$7,0,10*ROW('Water Data'!H120))),'Data Summary'!CI126="Yes"),OFFSET('Water Data'!$H$7,0,10*ROW('Water Data'!H120)),NA())</f>
        <v>#N/A</v>
      </c>
      <c r="U126" s="53" t="e">
        <f ca="true">+IF(AND(ISNUMBER(OFFSET('Water Data'!$H$10,0,10*ROW('Water Data'!H120))),'Data Summary'!CJ126="Yes"),OFFSET('Water Data'!$H$10,0,10*ROW('Water Data'!H120)),NA())</f>
        <v>#N/A</v>
      </c>
      <c r="V126" s="99" t="e">
        <f ca="true">+IF(AND(ISNUMBER(OFFSET('Sanitation Data'!$C$5,0,10*ROW('Sanitation Data'!C120))),'Data Summary'!CK126="Yes"),100-OFFSET('Sanitation Data'!$C$5,0,10*ROW('Sanitation Data'!C120)),NA())</f>
        <v>#N/A</v>
      </c>
      <c r="W126" s="99" t="e">
        <f ca="true">+IF(AND(ISNUMBER(OFFSET('Sanitation Data'!$C$7,0,10*ROW('Sanitation Data'!C120))),'Data Summary'!CL126="Yes"),OFFSET('Sanitation Data'!$C$7,0,10*ROW('Sanitation Data'!C120)),NA())</f>
        <v>#N/A</v>
      </c>
      <c r="X126" s="99" t="e">
        <f ca="true">+IF(AND(ISNUMBER(OFFSET('Sanitation Data'!$C$11,0,10*ROW('Sanitation Data'!C120))),'Data Summary'!CM126="Yes"),OFFSET('Sanitation Data'!$C$11,0,10*ROW('Sanitation Data'!C120)),NA())</f>
        <v>#N/A</v>
      </c>
      <c r="Y126" s="99" t="e">
        <f ca="true">+IF(AND(ISNUMBER(OFFSET('Sanitation Data'!$C$12,0,10*ROW('Sanitation Data'!C120))),'Data Summary'!CN126="Yes"),OFFSET('Sanitation Data'!$C$12,0,10*ROW('Sanitation Data'!C120)),NA())</f>
        <v>#N/A</v>
      </c>
      <c r="Z126" s="99" t="e">
        <f ca="true">+IF(AND(ISNUMBER(OFFSET('Sanitation Data'!$C$13,0,10*ROW('Sanitation Data'!C120))),'Data Summary'!CO126="Yes"),OFFSET('Sanitation Data'!$C$13,0,10*ROW('Sanitation Data'!C120)),NA())</f>
        <v>#N/A</v>
      </c>
      <c r="AA126" s="99" t="e">
        <f ca="true">+IF(AND(ISNUMBER(OFFSET('Sanitation Data'!$D$5,0,10*ROW('Sanitation Data'!D120))),'Data Summary'!CP126="Yes"),100-OFFSET('Sanitation Data'!$D$5,0,10*ROW('Sanitation Data'!D120)),NA())</f>
        <v>#N/A</v>
      </c>
      <c r="AB126" s="99" t="e">
        <f ca="true">+IF(AND(ISNUMBER(OFFSET('Sanitation Data'!$D$7,0,10*ROW('Sanitation Data'!D120))),'Data Summary'!CQ126="Yes"),OFFSET('Sanitation Data'!$D$7,0,10*ROW('Sanitation Data'!D120)),NA())</f>
        <v>#N/A</v>
      </c>
      <c r="AC126" s="99" t="e">
        <f ca="true">+IF(AND(ISNUMBER(OFFSET('Sanitation Data'!$D$11,0,10*ROW('Sanitation Data'!D120))),'Data Summary'!CR126="Yes"),OFFSET('Sanitation Data'!$D$11,0,10*ROW('Sanitation Data'!D120)),NA())</f>
        <v>#N/A</v>
      </c>
      <c r="AD126" s="99" t="e">
        <f ca="true">+IF(AND(ISNUMBER(OFFSET('Sanitation Data'!$D$12,0,10*ROW('Sanitation Data'!D120))),'Data Summary'!CS126="Yes"),OFFSET('Sanitation Data'!$D$12,0,10*ROW('Sanitation Data'!D120)),NA())</f>
        <v>#N/A</v>
      </c>
      <c r="AE126" s="99" t="e">
        <f ca="true">+IF(AND(ISNUMBER(OFFSET('Sanitation Data'!$D$13,0,10*ROW('Sanitation Data'!D120))),'Data Summary'!CT126="Yes"),OFFSET('Sanitation Data'!$D$13,0,10*ROW('Sanitation Data'!D120)),NA())</f>
        <v>#N/A</v>
      </c>
      <c r="AF126" s="99" t="e">
        <f ca="true">+IF(AND(ISNUMBER(OFFSET('Sanitation Data'!$E$5,0,10*ROW('Sanitation Data'!E120))),'Data Summary'!CU126="Yes"),100-OFFSET('Sanitation Data'!$E$5,0,10*ROW('Sanitation Data'!E120)),NA())</f>
        <v>#N/A</v>
      </c>
      <c r="AG126" s="99" t="e">
        <f ca="true">+IF(AND(ISNUMBER(OFFSET('Sanitation Data'!$E$7,0,10*ROW('Sanitation Data'!E120))),'Data Summary'!CV126="Yes"),OFFSET('Sanitation Data'!$E$7,0,10*ROW('Sanitation Data'!E120)),NA())</f>
        <v>#N/A</v>
      </c>
      <c r="AH126" s="99" t="e">
        <f ca="true">+IF(AND(ISNUMBER(OFFSET('Sanitation Data'!$E$11,0,10*ROW('Sanitation Data'!E120))),'Data Summary'!CW126="Yes"),OFFSET('Sanitation Data'!$E$11,0,10*ROW('Sanitation Data'!E120)),NA())</f>
        <v>#N/A</v>
      </c>
      <c r="AI126" s="99" t="e">
        <f ca="true">+IF(AND(ISNUMBER(OFFSET('Sanitation Data'!$E$12,0,10*ROW('Sanitation Data'!E120))),'Data Summary'!CX126="Yes"),OFFSET('Sanitation Data'!$E$12,0,10*ROW('Sanitation Data'!E120)),NA())</f>
        <v>#N/A</v>
      </c>
      <c r="AJ126" s="99" t="e">
        <f ca="true">+IF(AND(ISNUMBER(OFFSET('Sanitation Data'!$E$13,0,10*ROW('Sanitation Data'!E120))),'Data Summary'!CY126="Yes"),OFFSET('Sanitation Data'!$E$13,0,10*ROW('Sanitation Data'!E120)),NA())</f>
        <v>#N/A</v>
      </c>
      <c r="AK126" s="99" t="e">
        <f ca="true">+IF(AND(ISNUMBER(OFFSET('Sanitation Data'!$F$5,0,10*ROW('Sanitation Data'!F120))),'Data Summary'!CZ126="Yes"),100-OFFSET('Sanitation Data'!$F$5,0,10*ROW('Sanitation Data'!F120)),NA())</f>
        <v>#N/A</v>
      </c>
      <c r="AL126" s="99" t="e">
        <f ca="true">+IF(AND(ISNUMBER(OFFSET('Sanitation Data'!$F$7,0,10*ROW('Sanitation Data'!F120))),'Data Summary'!DA126="Yes"),OFFSET('Sanitation Data'!$F$7,0,10*ROW('Sanitation Data'!F120)),NA())</f>
        <v>#N/A</v>
      </c>
      <c r="AM126" s="99" t="e">
        <f ca="true">+IF(AND(ISNUMBER(OFFSET('Sanitation Data'!$F$11,0,10*ROW('Sanitation Data'!F120))),'Data Summary'!DB126="Yes"),OFFSET('Sanitation Data'!$F$11,0,10*ROW('Sanitation Data'!F120)),NA())</f>
        <v>#N/A</v>
      </c>
      <c r="AN126" s="99" t="e">
        <f ca="true">+IF(AND(ISNUMBER(OFFSET('Sanitation Data'!$F$12,0,10*ROW('Sanitation Data'!F120))),'Data Summary'!DC126="Yes"),OFFSET('Sanitation Data'!$F$12,0,10*ROW('Sanitation Data'!F120)),NA())</f>
        <v>#N/A</v>
      </c>
      <c r="AO126" s="99" t="e">
        <f ca="true">+IF(AND(ISNUMBER(OFFSET('Sanitation Data'!$F$13,0,10*ROW('Sanitation Data'!F120))),'Data Summary'!DD126="Yes"),OFFSET('Sanitation Data'!$F$13,0,10*ROW('Sanitation Data'!F120)),NA())</f>
        <v>#N/A</v>
      </c>
      <c r="AP126" s="99" t="e">
        <f ca="true">+IF(AND(ISNUMBER(OFFSET('Sanitation Data'!$G$5,0,10*ROW('Sanitation Data'!G120))),'Data Summary'!DE126="Yes"),100-OFFSET('Sanitation Data'!$G$5,0,10*ROW('Sanitation Data'!G120)),NA())</f>
        <v>#N/A</v>
      </c>
      <c r="AQ126" s="99" t="e">
        <f ca="true">+IF(AND(ISNUMBER(OFFSET('Sanitation Data'!$G$7,0,10*ROW('Sanitation Data'!G120))),'Data Summary'!DF126="Yes"),OFFSET('Sanitation Data'!$G$7,0,10*ROW('Sanitation Data'!G120)),NA())</f>
        <v>#N/A</v>
      </c>
      <c r="AR126" s="99" t="e">
        <f ca="true">+IF(AND(ISNUMBER(OFFSET('Sanitation Data'!$G$11,0,10*ROW('Sanitation Data'!G120))),'Data Summary'!DG126="Yes"),OFFSET('Sanitation Data'!$G$11,0,10*ROW('Sanitation Data'!G120)),NA())</f>
        <v>#N/A</v>
      </c>
      <c r="AS126" s="99" t="e">
        <f ca="true">+IF(AND(ISNUMBER(OFFSET('Sanitation Data'!$G$12,0,10*ROW('Sanitation Data'!G120))),'Data Summary'!DH126="Yes"),OFFSET('Sanitation Data'!$G$12,0,10*ROW('Sanitation Data'!G120)),NA())</f>
        <v>#N/A</v>
      </c>
      <c r="AT126" s="99" t="e">
        <f ca="true">+IF(AND(ISNUMBER(OFFSET('Sanitation Data'!$G$13,0,10*ROW('Sanitation Data'!G120))),'Data Summary'!DI126="Yes"),OFFSET('Sanitation Data'!$G$13,0,10*ROW('Sanitation Data'!G120)),NA())</f>
        <v>#N/A</v>
      </c>
      <c r="AU126" s="99" t="e">
        <f ca="true">+IF(AND(ISNUMBER(OFFSET('Sanitation Data'!$H$5,0,10*ROW('Sanitation Data'!H120))),'Data Summary'!DJ126="Yes"),100-OFFSET('Sanitation Data'!$H$5,0,10*ROW('Sanitation Data'!H120)),NA())</f>
        <v>#N/A</v>
      </c>
      <c r="AV126" s="99" t="e">
        <f ca="true">+IF(AND(ISNUMBER(OFFSET('Sanitation Data'!$H$7,0,10*ROW('Sanitation Data'!H120))),'Data Summary'!DK126="Yes"),OFFSET('Sanitation Data'!$H$7,0,10*ROW('Sanitation Data'!H120)),NA())</f>
        <v>#N/A</v>
      </c>
      <c r="AW126" s="99" t="e">
        <f ca="true">+IF(AND(ISNUMBER(OFFSET('Sanitation Data'!$H$11,0,10*ROW('Sanitation Data'!H120))),'Data Summary'!DL126="Yes"),OFFSET('Sanitation Data'!$H$11,0,10*ROW('Sanitation Data'!H120)),NA())</f>
        <v>#N/A</v>
      </c>
      <c r="AX126" s="99" t="e">
        <f ca="true">+IF(AND(ISNUMBER(OFFSET('Sanitation Data'!$H$12,0,10*ROW('Sanitation Data'!H120))),'Data Summary'!DM126="Yes"),OFFSET('Sanitation Data'!$H$12,0,10*ROW('Sanitation Data'!H120)),NA())</f>
        <v>#N/A</v>
      </c>
      <c r="AY126" s="99" t="e">
        <f ca="true">+IF(AND(ISNUMBER(OFFSET('Sanitation Data'!$H$13,0,10*ROW('Sanitation Data'!H120))),'Data Summary'!DN126="Yes"),OFFSET('Sanitation Data'!$H$13,0,10*ROW('Sanitation Data'!H120)),NA())</f>
        <v>#N/A</v>
      </c>
      <c r="AZ126" s="104" t="e">
        <f ca="true">+IF(AND(ISNUMBER(OFFSET('Hygiene Data'!$C$6,0,10*ROW('Hygiene Data'!C120))),'Data Summary'!DO126="Yes"),OFFSET('Hygiene Data'!$C$6,0,10*ROW('Hygiene Data'!C120)),NA())</f>
        <v>#N/A</v>
      </c>
      <c r="BA126" s="104" t="e">
        <f ca="true">+IF(AND(ISNUMBER(OFFSET('Hygiene Data'!$C$8,0,10*ROW('Hygiene Data'!C120))),'Data Summary'!DP126="Yes"),OFFSET('Hygiene Data'!$C$8,0,10*ROW('Hygiene Data'!C120)),NA())</f>
        <v>#N/A</v>
      </c>
      <c r="BB126" s="104" t="e">
        <f ca="true">+IF(AND(ISNUMBER(OFFSET('Hygiene Data'!$C$10,0,10*ROW('Hygiene Data'!C120))),'Data Summary'!DQ126="Yes"),OFFSET('Hygiene Data'!$C$10,0,10*ROW('Hygiene Data'!C120)),NA())</f>
        <v>#N/A</v>
      </c>
      <c r="BC126" s="104" t="e">
        <f ca="true">+IF(AND(ISNUMBER(OFFSET('Hygiene Data'!$D$6,0,10*ROW('Hygiene Data'!D120))),'Data Summary'!DR126="Yes"),OFFSET('Hygiene Data'!$D$6,0,10*ROW('Hygiene Data'!D120)),NA())</f>
        <v>#N/A</v>
      </c>
      <c r="BD126" s="104" t="e">
        <f ca="true">+IF(AND(ISNUMBER(OFFSET('Hygiene Data'!$D$8,0,10*ROW('Hygiene Data'!D120))),'Data Summary'!DS126="Yes"),OFFSET('Hygiene Data'!$D$8,0,10*ROW('Hygiene Data'!D120)),NA())</f>
        <v>#N/A</v>
      </c>
      <c r="BE126" s="104" t="e">
        <f ca="true">+IF(AND(ISNUMBER(OFFSET('Hygiene Data'!$D$10,0,10*ROW('Hygiene Data'!D120))),'Data Summary'!DT126="Yes"),OFFSET('Hygiene Data'!$D$10,0,10*ROW('Hygiene Data'!D120)),NA())</f>
        <v>#N/A</v>
      </c>
      <c r="BF126" s="104" t="e">
        <f ca="true">+IF(AND(ISNUMBER(OFFSET('Hygiene Data'!$E$6,0,10*ROW('Hygiene Data'!E120))),'Data Summary'!DU126="Yes"),OFFSET('Hygiene Data'!$E$6,0,10*ROW('Hygiene Data'!E120)),NA())</f>
        <v>#N/A</v>
      </c>
      <c r="BG126" s="104" t="e">
        <f ca="true">+IF(AND(ISNUMBER(OFFSET('Hygiene Data'!$E$8,0,10*ROW('Hygiene Data'!E120))),'Data Summary'!DV126="Yes"),OFFSET('Hygiene Data'!$E$8,0,10*ROW('Hygiene Data'!E120)),NA())</f>
        <v>#N/A</v>
      </c>
      <c r="BH126" s="104" t="e">
        <f ca="true">+IF(AND(ISNUMBER(OFFSET('Hygiene Data'!$E$10,0,10*ROW('Hygiene Data'!E120))),'Data Summary'!DW126="Yes"),OFFSET('Hygiene Data'!$E$10,0,10*ROW('Hygiene Data'!E120)),NA())</f>
        <v>#N/A</v>
      </c>
      <c r="BI126" s="104" t="e">
        <f ca="true">+IF(AND(ISNUMBER(OFFSET('Hygiene Data'!$F$6,0,10*ROW('Hygiene Data'!F120))),'Data Summary'!DX126="Yes"),OFFSET('Hygiene Data'!$F$6,0,10*ROW('Hygiene Data'!F120)),NA())</f>
        <v>#N/A</v>
      </c>
      <c r="BJ126" s="104" t="e">
        <f ca="true">+IF(AND(ISNUMBER(OFFSET('Hygiene Data'!$F$8,0,10*ROW('Hygiene Data'!F120))),'Data Summary'!DY126="Yes"),OFFSET('Hygiene Data'!$F$8,0,10*ROW('Hygiene Data'!F120)),NA())</f>
        <v>#N/A</v>
      </c>
      <c r="BK126" s="104" t="e">
        <f ca="true">+IF(AND(ISNUMBER(OFFSET('Hygiene Data'!$F$10,0,10*ROW('Hygiene Data'!F120))),'Data Summary'!DZ126="Yes"),OFFSET('Hygiene Data'!$F$10,0,10*ROW('Hygiene Data'!F120)),NA())</f>
        <v>#N/A</v>
      </c>
      <c r="BL126" s="104" t="e">
        <f ca="true">+IF(AND(ISNUMBER(OFFSET('Hygiene Data'!$G$6,0,10*ROW('Hygiene Data'!G120))),'Data Summary'!EA126="Yes"),OFFSET('Hygiene Data'!$G$6,0,10*ROW('Hygiene Data'!G120)),NA())</f>
        <v>#N/A</v>
      </c>
      <c r="BM126" s="104" t="e">
        <f ca="true">+IF(AND(ISNUMBER(OFFSET('Hygiene Data'!$G$8,0,10*ROW('Hygiene Data'!G120))),'Data Summary'!EB126="Yes"),OFFSET('Hygiene Data'!$G$8,0,10*ROW('Hygiene Data'!G120)),NA())</f>
        <v>#N/A</v>
      </c>
      <c r="BN126" s="104" t="e">
        <f ca="true">+IF(AND(ISNUMBER(OFFSET('Hygiene Data'!$G$10,0,10*ROW('Hygiene Data'!G120))),'Data Summary'!EC126="Yes"),OFFSET('Hygiene Data'!$G$10,0,10*ROW('Hygiene Data'!G120)),NA())</f>
        <v>#N/A</v>
      </c>
      <c r="BO126" s="104" t="e">
        <f ca="true">+IF(AND(ISNUMBER(OFFSET('Hygiene Data'!$H$6,0,10*ROW('Hygiene Data'!H120))),'Data Summary'!ED126="Yes"),OFFSET('Hygiene Data'!$H$6,0,10*ROW('Hygiene Data'!H120)),NA())</f>
        <v>#N/A</v>
      </c>
      <c r="BP126" s="104" t="e">
        <f ca="true">+IF(AND(ISNUMBER(OFFSET('Hygiene Data'!$H$8,0,10*ROW('Hygiene Data'!H120))),'Data Summary'!EE126="Yes"),OFFSET('Hygiene Data'!$H$8,0,10*ROW('Hygiene Data'!H120)),NA())</f>
        <v>#N/A</v>
      </c>
      <c r="BQ126" s="104" t="e">
        <f ca="true">+IF(AND(ISNUMBER(OFFSET('Hygiene Data'!$H$10,0,10*ROW('Hygiene Data'!H120))),'Data Summary'!EF126="Yes"),OFFSET('Hygiene Data'!$H$10,0,10*ROW('Hygiene Data'!H120)),NA())</f>
        <v>#N/A</v>
      </c>
    </row>
    <row r="127" x14ac:dyDescent="0.2">
      <c r="A127" s="52" t="e">
        <f ca="true">+IF(OFFSET('Water Data'!$B$1,0,10*ROW('Water Data'!B121))="",NA(),OFFSET('Water Data'!$B$1,0,10*ROW('Water Data'!B121)))</f>
        <v>#N/A</v>
      </c>
      <c r="B127" s="52" t="e">
        <f ca="true">+IF(OFFSET('Water Data'!$A$3,0,10*ROW('Water Data'!A124))="",NA(),OFFSET('Water Data'!$A$3,0,10*ROW('Water Data'!A124)))</f>
        <v>#N/A</v>
      </c>
      <c r="C127" s="52" t="e">
        <f ca="true">+IF(OFFSET('Water Data'!$C$3,0,10*ROW('Water Data'!C124))="",NA(),OFFSET('Water Data'!$C$3,0,10*ROW('Water Data'!C124)))</f>
        <v>#N/A</v>
      </c>
      <c r="D127" s="53" t="e">
        <f ca="true">+IF(AND(ISNUMBER(OFFSET('Water Data'!$C$5,0,10*ROW('Water Data'!C121))),'Data Summary'!BS127="Yes"),100-OFFSET('Water Data'!$C$5,0,10*ROW('Water Data'!C121)),NA())</f>
        <v>#N/A</v>
      </c>
      <c r="E127" s="53" t="e">
        <f ca="true">+IF(AND(ISNUMBER(OFFSET('Water Data'!$C$7,0,10*ROW('Water Data'!C121))),'Data Summary'!BT127="Yes"),OFFSET('Water Data'!$C$7,0,10*ROW('Water Data'!C121)),NA())</f>
        <v>#N/A</v>
      </c>
      <c r="F127" s="53" t="e">
        <f ca="true">+IF(AND(ISNUMBER(OFFSET('Water Data'!$C$10,0,10*ROW('Water Data'!C121))),'Data Summary'!BU127="Yes"),OFFSET('Water Data'!$C$10,0,10*ROW('Water Data'!C121)),NA())</f>
        <v>#N/A</v>
      </c>
      <c r="G127" s="53" t="e">
        <f ca="true">+IF(AND(ISNUMBER(OFFSET('Water Data'!$D$5,0,10*ROW('Water Data'!D121))),'Data Summary'!BV127="Yes"),100-OFFSET('Water Data'!$D$5,0,10*ROW('Water Data'!D121)),NA())</f>
        <v>#N/A</v>
      </c>
      <c r="H127" s="53" t="e">
        <f ca="true">+IF(AND(ISNUMBER(OFFSET('Water Data'!$D$7,0,10*ROW('Water Data'!D121))),'Data Summary'!BW127="Yes"),OFFSET('Water Data'!$D$7,0,10*ROW('Water Data'!D121)),NA())</f>
        <v>#N/A</v>
      </c>
      <c r="I127" s="53" t="e">
        <f ca="true">+IF(AND(ISNUMBER(OFFSET('Water Data'!$D$10,0,10*ROW('Water Data'!D121))),'Data Summary'!BX127="Yes"),OFFSET('Water Data'!$D$10,0,10*ROW('Water Data'!D121)),NA())</f>
        <v>#N/A</v>
      </c>
      <c r="J127" s="53" t="e">
        <f ca="true">+IF(AND(ISNUMBER(OFFSET('Water Data'!$E$5,0,10*ROW('Water Data'!E121))),'Data Summary'!BY127="Yes"),100-OFFSET('Water Data'!$E$5,0,10*ROW('Water Data'!E121)),NA())</f>
        <v>#N/A</v>
      </c>
      <c r="K127" s="53" t="e">
        <f ca="true">+IF(AND(ISNUMBER(OFFSET('Water Data'!$E$7,0,10*ROW('Water Data'!E121))),'Data Summary'!BZ127="Yes"),OFFSET('Water Data'!$E$7,0,10*ROW('Water Data'!E121)),NA())</f>
        <v>#N/A</v>
      </c>
      <c r="L127" s="53" t="e">
        <f ca="true">+IF(AND(ISNUMBER(OFFSET('Water Data'!$E$10,0,10*ROW('Water Data'!E121))),'Data Summary'!CA127="Yes"),OFFSET('Water Data'!$E$10,0,10*ROW('Water Data'!E121)),NA())</f>
        <v>#N/A</v>
      </c>
      <c r="M127" s="53" t="e">
        <f ca="true">+IF(AND(ISNUMBER(OFFSET('Water Data'!$F$5,0,10*ROW('Water Data'!F121))),'Data Summary'!CB127="Yes"),100-OFFSET('Water Data'!$F$5,0,10*ROW('Water Data'!F121)),NA())</f>
        <v>#N/A</v>
      </c>
      <c r="N127" s="53" t="e">
        <f ca="true">+IF(AND(ISNUMBER(OFFSET('Water Data'!$F$7,0,10*ROW('Water Data'!F121))),'Data Summary'!CC127="Yes"),OFFSET('Water Data'!$F$7,0,10*ROW('Water Data'!F121)),NA())</f>
        <v>#N/A</v>
      </c>
      <c r="O127" s="53" t="e">
        <f ca="true">+IF(AND(ISNUMBER(OFFSET('Water Data'!$F$10,0,10*ROW('Water Data'!F121))),'Data Summary'!CD127="Yes"),OFFSET('Water Data'!$F$10,0,10*ROW('Water Data'!F121)),NA())</f>
        <v>#N/A</v>
      </c>
      <c r="P127" s="53" t="e">
        <f ca="true">+IF(AND(ISNUMBER(OFFSET('Water Data'!$G$5,0,10*ROW('Water Data'!G121))),'Data Summary'!CE127="Yes"),100-OFFSET('Water Data'!$G$5,0,10*ROW('Water Data'!G121)),NA())</f>
        <v>#N/A</v>
      </c>
      <c r="Q127" s="53" t="e">
        <f ca="true">+IF(AND(ISNUMBER(OFFSET('Water Data'!$G$7,0,10*ROW('Water Data'!G121))),'Data Summary'!CF127="Yes"),OFFSET('Water Data'!$G$7,0,10*ROW('Water Data'!G121)),NA())</f>
        <v>#N/A</v>
      </c>
      <c r="R127" s="53" t="e">
        <f ca="true">+IF(AND(ISNUMBER(OFFSET('Water Data'!$G$10,0,10*ROW('Water Data'!G121))),'Data Summary'!CG127="Yes"),OFFSET('Water Data'!$G$10,0,10*ROW('Water Data'!G121)),NA())</f>
        <v>#N/A</v>
      </c>
      <c r="S127" s="53" t="e">
        <f ca="true">+IF(AND(ISNUMBER(OFFSET('Water Data'!$H$5,0,10*ROW('Water Data'!H121))),'Data Summary'!CH127="Yes"),100-OFFSET('Water Data'!$H$5,0,10*ROW('Water Data'!H121)),NA())</f>
        <v>#N/A</v>
      </c>
      <c r="T127" s="53" t="e">
        <f ca="true">+IF(AND(ISNUMBER(OFFSET('Water Data'!$H$7,0,10*ROW('Water Data'!H121))),'Data Summary'!CI127="Yes"),OFFSET('Water Data'!$H$7,0,10*ROW('Water Data'!H121)),NA())</f>
        <v>#N/A</v>
      </c>
      <c r="U127" s="53" t="e">
        <f ca="true">+IF(AND(ISNUMBER(OFFSET('Water Data'!$H$10,0,10*ROW('Water Data'!H121))),'Data Summary'!CJ127="Yes"),OFFSET('Water Data'!$H$10,0,10*ROW('Water Data'!H121)),NA())</f>
        <v>#N/A</v>
      </c>
      <c r="V127" s="99" t="e">
        <f ca="true">+IF(AND(ISNUMBER(OFFSET('Sanitation Data'!$C$5,0,10*ROW('Sanitation Data'!C121))),'Data Summary'!CK127="Yes"),100-OFFSET('Sanitation Data'!$C$5,0,10*ROW('Sanitation Data'!C121)),NA())</f>
        <v>#N/A</v>
      </c>
      <c r="W127" s="99" t="e">
        <f ca="true">+IF(AND(ISNUMBER(OFFSET('Sanitation Data'!$C$7,0,10*ROW('Sanitation Data'!C121))),'Data Summary'!CL127="Yes"),OFFSET('Sanitation Data'!$C$7,0,10*ROW('Sanitation Data'!C121)),NA())</f>
        <v>#N/A</v>
      </c>
      <c r="X127" s="99" t="e">
        <f ca="true">+IF(AND(ISNUMBER(OFFSET('Sanitation Data'!$C$11,0,10*ROW('Sanitation Data'!C121))),'Data Summary'!CM127="Yes"),OFFSET('Sanitation Data'!$C$11,0,10*ROW('Sanitation Data'!C121)),NA())</f>
        <v>#N/A</v>
      </c>
      <c r="Y127" s="99" t="e">
        <f ca="true">+IF(AND(ISNUMBER(OFFSET('Sanitation Data'!$C$12,0,10*ROW('Sanitation Data'!C121))),'Data Summary'!CN127="Yes"),OFFSET('Sanitation Data'!$C$12,0,10*ROW('Sanitation Data'!C121)),NA())</f>
        <v>#N/A</v>
      </c>
      <c r="Z127" s="99" t="e">
        <f ca="true">+IF(AND(ISNUMBER(OFFSET('Sanitation Data'!$C$13,0,10*ROW('Sanitation Data'!C121))),'Data Summary'!CO127="Yes"),OFFSET('Sanitation Data'!$C$13,0,10*ROW('Sanitation Data'!C121)),NA())</f>
        <v>#N/A</v>
      </c>
      <c r="AA127" s="99" t="e">
        <f ca="true">+IF(AND(ISNUMBER(OFFSET('Sanitation Data'!$D$5,0,10*ROW('Sanitation Data'!D121))),'Data Summary'!CP127="Yes"),100-OFFSET('Sanitation Data'!$D$5,0,10*ROW('Sanitation Data'!D121)),NA())</f>
        <v>#N/A</v>
      </c>
      <c r="AB127" s="99" t="e">
        <f ca="true">+IF(AND(ISNUMBER(OFFSET('Sanitation Data'!$D$7,0,10*ROW('Sanitation Data'!D121))),'Data Summary'!CQ127="Yes"),OFFSET('Sanitation Data'!$D$7,0,10*ROW('Sanitation Data'!D121)),NA())</f>
        <v>#N/A</v>
      </c>
      <c r="AC127" s="99" t="e">
        <f ca="true">+IF(AND(ISNUMBER(OFFSET('Sanitation Data'!$D$11,0,10*ROW('Sanitation Data'!D121))),'Data Summary'!CR127="Yes"),OFFSET('Sanitation Data'!$D$11,0,10*ROW('Sanitation Data'!D121)),NA())</f>
        <v>#N/A</v>
      </c>
      <c r="AD127" s="99" t="e">
        <f ca="true">+IF(AND(ISNUMBER(OFFSET('Sanitation Data'!$D$12,0,10*ROW('Sanitation Data'!D121))),'Data Summary'!CS127="Yes"),OFFSET('Sanitation Data'!$D$12,0,10*ROW('Sanitation Data'!D121)),NA())</f>
        <v>#N/A</v>
      </c>
      <c r="AE127" s="99" t="e">
        <f ca="true">+IF(AND(ISNUMBER(OFFSET('Sanitation Data'!$D$13,0,10*ROW('Sanitation Data'!D121))),'Data Summary'!CT127="Yes"),OFFSET('Sanitation Data'!$D$13,0,10*ROW('Sanitation Data'!D121)),NA())</f>
        <v>#N/A</v>
      </c>
      <c r="AF127" s="99" t="e">
        <f ca="true">+IF(AND(ISNUMBER(OFFSET('Sanitation Data'!$E$5,0,10*ROW('Sanitation Data'!E121))),'Data Summary'!CU127="Yes"),100-OFFSET('Sanitation Data'!$E$5,0,10*ROW('Sanitation Data'!E121)),NA())</f>
        <v>#N/A</v>
      </c>
      <c r="AG127" s="99" t="e">
        <f ca="true">+IF(AND(ISNUMBER(OFFSET('Sanitation Data'!$E$7,0,10*ROW('Sanitation Data'!E121))),'Data Summary'!CV127="Yes"),OFFSET('Sanitation Data'!$E$7,0,10*ROW('Sanitation Data'!E121)),NA())</f>
        <v>#N/A</v>
      </c>
      <c r="AH127" s="99" t="e">
        <f ca="true">+IF(AND(ISNUMBER(OFFSET('Sanitation Data'!$E$11,0,10*ROW('Sanitation Data'!E121))),'Data Summary'!CW127="Yes"),OFFSET('Sanitation Data'!$E$11,0,10*ROW('Sanitation Data'!E121)),NA())</f>
        <v>#N/A</v>
      </c>
      <c r="AI127" s="99" t="e">
        <f ca="true">+IF(AND(ISNUMBER(OFFSET('Sanitation Data'!$E$12,0,10*ROW('Sanitation Data'!E121))),'Data Summary'!CX127="Yes"),OFFSET('Sanitation Data'!$E$12,0,10*ROW('Sanitation Data'!E121)),NA())</f>
        <v>#N/A</v>
      </c>
      <c r="AJ127" s="99" t="e">
        <f ca="true">+IF(AND(ISNUMBER(OFFSET('Sanitation Data'!$E$13,0,10*ROW('Sanitation Data'!E121))),'Data Summary'!CY127="Yes"),OFFSET('Sanitation Data'!$E$13,0,10*ROW('Sanitation Data'!E121)),NA())</f>
        <v>#N/A</v>
      </c>
      <c r="AK127" s="99" t="e">
        <f ca="true">+IF(AND(ISNUMBER(OFFSET('Sanitation Data'!$F$5,0,10*ROW('Sanitation Data'!F121))),'Data Summary'!CZ127="Yes"),100-OFFSET('Sanitation Data'!$F$5,0,10*ROW('Sanitation Data'!F121)),NA())</f>
        <v>#N/A</v>
      </c>
      <c r="AL127" s="99" t="e">
        <f ca="true">+IF(AND(ISNUMBER(OFFSET('Sanitation Data'!$F$7,0,10*ROW('Sanitation Data'!F121))),'Data Summary'!DA127="Yes"),OFFSET('Sanitation Data'!$F$7,0,10*ROW('Sanitation Data'!F121)),NA())</f>
        <v>#N/A</v>
      </c>
      <c r="AM127" s="99" t="e">
        <f ca="true">+IF(AND(ISNUMBER(OFFSET('Sanitation Data'!$F$11,0,10*ROW('Sanitation Data'!F121))),'Data Summary'!DB127="Yes"),OFFSET('Sanitation Data'!$F$11,0,10*ROW('Sanitation Data'!F121)),NA())</f>
        <v>#N/A</v>
      </c>
      <c r="AN127" s="99" t="e">
        <f ca="true">+IF(AND(ISNUMBER(OFFSET('Sanitation Data'!$F$12,0,10*ROW('Sanitation Data'!F121))),'Data Summary'!DC127="Yes"),OFFSET('Sanitation Data'!$F$12,0,10*ROW('Sanitation Data'!F121)),NA())</f>
        <v>#N/A</v>
      </c>
      <c r="AO127" s="99" t="e">
        <f ca="true">+IF(AND(ISNUMBER(OFFSET('Sanitation Data'!$F$13,0,10*ROW('Sanitation Data'!F121))),'Data Summary'!DD127="Yes"),OFFSET('Sanitation Data'!$F$13,0,10*ROW('Sanitation Data'!F121)),NA())</f>
        <v>#N/A</v>
      </c>
      <c r="AP127" s="99" t="e">
        <f ca="true">+IF(AND(ISNUMBER(OFFSET('Sanitation Data'!$G$5,0,10*ROW('Sanitation Data'!G121))),'Data Summary'!DE127="Yes"),100-OFFSET('Sanitation Data'!$G$5,0,10*ROW('Sanitation Data'!G121)),NA())</f>
        <v>#N/A</v>
      </c>
      <c r="AQ127" s="99" t="e">
        <f ca="true">+IF(AND(ISNUMBER(OFFSET('Sanitation Data'!$G$7,0,10*ROW('Sanitation Data'!G121))),'Data Summary'!DF127="Yes"),OFFSET('Sanitation Data'!$G$7,0,10*ROW('Sanitation Data'!G121)),NA())</f>
        <v>#N/A</v>
      </c>
      <c r="AR127" s="99" t="e">
        <f ca="true">+IF(AND(ISNUMBER(OFFSET('Sanitation Data'!$G$11,0,10*ROW('Sanitation Data'!G121))),'Data Summary'!DG127="Yes"),OFFSET('Sanitation Data'!$G$11,0,10*ROW('Sanitation Data'!G121)),NA())</f>
        <v>#N/A</v>
      </c>
      <c r="AS127" s="99" t="e">
        <f ca="true">+IF(AND(ISNUMBER(OFFSET('Sanitation Data'!$G$12,0,10*ROW('Sanitation Data'!G121))),'Data Summary'!DH127="Yes"),OFFSET('Sanitation Data'!$G$12,0,10*ROW('Sanitation Data'!G121)),NA())</f>
        <v>#N/A</v>
      </c>
      <c r="AT127" s="99" t="e">
        <f ca="true">+IF(AND(ISNUMBER(OFFSET('Sanitation Data'!$G$13,0,10*ROW('Sanitation Data'!G121))),'Data Summary'!DI127="Yes"),OFFSET('Sanitation Data'!$G$13,0,10*ROW('Sanitation Data'!G121)),NA())</f>
        <v>#N/A</v>
      </c>
      <c r="AU127" s="99" t="e">
        <f ca="true">+IF(AND(ISNUMBER(OFFSET('Sanitation Data'!$H$5,0,10*ROW('Sanitation Data'!H121))),'Data Summary'!DJ127="Yes"),100-OFFSET('Sanitation Data'!$H$5,0,10*ROW('Sanitation Data'!H121)),NA())</f>
        <v>#N/A</v>
      </c>
      <c r="AV127" s="99" t="e">
        <f ca="true">+IF(AND(ISNUMBER(OFFSET('Sanitation Data'!$H$7,0,10*ROW('Sanitation Data'!H121))),'Data Summary'!DK127="Yes"),OFFSET('Sanitation Data'!$H$7,0,10*ROW('Sanitation Data'!H121)),NA())</f>
        <v>#N/A</v>
      </c>
      <c r="AW127" s="99" t="e">
        <f ca="true">+IF(AND(ISNUMBER(OFFSET('Sanitation Data'!$H$11,0,10*ROW('Sanitation Data'!H121))),'Data Summary'!DL127="Yes"),OFFSET('Sanitation Data'!$H$11,0,10*ROW('Sanitation Data'!H121)),NA())</f>
        <v>#N/A</v>
      </c>
      <c r="AX127" s="99" t="e">
        <f ca="true">+IF(AND(ISNUMBER(OFFSET('Sanitation Data'!$H$12,0,10*ROW('Sanitation Data'!H121))),'Data Summary'!DM127="Yes"),OFFSET('Sanitation Data'!$H$12,0,10*ROW('Sanitation Data'!H121)),NA())</f>
        <v>#N/A</v>
      </c>
      <c r="AY127" s="99" t="e">
        <f ca="true">+IF(AND(ISNUMBER(OFFSET('Sanitation Data'!$H$13,0,10*ROW('Sanitation Data'!H121))),'Data Summary'!DN127="Yes"),OFFSET('Sanitation Data'!$H$13,0,10*ROW('Sanitation Data'!H121)),NA())</f>
        <v>#N/A</v>
      </c>
      <c r="AZ127" s="104" t="e">
        <f ca="true">+IF(AND(ISNUMBER(OFFSET('Hygiene Data'!$C$6,0,10*ROW('Hygiene Data'!C121))),'Data Summary'!DO127="Yes"),OFFSET('Hygiene Data'!$C$6,0,10*ROW('Hygiene Data'!C121)),NA())</f>
        <v>#N/A</v>
      </c>
      <c r="BA127" s="104" t="e">
        <f ca="true">+IF(AND(ISNUMBER(OFFSET('Hygiene Data'!$C$8,0,10*ROW('Hygiene Data'!C121))),'Data Summary'!DP127="Yes"),OFFSET('Hygiene Data'!$C$8,0,10*ROW('Hygiene Data'!C121)),NA())</f>
        <v>#N/A</v>
      </c>
      <c r="BB127" s="104" t="e">
        <f ca="true">+IF(AND(ISNUMBER(OFFSET('Hygiene Data'!$C$10,0,10*ROW('Hygiene Data'!C121))),'Data Summary'!DQ127="Yes"),OFFSET('Hygiene Data'!$C$10,0,10*ROW('Hygiene Data'!C121)),NA())</f>
        <v>#N/A</v>
      </c>
      <c r="BC127" s="104" t="e">
        <f ca="true">+IF(AND(ISNUMBER(OFFSET('Hygiene Data'!$D$6,0,10*ROW('Hygiene Data'!D121))),'Data Summary'!DR127="Yes"),OFFSET('Hygiene Data'!$D$6,0,10*ROW('Hygiene Data'!D121)),NA())</f>
        <v>#N/A</v>
      </c>
      <c r="BD127" s="104" t="e">
        <f ca="true">+IF(AND(ISNUMBER(OFFSET('Hygiene Data'!$D$8,0,10*ROW('Hygiene Data'!D121))),'Data Summary'!DS127="Yes"),OFFSET('Hygiene Data'!$D$8,0,10*ROW('Hygiene Data'!D121)),NA())</f>
        <v>#N/A</v>
      </c>
      <c r="BE127" s="104" t="e">
        <f ca="true">+IF(AND(ISNUMBER(OFFSET('Hygiene Data'!$D$10,0,10*ROW('Hygiene Data'!D121))),'Data Summary'!DT127="Yes"),OFFSET('Hygiene Data'!$D$10,0,10*ROW('Hygiene Data'!D121)),NA())</f>
        <v>#N/A</v>
      </c>
      <c r="BF127" s="104" t="e">
        <f ca="true">+IF(AND(ISNUMBER(OFFSET('Hygiene Data'!$E$6,0,10*ROW('Hygiene Data'!E121))),'Data Summary'!DU127="Yes"),OFFSET('Hygiene Data'!$E$6,0,10*ROW('Hygiene Data'!E121)),NA())</f>
        <v>#N/A</v>
      </c>
      <c r="BG127" s="104" t="e">
        <f ca="true">+IF(AND(ISNUMBER(OFFSET('Hygiene Data'!$E$8,0,10*ROW('Hygiene Data'!E121))),'Data Summary'!DV127="Yes"),OFFSET('Hygiene Data'!$E$8,0,10*ROW('Hygiene Data'!E121)),NA())</f>
        <v>#N/A</v>
      </c>
      <c r="BH127" s="104" t="e">
        <f ca="true">+IF(AND(ISNUMBER(OFFSET('Hygiene Data'!$E$10,0,10*ROW('Hygiene Data'!E121))),'Data Summary'!DW127="Yes"),OFFSET('Hygiene Data'!$E$10,0,10*ROW('Hygiene Data'!E121)),NA())</f>
        <v>#N/A</v>
      </c>
      <c r="BI127" s="104" t="e">
        <f ca="true">+IF(AND(ISNUMBER(OFFSET('Hygiene Data'!$F$6,0,10*ROW('Hygiene Data'!F121))),'Data Summary'!DX127="Yes"),OFFSET('Hygiene Data'!$F$6,0,10*ROW('Hygiene Data'!F121)),NA())</f>
        <v>#N/A</v>
      </c>
      <c r="BJ127" s="104" t="e">
        <f ca="true">+IF(AND(ISNUMBER(OFFSET('Hygiene Data'!$F$8,0,10*ROW('Hygiene Data'!F121))),'Data Summary'!DY127="Yes"),OFFSET('Hygiene Data'!$F$8,0,10*ROW('Hygiene Data'!F121)),NA())</f>
        <v>#N/A</v>
      </c>
      <c r="BK127" s="104" t="e">
        <f ca="true">+IF(AND(ISNUMBER(OFFSET('Hygiene Data'!$F$10,0,10*ROW('Hygiene Data'!F121))),'Data Summary'!DZ127="Yes"),OFFSET('Hygiene Data'!$F$10,0,10*ROW('Hygiene Data'!F121)),NA())</f>
        <v>#N/A</v>
      </c>
      <c r="BL127" s="104" t="e">
        <f ca="true">+IF(AND(ISNUMBER(OFFSET('Hygiene Data'!$G$6,0,10*ROW('Hygiene Data'!G121))),'Data Summary'!EA127="Yes"),OFFSET('Hygiene Data'!$G$6,0,10*ROW('Hygiene Data'!G121)),NA())</f>
        <v>#N/A</v>
      </c>
      <c r="BM127" s="104" t="e">
        <f ca="true">+IF(AND(ISNUMBER(OFFSET('Hygiene Data'!$G$8,0,10*ROW('Hygiene Data'!G121))),'Data Summary'!EB127="Yes"),OFFSET('Hygiene Data'!$G$8,0,10*ROW('Hygiene Data'!G121)),NA())</f>
        <v>#N/A</v>
      </c>
      <c r="BN127" s="104" t="e">
        <f ca="true">+IF(AND(ISNUMBER(OFFSET('Hygiene Data'!$G$10,0,10*ROW('Hygiene Data'!G121))),'Data Summary'!EC127="Yes"),OFFSET('Hygiene Data'!$G$10,0,10*ROW('Hygiene Data'!G121)),NA())</f>
        <v>#N/A</v>
      </c>
      <c r="BO127" s="104" t="e">
        <f ca="true">+IF(AND(ISNUMBER(OFFSET('Hygiene Data'!$H$6,0,10*ROW('Hygiene Data'!H121))),'Data Summary'!ED127="Yes"),OFFSET('Hygiene Data'!$H$6,0,10*ROW('Hygiene Data'!H121)),NA())</f>
        <v>#N/A</v>
      </c>
      <c r="BP127" s="104" t="e">
        <f ca="true">+IF(AND(ISNUMBER(OFFSET('Hygiene Data'!$H$8,0,10*ROW('Hygiene Data'!H121))),'Data Summary'!EE127="Yes"),OFFSET('Hygiene Data'!$H$8,0,10*ROW('Hygiene Data'!H121)),NA())</f>
        <v>#N/A</v>
      </c>
      <c r="BQ127" s="104" t="e">
        <f ca="true">+IF(AND(ISNUMBER(OFFSET('Hygiene Data'!$H$10,0,10*ROW('Hygiene Data'!H121))),'Data Summary'!EF127="Yes"),OFFSET('Hygiene Data'!$H$10,0,10*ROW('Hygiene Data'!H121)),NA())</f>
        <v>#N/A</v>
      </c>
    </row>
    <row r="128" x14ac:dyDescent="0.2">
      <c r="A128" s="52" t="e">
        <f ca="true">+IF(OFFSET('Water Data'!$B$1,0,10*ROW('Water Data'!B122))="",NA(),OFFSET('Water Data'!$B$1,0,10*ROW('Water Data'!B122)))</f>
        <v>#N/A</v>
      </c>
      <c r="B128" s="52" t="e">
        <f ca="true">+IF(OFFSET('Water Data'!$A$3,0,10*ROW('Water Data'!A125))="",NA(),OFFSET('Water Data'!$A$3,0,10*ROW('Water Data'!A125)))</f>
        <v>#N/A</v>
      </c>
      <c r="C128" s="52" t="e">
        <f ca="true">+IF(OFFSET('Water Data'!$C$3,0,10*ROW('Water Data'!C125))="",NA(),OFFSET('Water Data'!$C$3,0,10*ROW('Water Data'!C125)))</f>
        <v>#N/A</v>
      </c>
      <c r="D128" s="53" t="e">
        <f ca="true">+IF(AND(ISNUMBER(OFFSET('Water Data'!$C$5,0,10*ROW('Water Data'!C122))),'Data Summary'!BS128="Yes"),100-OFFSET('Water Data'!$C$5,0,10*ROW('Water Data'!C122)),NA())</f>
        <v>#N/A</v>
      </c>
      <c r="E128" s="53" t="e">
        <f ca="true">+IF(AND(ISNUMBER(OFFSET('Water Data'!$C$7,0,10*ROW('Water Data'!C122))),'Data Summary'!BT128="Yes"),OFFSET('Water Data'!$C$7,0,10*ROW('Water Data'!C122)),NA())</f>
        <v>#N/A</v>
      </c>
      <c r="F128" s="53" t="e">
        <f ca="true">+IF(AND(ISNUMBER(OFFSET('Water Data'!$C$10,0,10*ROW('Water Data'!C122))),'Data Summary'!BU128="Yes"),OFFSET('Water Data'!$C$10,0,10*ROW('Water Data'!C122)),NA())</f>
        <v>#N/A</v>
      </c>
      <c r="G128" s="53" t="e">
        <f ca="true">+IF(AND(ISNUMBER(OFFSET('Water Data'!$D$5,0,10*ROW('Water Data'!D122))),'Data Summary'!BV128="Yes"),100-OFFSET('Water Data'!$D$5,0,10*ROW('Water Data'!D122)),NA())</f>
        <v>#N/A</v>
      </c>
      <c r="H128" s="53" t="e">
        <f ca="true">+IF(AND(ISNUMBER(OFFSET('Water Data'!$D$7,0,10*ROW('Water Data'!D122))),'Data Summary'!BW128="Yes"),OFFSET('Water Data'!$D$7,0,10*ROW('Water Data'!D122)),NA())</f>
        <v>#N/A</v>
      </c>
      <c r="I128" s="53" t="e">
        <f ca="true">+IF(AND(ISNUMBER(OFFSET('Water Data'!$D$10,0,10*ROW('Water Data'!D122))),'Data Summary'!BX128="Yes"),OFFSET('Water Data'!$D$10,0,10*ROW('Water Data'!D122)),NA())</f>
        <v>#N/A</v>
      </c>
      <c r="J128" s="53" t="e">
        <f ca="true">+IF(AND(ISNUMBER(OFFSET('Water Data'!$E$5,0,10*ROW('Water Data'!E122))),'Data Summary'!BY128="Yes"),100-OFFSET('Water Data'!$E$5,0,10*ROW('Water Data'!E122)),NA())</f>
        <v>#N/A</v>
      </c>
      <c r="K128" s="53" t="e">
        <f ca="true">+IF(AND(ISNUMBER(OFFSET('Water Data'!$E$7,0,10*ROW('Water Data'!E122))),'Data Summary'!BZ128="Yes"),OFFSET('Water Data'!$E$7,0,10*ROW('Water Data'!E122)),NA())</f>
        <v>#N/A</v>
      </c>
      <c r="L128" s="53" t="e">
        <f ca="true">+IF(AND(ISNUMBER(OFFSET('Water Data'!$E$10,0,10*ROW('Water Data'!E122))),'Data Summary'!CA128="Yes"),OFFSET('Water Data'!$E$10,0,10*ROW('Water Data'!E122)),NA())</f>
        <v>#N/A</v>
      </c>
      <c r="M128" s="53" t="e">
        <f ca="true">+IF(AND(ISNUMBER(OFFSET('Water Data'!$F$5,0,10*ROW('Water Data'!F122))),'Data Summary'!CB128="Yes"),100-OFFSET('Water Data'!$F$5,0,10*ROW('Water Data'!F122)),NA())</f>
        <v>#N/A</v>
      </c>
      <c r="N128" s="53" t="e">
        <f ca="true">+IF(AND(ISNUMBER(OFFSET('Water Data'!$F$7,0,10*ROW('Water Data'!F122))),'Data Summary'!CC128="Yes"),OFFSET('Water Data'!$F$7,0,10*ROW('Water Data'!F122)),NA())</f>
        <v>#N/A</v>
      </c>
      <c r="O128" s="53" t="e">
        <f ca="true">+IF(AND(ISNUMBER(OFFSET('Water Data'!$F$10,0,10*ROW('Water Data'!F122))),'Data Summary'!CD128="Yes"),OFFSET('Water Data'!$F$10,0,10*ROW('Water Data'!F122)),NA())</f>
        <v>#N/A</v>
      </c>
      <c r="P128" s="53" t="e">
        <f ca="true">+IF(AND(ISNUMBER(OFFSET('Water Data'!$G$5,0,10*ROW('Water Data'!G122))),'Data Summary'!CE128="Yes"),100-OFFSET('Water Data'!$G$5,0,10*ROW('Water Data'!G122)),NA())</f>
        <v>#N/A</v>
      </c>
      <c r="Q128" s="53" t="e">
        <f ca="true">+IF(AND(ISNUMBER(OFFSET('Water Data'!$G$7,0,10*ROW('Water Data'!G122))),'Data Summary'!CF128="Yes"),OFFSET('Water Data'!$G$7,0,10*ROW('Water Data'!G122)),NA())</f>
        <v>#N/A</v>
      </c>
      <c r="R128" s="53" t="e">
        <f ca="true">+IF(AND(ISNUMBER(OFFSET('Water Data'!$G$10,0,10*ROW('Water Data'!G122))),'Data Summary'!CG128="Yes"),OFFSET('Water Data'!$G$10,0,10*ROW('Water Data'!G122)),NA())</f>
        <v>#N/A</v>
      </c>
      <c r="S128" s="53" t="e">
        <f ca="true">+IF(AND(ISNUMBER(OFFSET('Water Data'!$H$5,0,10*ROW('Water Data'!H122))),'Data Summary'!CH128="Yes"),100-OFFSET('Water Data'!$H$5,0,10*ROW('Water Data'!H122)),NA())</f>
        <v>#N/A</v>
      </c>
      <c r="T128" s="53" t="e">
        <f ca="true">+IF(AND(ISNUMBER(OFFSET('Water Data'!$H$7,0,10*ROW('Water Data'!H122))),'Data Summary'!CI128="Yes"),OFFSET('Water Data'!$H$7,0,10*ROW('Water Data'!H122)),NA())</f>
        <v>#N/A</v>
      </c>
      <c r="U128" s="53" t="e">
        <f ca="true">+IF(AND(ISNUMBER(OFFSET('Water Data'!$H$10,0,10*ROW('Water Data'!H122))),'Data Summary'!CJ128="Yes"),OFFSET('Water Data'!$H$10,0,10*ROW('Water Data'!H122)),NA())</f>
        <v>#N/A</v>
      </c>
      <c r="V128" s="99" t="e">
        <f ca="true">+IF(AND(ISNUMBER(OFFSET('Sanitation Data'!$C$5,0,10*ROW('Sanitation Data'!C122))),'Data Summary'!CK128="Yes"),100-OFFSET('Sanitation Data'!$C$5,0,10*ROW('Sanitation Data'!C122)),NA())</f>
        <v>#N/A</v>
      </c>
      <c r="W128" s="99" t="e">
        <f ca="true">+IF(AND(ISNUMBER(OFFSET('Sanitation Data'!$C$7,0,10*ROW('Sanitation Data'!C122))),'Data Summary'!CL128="Yes"),OFFSET('Sanitation Data'!$C$7,0,10*ROW('Sanitation Data'!C122)),NA())</f>
        <v>#N/A</v>
      </c>
      <c r="X128" s="99" t="e">
        <f ca="true">+IF(AND(ISNUMBER(OFFSET('Sanitation Data'!$C$11,0,10*ROW('Sanitation Data'!C122))),'Data Summary'!CM128="Yes"),OFFSET('Sanitation Data'!$C$11,0,10*ROW('Sanitation Data'!C122)),NA())</f>
        <v>#N/A</v>
      </c>
      <c r="Y128" s="99" t="e">
        <f ca="true">+IF(AND(ISNUMBER(OFFSET('Sanitation Data'!$C$12,0,10*ROW('Sanitation Data'!C122))),'Data Summary'!CN128="Yes"),OFFSET('Sanitation Data'!$C$12,0,10*ROW('Sanitation Data'!C122)),NA())</f>
        <v>#N/A</v>
      </c>
      <c r="Z128" s="99" t="e">
        <f ca="true">+IF(AND(ISNUMBER(OFFSET('Sanitation Data'!$C$13,0,10*ROW('Sanitation Data'!C122))),'Data Summary'!CO128="Yes"),OFFSET('Sanitation Data'!$C$13,0,10*ROW('Sanitation Data'!C122)),NA())</f>
        <v>#N/A</v>
      </c>
      <c r="AA128" s="99" t="e">
        <f ca="true">+IF(AND(ISNUMBER(OFFSET('Sanitation Data'!$D$5,0,10*ROW('Sanitation Data'!D122))),'Data Summary'!CP128="Yes"),100-OFFSET('Sanitation Data'!$D$5,0,10*ROW('Sanitation Data'!D122)),NA())</f>
        <v>#N/A</v>
      </c>
      <c r="AB128" s="99" t="e">
        <f ca="true">+IF(AND(ISNUMBER(OFFSET('Sanitation Data'!$D$7,0,10*ROW('Sanitation Data'!D122))),'Data Summary'!CQ128="Yes"),OFFSET('Sanitation Data'!$D$7,0,10*ROW('Sanitation Data'!D122)),NA())</f>
        <v>#N/A</v>
      </c>
      <c r="AC128" s="99" t="e">
        <f ca="true">+IF(AND(ISNUMBER(OFFSET('Sanitation Data'!$D$11,0,10*ROW('Sanitation Data'!D122))),'Data Summary'!CR128="Yes"),OFFSET('Sanitation Data'!$D$11,0,10*ROW('Sanitation Data'!D122)),NA())</f>
        <v>#N/A</v>
      </c>
      <c r="AD128" s="99" t="e">
        <f ca="true">+IF(AND(ISNUMBER(OFFSET('Sanitation Data'!$D$12,0,10*ROW('Sanitation Data'!D122))),'Data Summary'!CS128="Yes"),OFFSET('Sanitation Data'!$D$12,0,10*ROW('Sanitation Data'!D122)),NA())</f>
        <v>#N/A</v>
      </c>
      <c r="AE128" s="99" t="e">
        <f ca="true">+IF(AND(ISNUMBER(OFFSET('Sanitation Data'!$D$13,0,10*ROW('Sanitation Data'!D122))),'Data Summary'!CT128="Yes"),OFFSET('Sanitation Data'!$D$13,0,10*ROW('Sanitation Data'!D122)),NA())</f>
        <v>#N/A</v>
      </c>
      <c r="AF128" s="99" t="e">
        <f ca="true">+IF(AND(ISNUMBER(OFFSET('Sanitation Data'!$E$5,0,10*ROW('Sanitation Data'!E122))),'Data Summary'!CU128="Yes"),100-OFFSET('Sanitation Data'!$E$5,0,10*ROW('Sanitation Data'!E122)),NA())</f>
        <v>#N/A</v>
      </c>
      <c r="AG128" s="99" t="e">
        <f ca="true">+IF(AND(ISNUMBER(OFFSET('Sanitation Data'!$E$7,0,10*ROW('Sanitation Data'!E122))),'Data Summary'!CV128="Yes"),OFFSET('Sanitation Data'!$E$7,0,10*ROW('Sanitation Data'!E122)),NA())</f>
        <v>#N/A</v>
      </c>
      <c r="AH128" s="99" t="e">
        <f ca="true">+IF(AND(ISNUMBER(OFFSET('Sanitation Data'!$E$11,0,10*ROW('Sanitation Data'!E122))),'Data Summary'!CW128="Yes"),OFFSET('Sanitation Data'!$E$11,0,10*ROW('Sanitation Data'!E122)),NA())</f>
        <v>#N/A</v>
      </c>
      <c r="AI128" s="99" t="e">
        <f ca="true">+IF(AND(ISNUMBER(OFFSET('Sanitation Data'!$E$12,0,10*ROW('Sanitation Data'!E122))),'Data Summary'!CX128="Yes"),OFFSET('Sanitation Data'!$E$12,0,10*ROW('Sanitation Data'!E122)),NA())</f>
        <v>#N/A</v>
      </c>
      <c r="AJ128" s="99" t="e">
        <f ca="true">+IF(AND(ISNUMBER(OFFSET('Sanitation Data'!$E$13,0,10*ROW('Sanitation Data'!E122))),'Data Summary'!CY128="Yes"),OFFSET('Sanitation Data'!$E$13,0,10*ROW('Sanitation Data'!E122)),NA())</f>
        <v>#N/A</v>
      </c>
      <c r="AK128" s="99" t="e">
        <f ca="true">+IF(AND(ISNUMBER(OFFSET('Sanitation Data'!$F$5,0,10*ROW('Sanitation Data'!F122))),'Data Summary'!CZ128="Yes"),100-OFFSET('Sanitation Data'!$F$5,0,10*ROW('Sanitation Data'!F122)),NA())</f>
        <v>#N/A</v>
      </c>
      <c r="AL128" s="99" t="e">
        <f ca="true">+IF(AND(ISNUMBER(OFFSET('Sanitation Data'!$F$7,0,10*ROW('Sanitation Data'!F122))),'Data Summary'!DA128="Yes"),OFFSET('Sanitation Data'!$F$7,0,10*ROW('Sanitation Data'!F122)),NA())</f>
        <v>#N/A</v>
      </c>
      <c r="AM128" s="99" t="e">
        <f ca="true">+IF(AND(ISNUMBER(OFFSET('Sanitation Data'!$F$11,0,10*ROW('Sanitation Data'!F122))),'Data Summary'!DB128="Yes"),OFFSET('Sanitation Data'!$F$11,0,10*ROW('Sanitation Data'!F122)),NA())</f>
        <v>#N/A</v>
      </c>
      <c r="AN128" s="99" t="e">
        <f ca="true">+IF(AND(ISNUMBER(OFFSET('Sanitation Data'!$F$12,0,10*ROW('Sanitation Data'!F122))),'Data Summary'!DC128="Yes"),OFFSET('Sanitation Data'!$F$12,0,10*ROW('Sanitation Data'!F122)),NA())</f>
        <v>#N/A</v>
      </c>
      <c r="AO128" s="99" t="e">
        <f ca="true">+IF(AND(ISNUMBER(OFFSET('Sanitation Data'!$F$13,0,10*ROW('Sanitation Data'!F122))),'Data Summary'!DD128="Yes"),OFFSET('Sanitation Data'!$F$13,0,10*ROW('Sanitation Data'!F122)),NA())</f>
        <v>#N/A</v>
      </c>
      <c r="AP128" s="99" t="e">
        <f ca="true">+IF(AND(ISNUMBER(OFFSET('Sanitation Data'!$G$5,0,10*ROW('Sanitation Data'!G122))),'Data Summary'!DE128="Yes"),100-OFFSET('Sanitation Data'!$G$5,0,10*ROW('Sanitation Data'!G122)),NA())</f>
        <v>#N/A</v>
      </c>
      <c r="AQ128" s="99" t="e">
        <f ca="true">+IF(AND(ISNUMBER(OFFSET('Sanitation Data'!$G$7,0,10*ROW('Sanitation Data'!G122))),'Data Summary'!DF128="Yes"),OFFSET('Sanitation Data'!$G$7,0,10*ROW('Sanitation Data'!G122)),NA())</f>
        <v>#N/A</v>
      </c>
      <c r="AR128" s="99" t="e">
        <f ca="true">+IF(AND(ISNUMBER(OFFSET('Sanitation Data'!$G$11,0,10*ROW('Sanitation Data'!G122))),'Data Summary'!DG128="Yes"),OFFSET('Sanitation Data'!$G$11,0,10*ROW('Sanitation Data'!G122)),NA())</f>
        <v>#N/A</v>
      </c>
      <c r="AS128" s="99" t="e">
        <f ca="true">+IF(AND(ISNUMBER(OFFSET('Sanitation Data'!$G$12,0,10*ROW('Sanitation Data'!G122))),'Data Summary'!DH128="Yes"),OFFSET('Sanitation Data'!$G$12,0,10*ROW('Sanitation Data'!G122)),NA())</f>
        <v>#N/A</v>
      </c>
      <c r="AT128" s="99" t="e">
        <f ca="true">+IF(AND(ISNUMBER(OFFSET('Sanitation Data'!$G$13,0,10*ROW('Sanitation Data'!G122))),'Data Summary'!DI128="Yes"),OFFSET('Sanitation Data'!$G$13,0,10*ROW('Sanitation Data'!G122)),NA())</f>
        <v>#N/A</v>
      </c>
      <c r="AU128" s="99" t="e">
        <f ca="true">+IF(AND(ISNUMBER(OFFSET('Sanitation Data'!$H$5,0,10*ROW('Sanitation Data'!H122))),'Data Summary'!DJ128="Yes"),100-OFFSET('Sanitation Data'!$H$5,0,10*ROW('Sanitation Data'!H122)),NA())</f>
        <v>#N/A</v>
      </c>
      <c r="AV128" s="99" t="e">
        <f ca="true">+IF(AND(ISNUMBER(OFFSET('Sanitation Data'!$H$7,0,10*ROW('Sanitation Data'!H122))),'Data Summary'!DK128="Yes"),OFFSET('Sanitation Data'!$H$7,0,10*ROW('Sanitation Data'!H122)),NA())</f>
        <v>#N/A</v>
      </c>
      <c r="AW128" s="99" t="e">
        <f ca="true">+IF(AND(ISNUMBER(OFFSET('Sanitation Data'!$H$11,0,10*ROW('Sanitation Data'!H122))),'Data Summary'!DL128="Yes"),OFFSET('Sanitation Data'!$H$11,0,10*ROW('Sanitation Data'!H122)),NA())</f>
        <v>#N/A</v>
      </c>
      <c r="AX128" s="99" t="e">
        <f ca="true">+IF(AND(ISNUMBER(OFFSET('Sanitation Data'!$H$12,0,10*ROW('Sanitation Data'!H122))),'Data Summary'!DM128="Yes"),OFFSET('Sanitation Data'!$H$12,0,10*ROW('Sanitation Data'!H122)),NA())</f>
        <v>#N/A</v>
      </c>
      <c r="AY128" s="99" t="e">
        <f ca="true">+IF(AND(ISNUMBER(OFFSET('Sanitation Data'!$H$13,0,10*ROW('Sanitation Data'!H122))),'Data Summary'!DN128="Yes"),OFFSET('Sanitation Data'!$H$13,0,10*ROW('Sanitation Data'!H122)),NA())</f>
        <v>#N/A</v>
      </c>
      <c r="AZ128" s="104" t="e">
        <f ca="true">+IF(AND(ISNUMBER(OFFSET('Hygiene Data'!$C$6,0,10*ROW('Hygiene Data'!C122))),'Data Summary'!DO128="Yes"),OFFSET('Hygiene Data'!$C$6,0,10*ROW('Hygiene Data'!C122)),NA())</f>
        <v>#N/A</v>
      </c>
      <c r="BA128" s="104" t="e">
        <f ca="true">+IF(AND(ISNUMBER(OFFSET('Hygiene Data'!$C$8,0,10*ROW('Hygiene Data'!C122))),'Data Summary'!DP128="Yes"),OFFSET('Hygiene Data'!$C$8,0,10*ROW('Hygiene Data'!C122)),NA())</f>
        <v>#N/A</v>
      </c>
      <c r="BB128" s="104" t="e">
        <f ca="true">+IF(AND(ISNUMBER(OFFSET('Hygiene Data'!$C$10,0,10*ROW('Hygiene Data'!C122))),'Data Summary'!DQ128="Yes"),OFFSET('Hygiene Data'!$C$10,0,10*ROW('Hygiene Data'!C122)),NA())</f>
        <v>#N/A</v>
      </c>
      <c r="BC128" s="104" t="e">
        <f ca="true">+IF(AND(ISNUMBER(OFFSET('Hygiene Data'!$D$6,0,10*ROW('Hygiene Data'!D122))),'Data Summary'!DR128="Yes"),OFFSET('Hygiene Data'!$D$6,0,10*ROW('Hygiene Data'!D122)),NA())</f>
        <v>#N/A</v>
      </c>
      <c r="BD128" s="104" t="e">
        <f ca="true">+IF(AND(ISNUMBER(OFFSET('Hygiene Data'!$D$8,0,10*ROW('Hygiene Data'!D122))),'Data Summary'!DS128="Yes"),OFFSET('Hygiene Data'!$D$8,0,10*ROW('Hygiene Data'!D122)),NA())</f>
        <v>#N/A</v>
      </c>
      <c r="BE128" s="104" t="e">
        <f ca="true">+IF(AND(ISNUMBER(OFFSET('Hygiene Data'!$D$10,0,10*ROW('Hygiene Data'!D122))),'Data Summary'!DT128="Yes"),OFFSET('Hygiene Data'!$D$10,0,10*ROW('Hygiene Data'!D122)),NA())</f>
        <v>#N/A</v>
      </c>
      <c r="BF128" s="104" t="e">
        <f ca="true">+IF(AND(ISNUMBER(OFFSET('Hygiene Data'!$E$6,0,10*ROW('Hygiene Data'!E122))),'Data Summary'!DU128="Yes"),OFFSET('Hygiene Data'!$E$6,0,10*ROW('Hygiene Data'!E122)),NA())</f>
        <v>#N/A</v>
      </c>
      <c r="BG128" s="104" t="e">
        <f ca="true">+IF(AND(ISNUMBER(OFFSET('Hygiene Data'!$E$8,0,10*ROW('Hygiene Data'!E122))),'Data Summary'!DV128="Yes"),OFFSET('Hygiene Data'!$E$8,0,10*ROW('Hygiene Data'!E122)),NA())</f>
        <v>#N/A</v>
      </c>
      <c r="BH128" s="104" t="e">
        <f ca="true">+IF(AND(ISNUMBER(OFFSET('Hygiene Data'!$E$10,0,10*ROW('Hygiene Data'!E122))),'Data Summary'!DW128="Yes"),OFFSET('Hygiene Data'!$E$10,0,10*ROW('Hygiene Data'!E122)),NA())</f>
        <v>#N/A</v>
      </c>
      <c r="BI128" s="104" t="e">
        <f ca="true">+IF(AND(ISNUMBER(OFFSET('Hygiene Data'!$F$6,0,10*ROW('Hygiene Data'!F122))),'Data Summary'!DX128="Yes"),OFFSET('Hygiene Data'!$F$6,0,10*ROW('Hygiene Data'!F122)),NA())</f>
        <v>#N/A</v>
      </c>
      <c r="BJ128" s="104" t="e">
        <f ca="true">+IF(AND(ISNUMBER(OFFSET('Hygiene Data'!$F$8,0,10*ROW('Hygiene Data'!F122))),'Data Summary'!DY128="Yes"),OFFSET('Hygiene Data'!$F$8,0,10*ROW('Hygiene Data'!F122)),NA())</f>
        <v>#N/A</v>
      </c>
      <c r="BK128" s="104" t="e">
        <f ca="true">+IF(AND(ISNUMBER(OFFSET('Hygiene Data'!$F$10,0,10*ROW('Hygiene Data'!F122))),'Data Summary'!DZ128="Yes"),OFFSET('Hygiene Data'!$F$10,0,10*ROW('Hygiene Data'!F122)),NA())</f>
        <v>#N/A</v>
      </c>
      <c r="BL128" s="104" t="e">
        <f ca="true">+IF(AND(ISNUMBER(OFFSET('Hygiene Data'!$G$6,0,10*ROW('Hygiene Data'!G122))),'Data Summary'!EA128="Yes"),OFFSET('Hygiene Data'!$G$6,0,10*ROW('Hygiene Data'!G122)),NA())</f>
        <v>#N/A</v>
      </c>
      <c r="BM128" s="104" t="e">
        <f ca="true">+IF(AND(ISNUMBER(OFFSET('Hygiene Data'!$G$8,0,10*ROW('Hygiene Data'!G122))),'Data Summary'!EB128="Yes"),OFFSET('Hygiene Data'!$G$8,0,10*ROW('Hygiene Data'!G122)),NA())</f>
        <v>#N/A</v>
      </c>
      <c r="BN128" s="104" t="e">
        <f ca="true">+IF(AND(ISNUMBER(OFFSET('Hygiene Data'!$G$10,0,10*ROW('Hygiene Data'!G122))),'Data Summary'!EC128="Yes"),OFFSET('Hygiene Data'!$G$10,0,10*ROW('Hygiene Data'!G122)),NA())</f>
        <v>#N/A</v>
      </c>
      <c r="BO128" s="104" t="e">
        <f ca="true">+IF(AND(ISNUMBER(OFFSET('Hygiene Data'!$H$6,0,10*ROW('Hygiene Data'!H122))),'Data Summary'!ED128="Yes"),OFFSET('Hygiene Data'!$H$6,0,10*ROW('Hygiene Data'!H122)),NA())</f>
        <v>#N/A</v>
      </c>
      <c r="BP128" s="104" t="e">
        <f ca="true">+IF(AND(ISNUMBER(OFFSET('Hygiene Data'!$H$8,0,10*ROW('Hygiene Data'!H122))),'Data Summary'!EE128="Yes"),OFFSET('Hygiene Data'!$H$8,0,10*ROW('Hygiene Data'!H122)),NA())</f>
        <v>#N/A</v>
      </c>
      <c r="BQ128" s="104" t="e">
        <f ca="true">+IF(AND(ISNUMBER(OFFSET('Hygiene Data'!$H$10,0,10*ROW('Hygiene Data'!H122))),'Data Summary'!EF128="Yes"),OFFSET('Hygiene Data'!$H$10,0,10*ROW('Hygiene Data'!H122)),NA())</f>
        <v>#N/A</v>
      </c>
    </row>
    <row r="129" x14ac:dyDescent="0.2">
      <c r="A129" s="52" t="e">
        <f ca="true">+IF(OFFSET('Water Data'!$B$1,0,10*ROW('Water Data'!B123))="",NA(),OFFSET('Water Data'!$B$1,0,10*ROW('Water Data'!B123)))</f>
        <v>#N/A</v>
      </c>
      <c r="B129" s="52" t="e">
        <f ca="true">+IF(OFFSET('Water Data'!$A$3,0,10*ROW('Water Data'!A126))="",NA(),OFFSET('Water Data'!$A$3,0,10*ROW('Water Data'!A126)))</f>
        <v>#N/A</v>
      </c>
      <c r="C129" s="52" t="e">
        <f ca="true">+IF(OFFSET('Water Data'!$C$3,0,10*ROW('Water Data'!C126))="",NA(),OFFSET('Water Data'!$C$3,0,10*ROW('Water Data'!C126)))</f>
        <v>#N/A</v>
      </c>
      <c r="D129" s="53" t="e">
        <f ca="true">+IF(AND(ISNUMBER(OFFSET('Water Data'!$C$5,0,10*ROW('Water Data'!C123))),'Data Summary'!BS129="Yes"),100-OFFSET('Water Data'!$C$5,0,10*ROW('Water Data'!C123)),NA())</f>
        <v>#N/A</v>
      </c>
      <c r="E129" s="53" t="e">
        <f ca="true">+IF(AND(ISNUMBER(OFFSET('Water Data'!$C$7,0,10*ROW('Water Data'!C123))),'Data Summary'!BT129="Yes"),OFFSET('Water Data'!$C$7,0,10*ROW('Water Data'!C123)),NA())</f>
        <v>#N/A</v>
      </c>
      <c r="F129" s="53" t="e">
        <f ca="true">+IF(AND(ISNUMBER(OFFSET('Water Data'!$C$10,0,10*ROW('Water Data'!C123))),'Data Summary'!BU129="Yes"),OFFSET('Water Data'!$C$10,0,10*ROW('Water Data'!C123)),NA())</f>
        <v>#N/A</v>
      </c>
      <c r="G129" s="53" t="e">
        <f ca="true">+IF(AND(ISNUMBER(OFFSET('Water Data'!$D$5,0,10*ROW('Water Data'!D123))),'Data Summary'!BV129="Yes"),100-OFFSET('Water Data'!$D$5,0,10*ROW('Water Data'!D123)),NA())</f>
        <v>#N/A</v>
      </c>
      <c r="H129" s="53" t="e">
        <f ca="true">+IF(AND(ISNUMBER(OFFSET('Water Data'!$D$7,0,10*ROW('Water Data'!D123))),'Data Summary'!BW129="Yes"),OFFSET('Water Data'!$D$7,0,10*ROW('Water Data'!D123)),NA())</f>
        <v>#N/A</v>
      </c>
      <c r="I129" s="53" t="e">
        <f ca="true">+IF(AND(ISNUMBER(OFFSET('Water Data'!$D$10,0,10*ROW('Water Data'!D123))),'Data Summary'!BX129="Yes"),OFFSET('Water Data'!$D$10,0,10*ROW('Water Data'!D123)),NA())</f>
        <v>#N/A</v>
      </c>
      <c r="J129" s="53" t="e">
        <f ca="true">+IF(AND(ISNUMBER(OFFSET('Water Data'!$E$5,0,10*ROW('Water Data'!E123))),'Data Summary'!BY129="Yes"),100-OFFSET('Water Data'!$E$5,0,10*ROW('Water Data'!E123)),NA())</f>
        <v>#N/A</v>
      </c>
      <c r="K129" s="53" t="e">
        <f ca="true">+IF(AND(ISNUMBER(OFFSET('Water Data'!$E$7,0,10*ROW('Water Data'!E123))),'Data Summary'!BZ129="Yes"),OFFSET('Water Data'!$E$7,0,10*ROW('Water Data'!E123)),NA())</f>
        <v>#N/A</v>
      </c>
      <c r="L129" s="53" t="e">
        <f ca="true">+IF(AND(ISNUMBER(OFFSET('Water Data'!$E$10,0,10*ROW('Water Data'!E123))),'Data Summary'!CA129="Yes"),OFFSET('Water Data'!$E$10,0,10*ROW('Water Data'!E123)),NA())</f>
        <v>#N/A</v>
      </c>
      <c r="M129" s="53" t="e">
        <f ca="true">+IF(AND(ISNUMBER(OFFSET('Water Data'!$F$5,0,10*ROW('Water Data'!F123))),'Data Summary'!CB129="Yes"),100-OFFSET('Water Data'!$F$5,0,10*ROW('Water Data'!F123)),NA())</f>
        <v>#N/A</v>
      </c>
      <c r="N129" s="53" t="e">
        <f ca="true">+IF(AND(ISNUMBER(OFFSET('Water Data'!$F$7,0,10*ROW('Water Data'!F123))),'Data Summary'!CC129="Yes"),OFFSET('Water Data'!$F$7,0,10*ROW('Water Data'!F123)),NA())</f>
        <v>#N/A</v>
      </c>
      <c r="O129" s="53" t="e">
        <f ca="true">+IF(AND(ISNUMBER(OFFSET('Water Data'!$F$10,0,10*ROW('Water Data'!F123))),'Data Summary'!CD129="Yes"),OFFSET('Water Data'!$F$10,0,10*ROW('Water Data'!F123)),NA())</f>
        <v>#N/A</v>
      </c>
      <c r="P129" s="53" t="e">
        <f ca="true">+IF(AND(ISNUMBER(OFFSET('Water Data'!$G$5,0,10*ROW('Water Data'!G123))),'Data Summary'!CE129="Yes"),100-OFFSET('Water Data'!$G$5,0,10*ROW('Water Data'!G123)),NA())</f>
        <v>#N/A</v>
      </c>
      <c r="Q129" s="53" t="e">
        <f ca="true">+IF(AND(ISNUMBER(OFFSET('Water Data'!$G$7,0,10*ROW('Water Data'!G123))),'Data Summary'!CF129="Yes"),OFFSET('Water Data'!$G$7,0,10*ROW('Water Data'!G123)),NA())</f>
        <v>#N/A</v>
      </c>
      <c r="R129" s="53" t="e">
        <f ca="true">+IF(AND(ISNUMBER(OFFSET('Water Data'!$G$10,0,10*ROW('Water Data'!G123))),'Data Summary'!CG129="Yes"),OFFSET('Water Data'!$G$10,0,10*ROW('Water Data'!G123)),NA())</f>
        <v>#N/A</v>
      </c>
      <c r="S129" s="53" t="e">
        <f ca="true">+IF(AND(ISNUMBER(OFFSET('Water Data'!$H$5,0,10*ROW('Water Data'!H123))),'Data Summary'!CH129="Yes"),100-OFFSET('Water Data'!$H$5,0,10*ROW('Water Data'!H123)),NA())</f>
        <v>#N/A</v>
      </c>
      <c r="T129" s="53" t="e">
        <f ca="true">+IF(AND(ISNUMBER(OFFSET('Water Data'!$H$7,0,10*ROW('Water Data'!H123))),'Data Summary'!CI129="Yes"),OFFSET('Water Data'!$H$7,0,10*ROW('Water Data'!H123)),NA())</f>
        <v>#N/A</v>
      </c>
      <c r="U129" s="53" t="e">
        <f ca="true">+IF(AND(ISNUMBER(OFFSET('Water Data'!$H$10,0,10*ROW('Water Data'!H123))),'Data Summary'!CJ129="Yes"),OFFSET('Water Data'!$H$10,0,10*ROW('Water Data'!H123)),NA())</f>
        <v>#N/A</v>
      </c>
      <c r="V129" s="99" t="e">
        <f ca="true">+IF(AND(ISNUMBER(OFFSET('Sanitation Data'!$C$5,0,10*ROW('Sanitation Data'!C123))),'Data Summary'!CK129="Yes"),100-OFFSET('Sanitation Data'!$C$5,0,10*ROW('Sanitation Data'!C123)),NA())</f>
        <v>#N/A</v>
      </c>
      <c r="W129" s="99" t="e">
        <f ca="true">+IF(AND(ISNUMBER(OFFSET('Sanitation Data'!$C$7,0,10*ROW('Sanitation Data'!C123))),'Data Summary'!CL129="Yes"),OFFSET('Sanitation Data'!$C$7,0,10*ROW('Sanitation Data'!C123)),NA())</f>
        <v>#N/A</v>
      </c>
      <c r="X129" s="99" t="e">
        <f ca="true">+IF(AND(ISNUMBER(OFFSET('Sanitation Data'!$C$11,0,10*ROW('Sanitation Data'!C123))),'Data Summary'!CM129="Yes"),OFFSET('Sanitation Data'!$C$11,0,10*ROW('Sanitation Data'!C123)),NA())</f>
        <v>#N/A</v>
      </c>
      <c r="Y129" s="99" t="e">
        <f ca="true">+IF(AND(ISNUMBER(OFFSET('Sanitation Data'!$C$12,0,10*ROW('Sanitation Data'!C123))),'Data Summary'!CN129="Yes"),OFFSET('Sanitation Data'!$C$12,0,10*ROW('Sanitation Data'!C123)),NA())</f>
        <v>#N/A</v>
      </c>
      <c r="Z129" s="99" t="e">
        <f ca="true">+IF(AND(ISNUMBER(OFFSET('Sanitation Data'!$C$13,0,10*ROW('Sanitation Data'!C123))),'Data Summary'!CO129="Yes"),OFFSET('Sanitation Data'!$C$13,0,10*ROW('Sanitation Data'!C123)),NA())</f>
        <v>#N/A</v>
      </c>
      <c r="AA129" s="99" t="e">
        <f ca="true">+IF(AND(ISNUMBER(OFFSET('Sanitation Data'!$D$5,0,10*ROW('Sanitation Data'!D123))),'Data Summary'!CP129="Yes"),100-OFFSET('Sanitation Data'!$D$5,0,10*ROW('Sanitation Data'!D123)),NA())</f>
        <v>#N/A</v>
      </c>
      <c r="AB129" s="99" t="e">
        <f ca="true">+IF(AND(ISNUMBER(OFFSET('Sanitation Data'!$D$7,0,10*ROW('Sanitation Data'!D123))),'Data Summary'!CQ129="Yes"),OFFSET('Sanitation Data'!$D$7,0,10*ROW('Sanitation Data'!D123)),NA())</f>
        <v>#N/A</v>
      </c>
      <c r="AC129" s="99" t="e">
        <f ca="true">+IF(AND(ISNUMBER(OFFSET('Sanitation Data'!$D$11,0,10*ROW('Sanitation Data'!D123))),'Data Summary'!CR129="Yes"),OFFSET('Sanitation Data'!$D$11,0,10*ROW('Sanitation Data'!D123)),NA())</f>
        <v>#N/A</v>
      </c>
      <c r="AD129" s="99" t="e">
        <f ca="true">+IF(AND(ISNUMBER(OFFSET('Sanitation Data'!$D$12,0,10*ROW('Sanitation Data'!D123))),'Data Summary'!CS129="Yes"),OFFSET('Sanitation Data'!$D$12,0,10*ROW('Sanitation Data'!D123)),NA())</f>
        <v>#N/A</v>
      </c>
      <c r="AE129" s="99" t="e">
        <f ca="true">+IF(AND(ISNUMBER(OFFSET('Sanitation Data'!$D$13,0,10*ROW('Sanitation Data'!D123))),'Data Summary'!CT129="Yes"),OFFSET('Sanitation Data'!$D$13,0,10*ROW('Sanitation Data'!D123)),NA())</f>
        <v>#N/A</v>
      </c>
      <c r="AF129" s="99" t="e">
        <f ca="true">+IF(AND(ISNUMBER(OFFSET('Sanitation Data'!$E$5,0,10*ROW('Sanitation Data'!E123))),'Data Summary'!CU129="Yes"),100-OFFSET('Sanitation Data'!$E$5,0,10*ROW('Sanitation Data'!E123)),NA())</f>
        <v>#N/A</v>
      </c>
      <c r="AG129" s="99" t="e">
        <f ca="true">+IF(AND(ISNUMBER(OFFSET('Sanitation Data'!$E$7,0,10*ROW('Sanitation Data'!E123))),'Data Summary'!CV129="Yes"),OFFSET('Sanitation Data'!$E$7,0,10*ROW('Sanitation Data'!E123)),NA())</f>
        <v>#N/A</v>
      </c>
      <c r="AH129" s="99" t="e">
        <f ca="true">+IF(AND(ISNUMBER(OFFSET('Sanitation Data'!$E$11,0,10*ROW('Sanitation Data'!E123))),'Data Summary'!CW129="Yes"),OFFSET('Sanitation Data'!$E$11,0,10*ROW('Sanitation Data'!E123)),NA())</f>
        <v>#N/A</v>
      </c>
      <c r="AI129" s="99" t="e">
        <f ca="true">+IF(AND(ISNUMBER(OFFSET('Sanitation Data'!$E$12,0,10*ROW('Sanitation Data'!E123))),'Data Summary'!CX129="Yes"),OFFSET('Sanitation Data'!$E$12,0,10*ROW('Sanitation Data'!E123)),NA())</f>
        <v>#N/A</v>
      </c>
      <c r="AJ129" s="99" t="e">
        <f ca="true">+IF(AND(ISNUMBER(OFFSET('Sanitation Data'!$E$13,0,10*ROW('Sanitation Data'!E123))),'Data Summary'!CY129="Yes"),OFFSET('Sanitation Data'!$E$13,0,10*ROW('Sanitation Data'!E123)),NA())</f>
        <v>#N/A</v>
      </c>
      <c r="AK129" s="99" t="e">
        <f ca="true">+IF(AND(ISNUMBER(OFFSET('Sanitation Data'!$F$5,0,10*ROW('Sanitation Data'!F123))),'Data Summary'!CZ129="Yes"),100-OFFSET('Sanitation Data'!$F$5,0,10*ROW('Sanitation Data'!F123)),NA())</f>
        <v>#N/A</v>
      </c>
      <c r="AL129" s="99" t="e">
        <f ca="true">+IF(AND(ISNUMBER(OFFSET('Sanitation Data'!$F$7,0,10*ROW('Sanitation Data'!F123))),'Data Summary'!DA129="Yes"),OFFSET('Sanitation Data'!$F$7,0,10*ROW('Sanitation Data'!F123)),NA())</f>
        <v>#N/A</v>
      </c>
      <c r="AM129" s="99" t="e">
        <f ca="true">+IF(AND(ISNUMBER(OFFSET('Sanitation Data'!$F$11,0,10*ROW('Sanitation Data'!F123))),'Data Summary'!DB129="Yes"),OFFSET('Sanitation Data'!$F$11,0,10*ROW('Sanitation Data'!F123)),NA())</f>
        <v>#N/A</v>
      </c>
      <c r="AN129" s="99" t="e">
        <f ca="true">+IF(AND(ISNUMBER(OFFSET('Sanitation Data'!$F$12,0,10*ROW('Sanitation Data'!F123))),'Data Summary'!DC129="Yes"),OFFSET('Sanitation Data'!$F$12,0,10*ROW('Sanitation Data'!F123)),NA())</f>
        <v>#N/A</v>
      </c>
      <c r="AO129" s="99" t="e">
        <f ca="true">+IF(AND(ISNUMBER(OFFSET('Sanitation Data'!$F$13,0,10*ROW('Sanitation Data'!F123))),'Data Summary'!DD129="Yes"),OFFSET('Sanitation Data'!$F$13,0,10*ROW('Sanitation Data'!F123)),NA())</f>
        <v>#N/A</v>
      </c>
      <c r="AP129" s="99" t="e">
        <f ca="true">+IF(AND(ISNUMBER(OFFSET('Sanitation Data'!$G$5,0,10*ROW('Sanitation Data'!G123))),'Data Summary'!DE129="Yes"),100-OFFSET('Sanitation Data'!$G$5,0,10*ROW('Sanitation Data'!G123)),NA())</f>
        <v>#N/A</v>
      </c>
      <c r="AQ129" s="99" t="e">
        <f ca="true">+IF(AND(ISNUMBER(OFFSET('Sanitation Data'!$G$7,0,10*ROW('Sanitation Data'!G123))),'Data Summary'!DF129="Yes"),OFFSET('Sanitation Data'!$G$7,0,10*ROW('Sanitation Data'!G123)),NA())</f>
        <v>#N/A</v>
      </c>
      <c r="AR129" s="99" t="e">
        <f ca="true">+IF(AND(ISNUMBER(OFFSET('Sanitation Data'!$G$11,0,10*ROW('Sanitation Data'!G123))),'Data Summary'!DG129="Yes"),OFFSET('Sanitation Data'!$G$11,0,10*ROW('Sanitation Data'!G123)),NA())</f>
        <v>#N/A</v>
      </c>
      <c r="AS129" s="99" t="e">
        <f ca="true">+IF(AND(ISNUMBER(OFFSET('Sanitation Data'!$G$12,0,10*ROW('Sanitation Data'!G123))),'Data Summary'!DH129="Yes"),OFFSET('Sanitation Data'!$G$12,0,10*ROW('Sanitation Data'!G123)),NA())</f>
        <v>#N/A</v>
      </c>
      <c r="AT129" s="99" t="e">
        <f ca="true">+IF(AND(ISNUMBER(OFFSET('Sanitation Data'!$G$13,0,10*ROW('Sanitation Data'!G123))),'Data Summary'!DI129="Yes"),OFFSET('Sanitation Data'!$G$13,0,10*ROW('Sanitation Data'!G123)),NA())</f>
        <v>#N/A</v>
      </c>
      <c r="AU129" s="99" t="e">
        <f ca="true">+IF(AND(ISNUMBER(OFFSET('Sanitation Data'!$H$5,0,10*ROW('Sanitation Data'!H123))),'Data Summary'!DJ129="Yes"),100-OFFSET('Sanitation Data'!$H$5,0,10*ROW('Sanitation Data'!H123)),NA())</f>
        <v>#N/A</v>
      </c>
      <c r="AV129" s="99" t="e">
        <f ca="true">+IF(AND(ISNUMBER(OFFSET('Sanitation Data'!$H$7,0,10*ROW('Sanitation Data'!H123))),'Data Summary'!DK129="Yes"),OFFSET('Sanitation Data'!$H$7,0,10*ROW('Sanitation Data'!H123)),NA())</f>
        <v>#N/A</v>
      </c>
      <c r="AW129" s="99" t="e">
        <f ca="true">+IF(AND(ISNUMBER(OFFSET('Sanitation Data'!$H$11,0,10*ROW('Sanitation Data'!H123))),'Data Summary'!DL129="Yes"),OFFSET('Sanitation Data'!$H$11,0,10*ROW('Sanitation Data'!H123)),NA())</f>
        <v>#N/A</v>
      </c>
      <c r="AX129" s="99" t="e">
        <f ca="true">+IF(AND(ISNUMBER(OFFSET('Sanitation Data'!$H$12,0,10*ROW('Sanitation Data'!H123))),'Data Summary'!DM129="Yes"),OFFSET('Sanitation Data'!$H$12,0,10*ROW('Sanitation Data'!H123)),NA())</f>
        <v>#N/A</v>
      </c>
      <c r="AY129" s="99" t="e">
        <f ca="true">+IF(AND(ISNUMBER(OFFSET('Sanitation Data'!$H$13,0,10*ROW('Sanitation Data'!H123))),'Data Summary'!DN129="Yes"),OFFSET('Sanitation Data'!$H$13,0,10*ROW('Sanitation Data'!H123)),NA())</f>
        <v>#N/A</v>
      </c>
      <c r="AZ129" s="104" t="e">
        <f ca="true">+IF(AND(ISNUMBER(OFFSET('Hygiene Data'!$C$6,0,10*ROW('Hygiene Data'!C123))),'Data Summary'!DO129="Yes"),OFFSET('Hygiene Data'!$C$6,0,10*ROW('Hygiene Data'!C123)),NA())</f>
        <v>#N/A</v>
      </c>
      <c r="BA129" s="104" t="e">
        <f ca="true">+IF(AND(ISNUMBER(OFFSET('Hygiene Data'!$C$8,0,10*ROW('Hygiene Data'!C123))),'Data Summary'!DP129="Yes"),OFFSET('Hygiene Data'!$C$8,0,10*ROW('Hygiene Data'!C123)),NA())</f>
        <v>#N/A</v>
      </c>
      <c r="BB129" s="104" t="e">
        <f ca="true">+IF(AND(ISNUMBER(OFFSET('Hygiene Data'!$C$10,0,10*ROW('Hygiene Data'!C123))),'Data Summary'!DQ129="Yes"),OFFSET('Hygiene Data'!$C$10,0,10*ROW('Hygiene Data'!C123)),NA())</f>
        <v>#N/A</v>
      </c>
      <c r="BC129" s="104" t="e">
        <f ca="true">+IF(AND(ISNUMBER(OFFSET('Hygiene Data'!$D$6,0,10*ROW('Hygiene Data'!D123))),'Data Summary'!DR129="Yes"),OFFSET('Hygiene Data'!$D$6,0,10*ROW('Hygiene Data'!D123)),NA())</f>
        <v>#N/A</v>
      </c>
      <c r="BD129" s="104" t="e">
        <f ca="true">+IF(AND(ISNUMBER(OFFSET('Hygiene Data'!$D$8,0,10*ROW('Hygiene Data'!D123))),'Data Summary'!DS129="Yes"),OFFSET('Hygiene Data'!$D$8,0,10*ROW('Hygiene Data'!D123)),NA())</f>
        <v>#N/A</v>
      </c>
      <c r="BE129" s="104" t="e">
        <f ca="true">+IF(AND(ISNUMBER(OFFSET('Hygiene Data'!$D$10,0,10*ROW('Hygiene Data'!D123))),'Data Summary'!DT129="Yes"),OFFSET('Hygiene Data'!$D$10,0,10*ROW('Hygiene Data'!D123)),NA())</f>
        <v>#N/A</v>
      </c>
      <c r="BF129" s="104" t="e">
        <f ca="true">+IF(AND(ISNUMBER(OFFSET('Hygiene Data'!$E$6,0,10*ROW('Hygiene Data'!E123))),'Data Summary'!DU129="Yes"),OFFSET('Hygiene Data'!$E$6,0,10*ROW('Hygiene Data'!E123)),NA())</f>
        <v>#N/A</v>
      </c>
      <c r="BG129" s="104" t="e">
        <f ca="true">+IF(AND(ISNUMBER(OFFSET('Hygiene Data'!$E$8,0,10*ROW('Hygiene Data'!E123))),'Data Summary'!DV129="Yes"),OFFSET('Hygiene Data'!$E$8,0,10*ROW('Hygiene Data'!E123)),NA())</f>
        <v>#N/A</v>
      </c>
      <c r="BH129" s="104" t="e">
        <f ca="true">+IF(AND(ISNUMBER(OFFSET('Hygiene Data'!$E$10,0,10*ROW('Hygiene Data'!E123))),'Data Summary'!DW129="Yes"),OFFSET('Hygiene Data'!$E$10,0,10*ROW('Hygiene Data'!E123)),NA())</f>
        <v>#N/A</v>
      </c>
      <c r="BI129" s="104" t="e">
        <f ca="true">+IF(AND(ISNUMBER(OFFSET('Hygiene Data'!$F$6,0,10*ROW('Hygiene Data'!F123))),'Data Summary'!DX129="Yes"),OFFSET('Hygiene Data'!$F$6,0,10*ROW('Hygiene Data'!F123)),NA())</f>
        <v>#N/A</v>
      </c>
      <c r="BJ129" s="104" t="e">
        <f ca="true">+IF(AND(ISNUMBER(OFFSET('Hygiene Data'!$F$8,0,10*ROW('Hygiene Data'!F123))),'Data Summary'!DY129="Yes"),OFFSET('Hygiene Data'!$F$8,0,10*ROW('Hygiene Data'!F123)),NA())</f>
        <v>#N/A</v>
      </c>
      <c r="BK129" s="104" t="e">
        <f ca="true">+IF(AND(ISNUMBER(OFFSET('Hygiene Data'!$F$10,0,10*ROW('Hygiene Data'!F123))),'Data Summary'!DZ129="Yes"),OFFSET('Hygiene Data'!$F$10,0,10*ROW('Hygiene Data'!F123)),NA())</f>
        <v>#N/A</v>
      </c>
      <c r="BL129" s="104" t="e">
        <f ca="true">+IF(AND(ISNUMBER(OFFSET('Hygiene Data'!$G$6,0,10*ROW('Hygiene Data'!G123))),'Data Summary'!EA129="Yes"),OFFSET('Hygiene Data'!$G$6,0,10*ROW('Hygiene Data'!G123)),NA())</f>
        <v>#N/A</v>
      </c>
      <c r="BM129" s="104" t="e">
        <f ca="true">+IF(AND(ISNUMBER(OFFSET('Hygiene Data'!$G$8,0,10*ROW('Hygiene Data'!G123))),'Data Summary'!EB129="Yes"),OFFSET('Hygiene Data'!$G$8,0,10*ROW('Hygiene Data'!G123)),NA())</f>
        <v>#N/A</v>
      </c>
      <c r="BN129" s="104" t="e">
        <f ca="true">+IF(AND(ISNUMBER(OFFSET('Hygiene Data'!$G$10,0,10*ROW('Hygiene Data'!G123))),'Data Summary'!EC129="Yes"),OFFSET('Hygiene Data'!$G$10,0,10*ROW('Hygiene Data'!G123)),NA())</f>
        <v>#N/A</v>
      </c>
      <c r="BO129" s="104" t="e">
        <f ca="true">+IF(AND(ISNUMBER(OFFSET('Hygiene Data'!$H$6,0,10*ROW('Hygiene Data'!H123))),'Data Summary'!ED129="Yes"),OFFSET('Hygiene Data'!$H$6,0,10*ROW('Hygiene Data'!H123)),NA())</f>
        <v>#N/A</v>
      </c>
      <c r="BP129" s="104" t="e">
        <f ca="true">+IF(AND(ISNUMBER(OFFSET('Hygiene Data'!$H$8,0,10*ROW('Hygiene Data'!H123))),'Data Summary'!EE129="Yes"),OFFSET('Hygiene Data'!$H$8,0,10*ROW('Hygiene Data'!H123)),NA())</f>
        <v>#N/A</v>
      </c>
      <c r="BQ129" s="104" t="e">
        <f ca="true">+IF(AND(ISNUMBER(OFFSET('Hygiene Data'!$H$10,0,10*ROW('Hygiene Data'!H123))),'Data Summary'!EF129="Yes"),OFFSET('Hygiene Data'!$H$10,0,10*ROW('Hygiene Data'!H123)),NA())</f>
        <v>#N/A</v>
      </c>
    </row>
    <row r="130" x14ac:dyDescent="0.2">
      <c r="A130" s="52" t="e">
        <f ca="true">+IF(OFFSET('Water Data'!$B$1,0,10*ROW('Water Data'!B124))="",NA(),OFFSET('Water Data'!$B$1,0,10*ROW('Water Data'!B124)))</f>
        <v>#N/A</v>
      </c>
      <c r="B130" s="52" t="e">
        <f ca="true">+IF(OFFSET('Water Data'!$A$3,0,10*ROW('Water Data'!A127))="",NA(),OFFSET('Water Data'!$A$3,0,10*ROW('Water Data'!A127)))</f>
        <v>#N/A</v>
      </c>
      <c r="C130" s="52" t="e">
        <f ca="true">+IF(OFFSET('Water Data'!$C$3,0,10*ROW('Water Data'!C127))="",NA(),OFFSET('Water Data'!$C$3,0,10*ROW('Water Data'!C127)))</f>
        <v>#N/A</v>
      </c>
      <c r="D130" s="53" t="e">
        <f ca="true">+IF(AND(ISNUMBER(OFFSET('Water Data'!$C$5,0,10*ROW('Water Data'!C124))),'Data Summary'!BS130="Yes"),100-OFFSET('Water Data'!$C$5,0,10*ROW('Water Data'!C124)),NA())</f>
        <v>#N/A</v>
      </c>
      <c r="E130" s="53" t="e">
        <f ca="true">+IF(AND(ISNUMBER(OFFSET('Water Data'!$C$7,0,10*ROW('Water Data'!C124))),'Data Summary'!BT130="Yes"),OFFSET('Water Data'!$C$7,0,10*ROW('Water Data'!C124)),NA())</f>
        <v>#N/A</v>
      </c>
      <c r="F130" s="53" t="e">
        <f ca="true">+IF(AND(ISNUMBER(OFFSET('Water Data'!$C$10,0,10*ROW('Water Data'!C124))),'Data Summary'!BU130="Yes"),OFFSET('Water Data'!$C$10,0,10*ROW('Water Data'!C124)),NA())</f>
        <v>#N/A</v>
      </c>
      <c r="G130" s="53" t="e">
        <f ca="true">+IF(AND(ISNUMBER(OFFSET('Water Data'!$D$5,0,10*ROW('Water Data'!D124))),'Data Summary'!BV130="Yes"),100-OFFSET('Water Data'!$D$5,0,10*ROW('Water Data'!D124)),NA())</f>
        <v>#N/A</v>
      </c>
      <c r="H130" s="53" t="e">
        <f ca="true">+IF(AND(ISNUMBER(OFFSET('Water Data'!$D$7,0,10*ROW('Water Data'!D124))),'Data Summary'!BW130="Yes"),OFFSET('Water Data'!$D$7,0,10*ROW('Water Data'!D124)),NA())</f>
        <v>#N/A</v>
      </c>
      <c r="I130" s="53" t="e">
        <f ca="true">+IF(AND(ISNUMBER(OFFSET('Water Data'!$D$10,0,10*ROW('Water Data'!D124))),'Data Summary'!BX130="Yes"),OFFSET('Water Data'!$D$10,0,10*ROW('Water Data'!D124)),NA())</f>
        <v>#N/A</v>
      </c>
      <c r="J130" s="53" t="e">
        <f ca="true">+IF(AND(ISNUMBER(OFFSET('Water Data'!$E$5,0,10*ROW('Water Data'!E124))),'Data Summary'!BY130="Yes"),100-OFFSET('Water Data'!$E$5,0,10*ROW('Water Data'!E124)),NA())</f>
        <v>#N/A</v>
      </c>
      <c r="K130" s="53" t="e">
        <f ca="true">+IF(AND(ISNUMBER(OFFSET('Water Data'!$E$7,0,10*ROW('Water Data'!E124))),'Data Summary'!BZ130="Yes"),OFFSET('Water Data'!$E$7,0,10*ROW('Water Data'!E124)),NA())</f>
        <v>#N/A</v>
      </c>
      <c r="L130" s="53" t="e">
        <f ca="true">+IF(AND(ISNUMBER(OFFSET('Water Data'!$E$10,0,10*ROW('Water Data'!E124))),'Data Summary'!CA130="Yes"),OFFSET('Water Data'!$E$10,0,10*ROW('Water Data'!E124)),NA())</f>
        <v>#N/A</v>
      </c>
      <c r="M130" s="53" t="e">
        <f ca="true">+IF(AND(ISNUMBER(OFFSET('Water Data'!$F$5,0,10*ROW('Water Data'!F124))),'Data Summary'!CB130="Yes"),100-OFFSET('Water Data'!$F$5,0,10*ROW('Water Data'!F124)),NA())</f>
        <v>#N/A</v>
      </c>
      <c r="N130" s="53" t="e">
        <f ca="true">+IF(AND(ISNUMBER(OFFSET('Water Data'!$F$7,0,10*ROW('Water Data'!F124))),'Data Summary'!CC130="Yes"),OFFSET('Water Data'!$F$7,0,10*ROW('Water Data'!F124)),NA())</f>
        <v>#N/A</v>
      </c>
      <c r="O130" s="53" t="e">
        <f ca="true">+IF(AND(ISNUMBER(OFFSET('Water Data'!$F$10,0,10*ROW('Water Data'!F124))),'Data Summary'!CD130="Yes"),OFFSET('Water Data'!$F$10,0,10*ROW('Water Data'!F124)),NA())</f>
        <v>#N/A</v>
      </c>
      <c r="P130" s="53" t="e">
        <f ca="true">+IF(AND(ISNUMBER(OFFSET('Water Data'!$G$5,0,10*ROW('Water Data'!G124))),'Data Summary'!CE130="Yes"),100-OFFSET('Water Data'!$G$5,0,10*ROW('Water Data'!G124)),NA())</f>
        <v>#N/A</v>
      </c>
      <c r="Q130" s="53" t="e">
        <f ca="true">+IF(AND(ISNUMBER(OFFSET('Water Data'!$G$7,0,10*ROW('Water Data'!G124))),'Data Summary'!CF130="Yes"),OFFSET('Water Data'!$G$7,0,10*ROW('Water Data'!G124)),NA())</f>
        <v>#N/A</v>
      </c>
      <c r="R130" s="53" t="e">
        <f ca="true">+IF(AND(ISNUMBER(OFFSET('Water Data'!$G$10,0,10*ROW('Water Data'!G124))),'Data Summary'!CG130="Yes"),OFFSET('Water Data'!$G$10,0,10*ROW('Water Data'!G124)),NA())</f>
        <v>#N/A</v>
      </c>
      <c r="S130" s="53" t="e">
        <f ca="true">+IF(AND(ISNUMBER(OFFSET('Water Data'!$H$5,0,10*ROW('Water Data'!H124))),'Data Summary'!CH130="Yes"),100-OFFSET('Water Data'!$H$5,0,10*ROW('Water Data'!H124)),NA())</f>
        <v>#N/A</v>
      </c>
      <c r="T130" s="53" t="e">
        <f ca="true">+IF(AND(ISNUMBER(OFFSET('Water Data'!$H$7,0,10*ROW('Water Data'!H124))),'Data Summary'!CI130="Yes"),OFFSET('Water Data'!$H$7,0,10*ROW('Water Data'!H124)),NA())</f>
        <v>#N/A</v>
      </c>
      <c r="U130" s="53" t="e">
        <f ca="true">+IF(AND(ISNUMBER(OFFSET('Water Data'!$H$10,0,10*ROW('Water Data'!H124))),'Data Summary'!CJ130="Yes"),OFFSET('Water Data'!$H$10,0,10*ROW('Water Data'!H124)),NA())</f>
        <v>#N/A</v>
      </c>
      <c r="V130" s="99" t="e">
        <f ca="true">+IF(AND(ISNUMBER(OFFSET('Sanitation Data'!$C$5,0,10*ROW('Sanitation Data'!C124))),'Data Summary'!CK130="Yes"),100-OFFSET('Sanitation Data'!$C$5,0,10*ROW('Sanitation Data'!C124)),NA())</f>
        <v>#N/A</v>
      </c>
      <c r="W130" s="99" t="e">
        <f ca="true">+IF(AND(ISNUMBER(OFFSET('Sanitation Data'!$C$7,0,10*ROW('Sanitation Data'!C124))),'Data Summary'!CL130="Yes"),OFFSET('Sanitation Data'!$C$7,0,10*ROW('Sanitation Data'!C124)),NA())</f>
        <v>#N/A</v>
      </c>
      <c r="X130" s="99" t="e">
        <f ca="true">+IF(AND(ISNUMBER(OFFSET('Sanitation Data'!$C$11,0,10*ROW('Sanitation Data'!C124))),'Data Summary'!CM130="Yes"),OFFSET('Sanitation Data'!$C$11,0,10*ROW('Sanitation Data'!C124)),NA())</f>
        <v>#N/A</v>
      </c>
      <c r="Y130" s="99" t="e">
        <f ca="true">+IF(AND(ISNUMBER(OFFSET('Sanitation Data'!$C$12,0,10*ROW('Sanitation Data'!C124))),'Data Summary'!CN130="Yes"),OFFSET('Sanitation Data'!$C$12,0,10*ROW('Sanitation Data'!C124)),NA())</f>
        <v>#N/A</v>
      </c>
      <c r="Z130" s="99" t="e">
        <f ca="true">+IF(AND(ISNUMBER(OFFSET('Sanitation Data'!$C$13,0,10*ROW('Sanitation Data'!C124))),'Data Summary'!CO130="Yes"),OFFSET('Sanitation Data'!$C$13,0,10*ROW('Sanitation Data'!C124)),NA())</f>
        <v>#N/A</v>
      </c>
      <c r="AA130" s="99" t="e">
        <f ca="true">+IF(AND(ISNUMBER(OFFSET('Sanitation Data'!$D$5,0,10*ROW('Sanitation Data'!D124))),'Data Summary'!CP130="Yes"),100-OFFSET('Sanitation Data'!$D$5,0,10*ROW('Sanitation Data'!D124)),NA())</f>
        <v>#N/A</v>
      </c>
      <c r="AB130" s="99" t="e">
        <f ca="true">+IF(AND(ISNUMBER(OFFSET('Sanitation Data'!$D$7,0,10*ROW('Sanitation Data'!D124))),'Data Summary'!CQ130="Yes"),OFFSET('Sanitation Data'!$D$7,0,10*ROW('Sanitation Data'!D124)),NA())</f>
        <v>#N/A</v>
      </c>
      <c r="AC130" s="99" t="e">
        <f ca="true">+IF(AND(ISNUMBER(OFFSET('Sanitation Data'!$D$11,0,10*ROW('Sanitation Data'!D124))),'Data Summary'!CR130="Yes"),OFFSET('Sanitation Data'!$D$11,0,10*ROW('Sanitation Data'!D124)),NA())</f>
        <v>#N/A</v>
      </c>
      <c r="AD130" s="99" t="e">
        <f ca="true">+IF(AND(ISNUMBER(OFFSET('Sanitation Data'!$D$12,0,10*ROW('Sanitation Data'!D124))),'Data Summary'!CS130="Yes"),OFFSET('Sanitation Data'!$D$12,0,10*ROW('Sanitation Data'!D124)),NA())</f>
        <v>#N/A</v>
      </c>
      <c r="AE130" s="99" t="e">
        <f ca="true">+IF(AND(ISNUMBER(OFFSET('Sanitation Data'!$D$13,0,10*ROW('Sanitation Data'!D124))),'Data Summary'!CT130="Yes"),OFFSET('Sanitation Data'!$D$13,0,10*ROW('Sanitation Data'!D124)),NA())</f>
        <v>#N/A</v>
      </c>
      <c r="AF130" s="99" t="e">
        <f ca="true">+IF(AND(ISNUMBER(OFFSET('Sanitation Data'!$E$5,0,10*ROW('Sanitation Data'!E124))),'Data Summary'!CU130="Yes"),100-OFFSET('Sanitation Data'!$E$5,0,10*ROW('Sanitation Data'!E124)),NA())</f>
        <v>#N/A</v>
      </c>
      <c r="AG130" s="99" t="e">
        <f ca="true">+IF(AND(ISNUMBER(OFFSET('Sanitation Data'!$E$7,0,10*ROW('Sanitation Data'!E124))),'Data Summary'!CV130="Yes"),OFFSET('Sanitation Data'!$E$7,0,10*ROW('Sanitation Data'!E124)),NA())</f>
        <v>#N/A</v>
      </c>
      <c r="AH130" s="99" t="e">
        <f ca="true">+IF(AND(ISNUMBER(OFFSET('Sanitation Data'!$E$11,0,10*ROW('Sanitation Data'!E124))),'Data Summary'!CW130="Yes"),OFFSET('Sanitation Data'!$E$11,0,10*ROW('Sanitation Data'!E124)),NA())</f>
        <v>#N/A</v>
      </c>
      <c r="AI130" s="99" t="e">
        <f ca="true">+IF(AND(ISNUMBER(OFFSET('Sanitation Data'!$E$12,0,10*ROW('Sanitation Data'!E124))),'Data Summary'!CX130="Yes"),OFFSET('Sanitation Data'!$E$12,0,10*ROW('Sanitation Data'!E124)),NA())</f>
        <v>#N/A</v>
      </c>
      <c r="AJ130" s="99" t="e">
        <f ca="true">+IF(AND(ISNUMBER(OFFSET('Sanitation Data'!$E$13,0,10*ROW('Sanitation Data'!E124))),'Data Summary'!CY130="Yes"),OFFSET('Sanitation Data'!$E$13,0,10*ROW('Sanitation Data'!E124)),NA())</f>
        <v>#N/A</v>
      </c>
      <c r="AK130" s="99" t="e">
        <f ca="true">+IF(AND(ISNUMBER(OFFSET('Sanitation Data'!$F$5,0,10*ROW('Sanitation Data'!F124))),'Data Summary'!CZ130="Yes"),100-OFFSET('Sanitation Data'!$F$5,0,10*ROW('Sanitation Data'!F124)),NA())</f>
        <v>#N/A</v>
      </c>
      <c r="AL130" s="99" t="e">
        <f ca="true">+IF(AND(ISNUMBER(OFFSET('Sanitation Data'!$F$7,0,10*ROW('Sanitation Data'!F124))),'Data Summary'!DA130="Yes"),OFFSET('Sanitation Data'!$F$7,0,10*ROW('Sanitation Data'!F124)),NA())</f>
        <v>#N/A</v>
      </c>
      <c r="AM130" s="99" t="e">
        <f ca="true">+IF(AND(ISNUMBER(OFFSET('Sanitation Data'!$F$11,0,10*ROW('Sanitation Data'!F124))),'Data Summary'!DB130="Yes"),OFFSET('Sanitation Data'!$F$11,0,10*ROW('Sanitation Data'!F124)),NA())</f>
        <v>#N/A</v>
      </c>
      <c r="AN130" s="99" t="e">
        <f ca="true">+IF(AND(ISNUMBER(OFFSET('Sanitation Data'!$F$12,0,10*ROW('Sanitation Data'!F124))),'Data Summary'!DC130="Yes"),OFFSET('Sanitation Data'!$F$12,0,10*ROW('Sanitation Data'!F124)),NA())</f>
        <v>#N/A</v>
      </c>
      <c r="AO130" s="99" t="e">
        <f ca="true">+IF(AND(ISNUMBER(OFFSET('Sanitation Data'!$F$13,0,10*ROW('Sanitation Data'!F124))),'Data Summary'!DD130="Yes"),OFFSET('Sanitation Data'!$F$13,0,10*ROW('Sanitation Data'!F124)),NA())</f>
        <v>#N/A</v>
      </c>
      <c r="AP130" s="99" t="e">
        <f ca="true">+IF(AND(ISNUMBER(OFFSET('Sanitation Data'!$G$5,0,10*ROW('Sanitation Data'!G124))),'Data Summary'!DE130="Yes"),100-OFFSET('Sanitation Data'!$G$5,0,10*ROW('Sanitation Data'!G124)),NA())</f>
        <v>#N/A</v>
      </c>
      <c r="AQ130" s="99" t="e">
        <f ca="true">+IF(AND(ISNUMBER(OFFSET('Sanitation Data'!$G$7,0,10*ROW('Sanitation Data'!G124))),'Data Summary'!DF130="Yes"),OFFSET('Sanitation Data'!$G$7,0,10*ROW('Sanitation Data'!G124)),NA())</f>
        <v>#N/A</v>
      </c>
      <c r="AR130" s="99" t="e">
        <f ca="true">+IF(AND(ISNUMBER(OFFSET('Sanitation Data'!$G$11,0,10*ROW('Sanitation Data'!G124))),'Data Summary'!DG130="Yes"),OFFSET('Sanitation Data'!$G$11,0,10*ROW('Sanitation Data'!G124)),NA())</f>
        <v>#N/A</v>
      </c>
      <c r="AS130" s="99" t="e">
        <f ca="true">+IF(AND(ISNUMBER(OFFSET('Sanitation Data'!$G$12,0,10*ROW('Sanitation Data'!G124))),'Data Summary'!DH130="Yes"),OFFSET('Sanitation Data'!$G$12,0,10*ROW('Sanitation Data'!G124)),NA())</f>
        <v>#N/A</v>
      </c>
      <c r="AT130" s="99" t="e">
        <f ca="true">+IF(AND(ISNUMBER(OFFSET('Sanitation Data'!$G$13,0,10*ROW('Sanitation Data'!G124))),'Data Summary'!DI130="Yes"),OFFSET('Sanitation Data'!$G$13,0,10*ROW('Sanitation Data'!G124)),NA())</f>
        <v>#N/A</v>
      </c>
      <c r="AU130" s="99" t="e">
        <f ca="true">+IF(AND(ISNUMBER(OFFSET('Sanitation Data'!$H$5,0,10*ROW('Sanitation Data'!H124))),'Data Summary'!DJ130="Yes"),100-OFFSET('Sanitation Data'!$H$5,0,10*ROW('Sanitation Data'!H124)),NA())</f>
        <v>#N/A</v>
      </c>
      <c r="AV130" s="99" t="e">
        <f ca="true">+IF(AND(ISNUMBER(OFFSET('Sanitation Data'!$H$7,0,10*ROW('Sanitation Data'!H124))),'Data Summary'!DK130="Yes"),OFFSET('Sanitation Data'!$H$7,0,10*ROW('Sanitation Data'!H124)),NA())</f>
        <v>#N/A</v>
      </c>
      <c r="AW130" s="99" t="e">
        <f ca="true">+IF(AND(ISNUMBER(OFFSET('Sanitation Data'!$H$11,0,10*ROW('Sanitation Data'!H124))),'Data Summary'!DL130="Yes"),OFFSET('Sanitation Data'!$H$11,0,10*ROW('Sanitation Data'!H124)),NA())</f>
        <v>#N/A</v>
      </c>
      <c r="AX130" s="99" t="e">
        <f ca="true">+IF(AND(ISNUMBER(OFFSET('Sanitation Data'!$H$12,0,10*ROW('Sanitation Data'!H124))),'Data Summary'!DM130="Yes"),OFFSET('Sanitation Data'!$H$12,0,10*ROW('Sanitation Data'!H124)),NA())</f>
        <v>#N/A</v>
      </c>
      <c r="AY130" s="99" t="e">
        <f ca="true">+IF(AND(ISNUMBER(OFFSET('Sanitation Data'!$H$13,0,10*ROW('Sanitation Data'!H124))),'Data Summary'!DN130="Yes"),OFFSET('Sanitation Data'!$H$13,0,10*ROW('Sanitation Data'!H124)),NA())</f>
        <v>#N/A</v>
      </c>
      <c r="AZ130" s="104" t="e">
        <f ca="true">+IF(AND(ISNUMBER(OFFSET('Hygiene Data'!$C$6,0,10*ROW('Hygiene Data'!C124))),'Data Summary'!DO130="Yes"),OFFSET('Hygiene Data'!$C$6,0,10*ROW('Hygiene Data'!C124)),NA())</f>
        <v>#N/A</v>
      </c>
      <c r="BA130" s="104" t="e">
        <f ca="true">+IF(AND(ISNUMBER(OFFSET('Hygiene Data'!$C$8,0,10*ROW('Hygiene Data'!C124))),'Data Summary'!DP130="Yes"),OFFSET('Hygiene Data'!$C$8,0,10*ROW('Hygiene Data'!C124)),NA())</f>
        <v>#N/A</v>
      </c>
      <c r="BB130" s="104" t="e">
        <f ca="true">+IF(AND(ISNUMBER(OFFSET('Hygiene Data'!$C$10,0,10*ROW('Hygiene Data'!C124))),'Data Summary'!DQ130="Yes"),OFFSET('Hygiene Data'!$C$10,0,10*ROW('Hygiene Data'!C124)),NA())</f>
        <v>#N/A</v>
      </c>
      <c r="BC130" s="104" t="e">
        <f ca="true">+IF(AND(ISNUMBER(OFFSET('Hygiene Data'!$D$6,0,10*ROW('Hygiene Data'!D124))),'Data Summary'!DR130="Yes"),OFFSET('Hygiene Data'!$D$6,0,10*ROW('Hygiene Data'!D124)),NA())</f>
        <v>#N/A</v>
      </c>
      <c r="BD130" s="104" t="e">
        <f ca="true">+IF(AND(ISNUMBER(OFFSET('Hygiene Data'!$D$8,0,10*ROW('Hygiene Data'!D124))),'Data Summary'!DS130="Yes"),OFFSET('Hygiene Data'!$D$8,0,10*ROW('Hygiene Data'!D124)),NA())</f>
        <v>#N/A</v>
      </c>
      <c r="BE130" s="104" t="e">
        <f ca="true">+IF(AND(ISNUMBER(OFFSET('Hygiene Data'!$D$10,0,10*ROW('Hygiene Data'!D124))),'Data Summary'!DT130="Yes"),OFFSET('Hygiene Data'!$D$10,0,10*ROW('Hygiene Data'!D124)),NA())</f>
        <v>#N/A</v>
      </c>
      <c r="BF130" s="104" t="e">
        <f ca="true">+IF(AND(ISNUMBER(OFFSET('Hygiene Data'!$E$6,0,10*ROW('Hygiene Data'!E124))),'Data Summary'!DU130="Yes"),OFFSET('Hygiene Data'!$E$6,0,10*ROW('Hygiene Data'!E124)),NA())</f>
        <v>#N/A</v>
      </c>
      <c r="BG130" s="104" t="e">
        <f ca="true">+IF(AND(ISNUMBER(OFFSET('Hygiene Data'!$E$8,0,10*ROW('Hygiene Data'!E124))),'Data Summary'!DV130="Yes"),OFFSET('Hygiene Data'!$E$8,0,10*ROW('Hygiene Data'!E124)),NA())</f>
        <v>#N/A</v>
      </c>
      <c r="BH130" s="104" t="e">
        <f ca="true">+IF(AND(ISNUMBER(OFFSET('Hygiene Data'!$E$10,0,10*ROW('Hygiene Data'!E124))),'Data Summary'!DW130="Yes"),OFFSET('Hygiene Data'!$E$10,0,10*ROW('Hygiene Data'!E124)),NA())</f>
        <v>#N/A</v>
      </c>
      <c r="BI130" s="104" t="e">
        <f ca="true">+IF(AND(ISNUMBER(OFFSET('Hygiene Data'!$F$6,0,10*ROW('Hygiene Data'!F124))),'Data Summary'!DX130="Yes"),OFFSET('Hygiene Data'!$F$6,0,10*ROW('Hygiene Data'!F124)),NA())</f>
        <v>#N/A</v>
      </c>
      <c r="BJ130" s="104" t="e">
        <f ca="true">+IF(AND(ISNUMBER(OFFSET('Hygiene Data'!$F$8,0,10*ROW('Hygiene Data'!F124))),'Data Summary'!DY130="Yes"),OFFSET('Hygiene Data'!$F$8,0,10*ROW('Hygiene Data'!F124)),NA())</f>
        <v>#N/A</v>
      </c>
      <c r="BK130" s="104" t="e">
        <f ca="true">+IF(AND(ISNUMBER(OFFSET('Hygiene Data'!$F$10,0,10*ROW('Hygiene Data'!F124))),'Data Summary'!DZ130="Yes"),OFFSET('Hygiene Data'!$F$10,0,10*ROW('Hygiene Data'!F124)),NA())</f>
        <v>#N/A</v>
      </c>
      <c r="BL130" s="104" t="e">
        <f ca="true">+IF(AND(ISNUMBER(OFFSET('Hygiene Data'!$G$6,0,10*ROW('Hygiene Data'!G124))),'Data Summary'!EA130="Yes"),OFFSET('Hygiene Data'!$G$6,0,10*ROW('Hygiene Data'!G124)),NA())</f>
        <v>#N/A</v>
      </c>
      <c r="BM130" s="104" t="e">
        <f ca="true">+IF(AND(ISNUMBER(OFFSET('Hygiene Data'!$G$8,0,10*ROW('Hygiene Data'!G124))),'Data Summary'!EB130="Yes"),OFFSET('Hygiene Data'!$G$8,0,10*ROW('Hygiene Data'!G124)),NA())</f>
        <v>#N/A</v>
      </c>
      <c r="BN130" s="104" t="e">
        <f ca="true">+IF(AND(ISNUMBER(OFFSET('Hygiene Data'!$G$10,0,10*ROW('Hygiene Data'!G124))),'Data Summary'!EC130="Yes"),OFFSET('Hygiene Data'!$G$10,0,10*ROW('Hygiene Data'!G124)),NA())</f>
        <v>#N/A</v>
      </c>
      <c r="BO130" s="104" t="e">
        <f ca="true">+IF(AND(ISNUMBER(OFFSET('Hygiene Data'!$H$6,0,10*ROW('Hygiene Data'!H124))),'Data Summary'!ED130="Yes"),OFFSET('Hygiene Data'!$H$6,0,10*ROW('Hygiene Data'!H124)),NA())</f>
        <v>#N/A</v>
      </c>
      <c r="BP130" s="104" t="e">
        <f ca="true">+IF(AND(ISNUMBER(OFFSET('Hygiene Data'!$H$8,0,10*ROW('Hygiene Data'!H124))),'Data Summary'!EE130="Yes"),OFFSET('Hygiene Data'!$H$8,0,10*ROW('Hygiene Data'!H124)),NA())</f>
        <v>#N/A</v>
      </c>
      <c r="BQ130" s="104" t="e">
        <f ca="true">+IF(AND(ISNUMBER(OFFSET('Hygiene Data'!$H$10,0,10*ROW('Hygiene Data'!H124))),'Data Summary'!EF130="Yes"),OFFSET('Hygiene Data'!$H$10,0,10*ROW('Hygiene Data'!H124)),NA())</f>
        <v>#N/A</v>
      </c>
    </row>
    <row r="131" x14ac:dyDescent="0.2">
      <c r="A131" s="52" t="e">
        <f ca="true">+IF(OFFSET('Water Data'!$B$1,0,10*ROW('Water Data'!B125))="",NA(),OFFSET('Water Data'!$B$1,0,10*ROW('Water Data'!B125)))</f>
        <v>#N/A</v>
      </c>
      <c r="B131" s="52" t="e">
        <f ca="true">+IF(OFFSET('Water Data'!$A$3,0,10*ROW('Water Data'!A128))="",NA(),OFFSET('Water Data'!$A$3,0,10*ROW('Water Data'!A128)))</f>
        <v>#N/A</v>
      </c>
      <c r="C131" s="52" t="e">
        <f ca="true">+IF(OFFSET('Water Data'!$C$3,0,10*ROW('Water Data'!C128))="",NA(),OFFSET('Water Data'!$C$3,0,10*ROW('Water Data'!C128)))</f>
        <v>#N/A</v>
      </c>
      <c r="D131" s="53" t="e">
        <f ca="true">+IF(AND(ISNUMBER(OFFSET('Water Data'!$C$5,0,10*ROW('Water Data'!C125))),'Data Summary'!BS131="Yes"),100-OFFSET('Water Data'!$C$5,0,10*ROW('Water Data'!C125)),NA())</f>
        <v>#N/A</v>
      </c>
      <c r="E131" s="53" t="e">
        <f ca="true">+IF(AND(ISNUMBER(OFFSET('Water Data'!$C$7,0,10*ROW('Water Data'!C125))),'Data Summary'!BT131="Yes"),OFFSET('Water Data'!$C$7,0,10*ROW('Water Data'!C125)),NA())</f>
        <v>#N/A</v>
      </c>
      <c r="F131" s="53" t="e">
        <f ca="true">+IF(AND(ISNUMBER(OFFSET('Water Data'!$C$10,0,10*ROW('Water Data'!C125))),'Data Summary'!BU131="Yes"),OFFSET('Water Data'!$C$10,0,10*ROW('Water Data'!C125)),NA())</f>
        <v>#N/A</v>
      </c>
      <c r="G131" s="53" t="e">
        <f ca="true">+IF(AND(ISNUMBER(OFFSET('Water Data'!$D$5,0,10*ROW('Water Data'!D125))),'Data Summary'!BV131="Yes"),100-OFFSET('Water Data'!$D$5,0,10*ROW('Water Data'!D125)),NA())</f>
        <v>#N/A</v>
      </c>
      <c r="H131" s="53" t="e">
        <f ca="true">+IF(AND(ISNUMBER(OFFSET('Water Data'!$D$7,0,10*ROW('Water Data'!D125))),'Data Summary'!BW131="Yes"),OFFSET('Water Data'!$D$7,0,10*ROW('Water Data'!D125)),NA())</f>
        <v>#N/A</v>
      </c>
      <c r="I131" s="53" t="e">
        <f ca="true">+IF(AND(ISNUMBER(OFFSET('Water Data'!$D$10,0,10*ROW('Water Data'!D125))),'Data Summary'!BX131="Yes"),OFFSET('Water Data'!$D$10,0,10*ROW('Water Data'!D125)),NA())</f>
        <v>#N/A</v>
      </c>
      <c r="J131" s="53" t="e">
        <f ca="true">+IF(AND(ISNUMBER(OFFSET('Water Data'!$E$5,0,10*ROW('Water Data'!E125))),'Data Summary'!BY131="Yes"),100-OFFSET('Water Data'!$E$5,0,10*ROW('Water Data'!E125)),NA())</f>
        <v>#N/A</v>
      </c>
      <c r="K131" s="53" t="e">
        <f ca="true">+IF(AND(ISNUMBER(OFFSET('Water Data'!$E$7,0,10*ROW('Water Data'!E125))),'Data Summary'!BZ131="Yes"),OFFSET('Water Data'!$E$7,0,10*ROW('Water Data'!E125)),NA())</f>
        <v>#N/A</v>
      </c>
      <c r="L131" s="53" t="e">
        <f ca="true">+IF(AND(ISNUMBER(OFFSET('Water Data'!$E$10,0,10*ROW('Water Data'!E125))),'Data Summary'!CA131="Yes"),OFFSET('Water Data'!$E$10,0,10*ROW('Water Data'!E125)),NA())</f>
        <v>#N/A</v>
      </c>
      <c r="M131" s="53" t="e">
        <f ca="true">+IF(AND(ISNUMBER(OFFSET('Water Data'!$F$5,0,10*ROW('Water Data'!F125))),'Data Summary'!CB131="Yes"),100-OFFSET('Water Data'!$F$5,0,10*ROW('Water Data'!F125)),NA())</f>
        <v>#N/A</v>
      </c>
      <c r="N131" s="53" t="e">
        <f ca="true">+IF(AND(ISNUMBER(OFFSET('Water Data'!$F$7,0,10*ROW('Water Data'!F125))),'Data Summary'!CC131="Yes"),OFFSET('Water Data'!$F$7,0,10*ROW('Water Data'!F125)),NA())</f>
        <v>#N/A</v>
      </c>
      <c r="O131" s="53" t="e">
        <f ca="true">+IF(AND(ISNUMBER(OFFSET('Water Data'!$F$10,0,10*ROW('Water Data'!F125))),'Data Summary'!CD131="Yes"),OFFSET('Water Data'!$F$10,0,10*ROW('Water Data'!F125)),NA())</f>
        <v>#N/A</v>
      </c>
      <c r="P131" s="53" t="e">
        <f ca="true">+IF(AND(ISNUMBER(OFFSET('Water Data'!$G$5,0,10*ROW('Water Data'!G125))),'Data Summary'!CE131="Yes"),100-OFFSET('Water Data'!$G$5,0,10*ROW('Water Data'!G125)),NA())</f>
        <v>#N/A</v>
      </c>
      <c r="Q131" s="53" t="e">
        <f ca="true">+IF(AND(ISNUMBER(OFFSET('Water Data'!$G$7,0,10*ROW('Water Data'!G125))),'Data Summary'!CF131="Yes"),OFFSET('Water Data'!$G$7,0,10*ROW('Water Data'!G125)),NA())</f>
        <v>#N/A</v>
      </c>
      <c r="R131" s="53" t="e">
        <f ca="true">+IF(AND(ISNUMBER(OFFSET('Water Data'!$G$10,0,10*ROW('Water Data'!G125))),'Data Summary'!CG131="Yes"),OFFSET('Water Data'!$G$10,0,10*ROW('Water Data'!G125)),NA())</f>
        <v>#N/A</v>
      </c>
      <c r="S131" s="53" t="e">
        <f ca="true">+IF(AND(ISNUMBER(OFFSET('Water Data'!$H$5,0,10*ROW('Water Data'!H125))),'Data Summary'!CH131="Yes"),100-OFFSET('Water Data'!$H$5,0,10*ROW('Water Data'!H125)),NA())</f>
        <v>#N/A</v>
      </c>
      <c r="T131" s="53" t="e">
        <f ca="true">+IF(AND(ISNUMBER(OFFSET('Water Data'!$H$7,0,10*ROW('Water Data'!H125))),'Data Summary'!CI131="Yes"),OFFSET('Water Data'!$H$7,0,10*ROW('Water Data'!H125)),NA())</f>
        <v>#N/A</v>
      </c>
      <c r="U131" s="53" t="e">
        <f ca="true">+IF(AND(ISNUMBER(OFFSET('Water Data'!$H$10,0,10*ROW('Water Data'!H125))),'Data Summary'!CJ131="Yes"),OFFSET('Water Data'!$H$10,0,10*ROW('Water Data'!H125)),NA())</f>
        <v>#N/A</v>
      </c>
      <c r="V131" s="99" t="e">
        <f ca="true">+IF(AND(ISNUMBER(OFFSET('Sanitation Data'!$C$5,0,10*ROW('Sanitation Data'!C125))),'Data Summary'!CK131="Yes"),100-OFFSET('Sanitation Data'!$C$5,0,10*ROW('Sanitation Data'!C125)),NA())</f>
        <v>#N/A</v>
      </c>
      <c r="W131" s="99" t="e">
        <f ca="true">+IF(AND(ISNUMBER(OFFSET('Sanitation Data'!$C$7,0,10*ROW('Sanitation Data'!C125))),'Data Summary'!CL131="Yes"),OFFSET('Sanitation Data'!$C$7,0,10*ROW('Sanitation Data'!C125)),NA())</f>
        <v>#N/A</v>
      </c>
      <c r="X131" s="99" t="e">
        <f ca="true">+IF(AND(ISNUMBER(OFFSET('Sanitation Data'!$C$11,0,10*ROW('Sanitation Data'!C125))),'Data Summary'!CM131="Yes"),OFFSET('Sanitation Data'!$C$11,0,10*ROW('Sanitation Data'!C125)),NA())</f>
        <v>#N/A</v>
      </c>
      <c r="Y131" s="99" t="e">
        <f ca="true">+IF(AND(ISNUMBER(OFFSET('Sanitation Data'!$C$12,0,10*ROW('Sanitation Data'!C125))),'Data Summary'!CN131="Yes"),OFFSET('Sanitation Data'!$C$12,0,10*ROW('Sanitation Data'!C125)),NA())</f>
        <v>#N/A</v>
      </c>
      <c r="Z131" s="99" t="e">
        <f ca="true">+IF(AND(ISNUMBER(OFFSET('Sanitation Data'!$C$13,0,10*ROW('Sanitation Data'!C125))),'Data Summary'!CO131="Yes"),OFFSET('Sanitation Data'!$C$13,0,10*ROW('Sanitation Data'!C125)),NA())</f>
        <v>#N/A</v>
      </c>
      <c r="AA131" s="99" t="e">
        <f ca="true">+IF(AND(ISNUMBER(OFFSET('Sanitation Data'!$D$5,0,10*ROW('Sanitation Data'!D125))),'Data Summary'!CP131="Yes"),100-OFFSET('Sanitation Data'!$D$5,0,10*ROW('Sanitation Data'!D125)),NA())</f>
        <v>#N/A</v>
      </c>
      <c r="AB131" s="99" t="e">
        <f ca="true">+IF(AND(ISNUMBER(OFFSET('Sanitation Data'!$D$7,0,10*ROW('Sanitation Data'!D125))),'Data Summary'!CQ131="Yes"),OFFSET('Sanitation Data'!$D$7,0,10*ROW('Sanitation Data'!D125)),NA())</f>
        <v>#N/A</v>
      </c>
      <c r="AC131" s="99" t="e">
        <f ca="true">+IF(AND(ISNUMBER(OFFSET('Sanitation Data'!$D$11,0,10*ROW('Sanitation Data'!D125))),'Data Summary'!CR131="Yes"),OFFSET('Sanitation Data'!$D$11,0,10*ROW('Sanitation Data'!D125)),NA())</f>
        <v>#N/A</v>
      </c>
      <c r="AD131" s="99" t="e">
        <f ca="true">+IF(AND(ISNUMBER(OFFSET('Sanitation Data'!$D$12,0,10*ROW('Sanitation Data'!D125))),'Data Summary'!CS131="Yes"),OFFSET('Sanitation Data'!$D$12,0,10*ROW('Sanitation Data'!D125)),NA())</f>
        <v>#N/A</v>
      </c>
      <c r="AE131" s="99" t="e">
        <f ca="true">+IF(AND(ISNUMBER(OFFSET('Sanitation Data'!$D$13,0,10*ROW('Sanitation Data'!D125))),'Data Summary'!CT131="Yes"),OFFSET('Sanitation Data'!$D$13,0,10*ROW('Sanitation Data'!D125)),NA())</f>
        <v>#N/A</v>
      </c>
      <c r="AF131" s="99" t="e">
        <f ca="true">+IF(AND(ISNUMBER(OFFSET('Sanitation Data'!$E$5,0,10*ROW('Sanitation Data'!E125))),'Data Summary'!CU131="Yes"),100-OFFSET('Sanitation Data'!$E$5,0,10*ROW('Sanitation Data'!E125)),NA())</f>
        <v>#N/A</v>
      </c>
      <c r="AG131" s="99" t="e">
        <f ca="true">+IF(AND(ISNUMBER(OFFSET('Sanitation Data'!$E$7,0,10*ROW('Sanitation Data'!E125))),'Data Summary'!CV131="Yes"),OFFSET('Sanitation Data'!$E$7,0,10*ROW('Sanitation Data'!E125)),NA())</f>
        <v>#N/A</v>
      </c>
      <c r="AH131" s="99" t="e">
        <f ca="true">+IF(AND(ISNUMBER(OFFSET('Sanitation Data'!$E$11,0,10*ROW('Sanitation Data'!E125))),'Data Summary'!CW131="Yes"),OFFSET('Sanitation Data'!$E$11,0,10*ROW('Sanitation Data'!E125)),NA())</f>
        <v>#N/A</v>
      </c>
      <c r="AI131" s="99" t="e">
        <f ca="true">+IF(AND(ISNUMBER(OFFSET('Sanitation Data'!$E$12,0,10*ROW('Sanitation Data'!E125))),'Data Summary'!CX131="Yes"),OFFSET('Sanitation Data'!$E$12,0,10*ROW('Sanitation Data'!E125)),NA())</f>
        <v>#N/A</v>
      </c>
      <c r="AJ131" s="99" t="e">
        <f ca="true">+IF(AND(ISNUMBER(OFFSET('Sanitation Data'!$E$13,0,10*ROW('Sanitation Data'!E125))),'Data Summary'!CY131="Yes"),OFFSET('Sanitation Data'!$E$13,0,10*ROW('Sanitation Data'!E125)),NA())</f>
        <v>#N/A</v>
      </c>
      <c r="AK131" s="99" t="e">
        <f ca="true">+IF(AND(ISNUMBER(OFFSET('Sanitation Data'!$F$5,0,10*ROW('Sanitation Data'!F125))),'Data Summary'!CZ131="Yes"),100-OFFSET('Sanitation Data'!$F$5,0,10*ROW('Sanitation Data'!F125)),NA())</f>
        <v>#N/A</v>
      </c>
      <c r="AL131" s="99" t="e">
        <f ca="true">+IF(AND(ISNUMBER(OFFSET('Sanitation Data'!$F$7,0,10*ROW('Sanitation Data'!F125))),'Data Summary'!DA131="Yes"),OFFSET('Sanitation Data'!$F$7,0,10*ROW('Sanitation Data'!F125)),NA())</f>
        <v>#N/A</v>
      </c>
      <c r="AM131" s="99" t="e">
        <f ca="true">+IF(AND(ISNUMBER(OFFSET('Sanitation Data'!$F$11,0,10*ROW('Sanitation Data'!F125))),'Data Summary'!DB131="Yes"),OFFSET('Sanitation Data'!$F$11,0,10*ROW('Sanitation Data'!F125)),NA())</f>
        <v>#N/A</v>
      </c>
      <c r="AN131" s="99" t="e">
        <f ca="true">+IF(AND(ISNUMBER(OFFSET('Sanitation Data'!$F$12,0,10*ROW('Sanitation Data'!F125))),'Data Summary'!DC131="Yes"),OFFSET('Sanitation Data'!$F$12,0,10*ROW('Sanitation Data'!F125)),NA())</f>
        <v>#N/A</v>
      </c>
      <c r="AO131" s="99" t="e">
        <f ca="true">+IF(AND(ISNUMBER(OFFSET('Sanitation Data'!$F$13,0,10*ROW('Sanitation Data'!F125))),'Data Summary'!DD131="Yes"),OFFSET('Sanitation Data'!$F$13,0,10*ROW('Sanitation Data'!F125)),NA())</f>
        <v>#N/A</v>
      </c>
      <c r="AP131" s="99" t="e">
        <f ca="true">+IF(AND(ISNUMBER(OFFSET('Sanitation Data'!$G$5,0,10*ROW('Sanitation Data'!G125))),'Data Summary'!DE131="Yes"),100-OFFSET('Sanitation Data'!$G$5,0,10*ROW('Sanitation Data'!G125)),NA())</f>
        <v>#N/A</v>
      </c>
      <c r="AQ131" s="99" t="e">
        <f ca="true">+IF(AND(ISNUMBER(OFFSET('Sanitation Data'!$G$7,0,10*ROW('Sanitation Data'!G125))),'Data Summary'!DF131="Yes"),OFFSET('Sanitation Data'!$G$7,0,10*ROW('Sanitation Data'!G125)),NA())</f>
        <v>#N/A</v>
      </c>
      <c r="AR131" s="99" t="e">
        <f ca="true">+IF(AND(ISNUMBER(OFFSET('Sanitation Data'!$G$11,0,10*ROW('Sanitation Data'!G125))),'Data Summary'!DG131="Yes"),OFFSET('Sanitation Data'!$G$11,0,10*ROW('Sanitation Data'!G125)),NA())</f>
        <v>#N/A</v>
      </c>
      <c r="AS131" s="99" t="e">
        <f ca="true">+IF(AND(ISNUMBER(OFFSET('Sanitation Data'!$G$12,0,10*ROW('Sanitation Data'!G125))),'Data Summary'!DH131="Yes"),OFFSET('Sanitation Data'!$G$12,0,10*ROW('Sanitation Data'!G125)),NA())</f>
        <v>#N/A</v>
      </c>
      <c r="AT131" s="99" t="e">
        <f ca="true">+IF(AND(ISNUMBER(OFFSET('Sanitation Data'!$G$13,0,10*ROW('Sanitation Data'!G125))),'Data Summary'!DI131="Yes"),OFFSET('Sanitation Data'!$G$13,0,10*ROW('Sanitation Data'!G125)),NA())</f>
        <v>#N/A</v>
      </c>
      <c r="AU131" s="99" t="e">
        <f ca="true">+IF(AND(ISNUMBER(OFFSET('Sanitation Data'!$H$5,0,10*ROW('Sanitation Data'!H125))),'Data Summary'!DJ131="Yes"),100-OFFSET('Sanitation Data'!$H$5,0,10*ROW('Sanitation Data'!H125)),NA())</f>
        <v>#N/A</v>
      </c>
      <c r="AV131" s="99" t="e">
        <f ca="true">+IF(AND(ISNUMBER(OFFSET('Sanitation Data'!$H$7,0,10*ROW('Sanitation Data'!H125))),'Data Summary'!DK131="Yes"),OFFSET('Sanitation Data'!$H$7,0,10*ROW('Sanitation Data'!H125)),NA())</f>
        <v>#N/A</v>
      </c>
      <c r="AW131" s="99" t="e">
        <f ca="true">+IF(AND(ISNUMBER(OFFSET('Sanitation Data'!$H$11,0,10*ROW('Sanitation Data'!H125))),'Data Summary'!DL131="Yes"),OFFSET('Sanitation Data'!$H$11,0,10*ROW('Sanitation Data'!H125)),NA())</f>
        <v>#N/A</v>
      </c>
      <c r="AX131" s="99" t="e">
        <f ca="true">+IF(AND(ISNUMBER(OFFSET('Sanitation Data'!$H$12,0,10*ROW('Sanitation Data'!H125))),'Data Summary'!DM131="Yes"),OFFSET('Sanitation Data'!$H$12,0,10*ROW('Sanitation Data'!H125)),NA())</f>
        <v>#N/A</v>
      </c>
      <c r="AY131" s="99" t="e">
        <f ca="true">+IF(AND(ISNUMBER(OFFSET('Sanitation Data'!$H$13,0,10*ROW('Sanitation Data'!H125))),'Data Summary'!DN131="Yes"),OFFSET('Sanitation Data'!$H$13,0,10*ROW('Sanitation Data'!H125)),NA())</f>
        <v>#N/A</v>
      </c>
      <c r="AZ131" s="104" t="e">
        <f ca="true">+IF(AND(ISNUMBER(OFFSET('Hygiene Data'!$C$6,0,10*ROW('Hygiene Data'!C125))),'Data Summary'!DO131="Yes"),OFFSET('Hygiene Data'!$C$6,0,10*ROW('Hygiene Data'!C125)),NA())</f>
        <v>#N/A</v>
      </c>
      <c r="BA131" s="104" t="e">
        <f ca="true">+IF(AND(ISNUMBER(OFFSET('Hygiene Data'!$C$8,0,10*ROW('Hygiene Data'!C125))),'Data Summary'!DP131="Yes"),OFFSET('Hygiene Data'!$C$8,0,10*ROW('Hygiene Data'!C125)),NA())</f>
        <v>#N/A</v>
      </c>
      <c r="BB131" s="104" t="e">
        <f ca="true">+IF(AND(ISNUMBER(OFFSET('Hygiene Data'!$C$10,0,10*ROW('Hygiene Data'!C125))),'Data Summary'!DQ131="Yes"),OFFSET('Hygiene Data'!$C$10,0,10*ROW('Hygiene Data'!C125)),NA())</f>
        <v>#N/A</v>
      </c>
      <c r="BC131" s="104" t="e">
        <f ca="true">+IF(AND(ISNUMBER(OFFSET('Hygiene Data'!$D$6,0,10*ROW('Hygiene Data'!D125))),'Data Summary'!DR131="Yes"),OFFSET('Hygiene Data'!$D$6,0,10*ROW('Hygiene Data'!D125)),NA())</f>
        <v>#N/A</v>
      </c>
      <c r="BD131" s="104" t="e">
        <f ca="true">+IF(AND(ISNUMBER(OFFSET('Hygiene Data'!$D$8,0,10*ROW('Hygiene Data'!D125))),'Data Summary'!DS131="Yes"),OFFSET('Hygiene Data'!$D$8,0,10*ROW('Hygiene Data'!D125)),NA())</f>
        <v>#N/A</v>
      </c>
      <c r="BE131" s="104" t="e">
        <f ca="true">+IF(AND(ISNUMBER(OFFSET('Hygiene Data'!$D$10,0,10*ROW('Hygiene Data'!D125))),'Data Summary'!DT131="Yes"),OFFSET('Hygiene Data'!$D$10,0,10*ROW('Hygiene Data'!D125)),NA())</f>
        <v>#N/A</v>
      </c>
      <c r="BF131" s="104" t="e">
        <f ca="true">+IF(AND(ISNUMBER(OFFSET('Hygiene Data'!$E$6,0,10*ROW('Hygiene Data'!E125))),'Data Summary'!DU131="Yes"),OFFSET('Hygiene Data'!$E$6,0,10*ROW('Hygiene Data'!E125)),NA())</f>
        <v>#N/A</v>
      </c>
      <c r="BG131" s="104" t="e">
        <f ca="true">+IF(AND(ISNUMBER(OFFSET('Hygiene Data'!$E$8,0,10*ROW('Hygiene Data'!E125))),'Data Summary'!DV131="Yes"),OFFSET('Hygiene Data'!$E$8,0,10*ROW('Hygiene Data'!E125)),NA())</f>
        <v>#N/A</v>
      </c>
      <c r="BH131" s="104" t="e">
        <f ca="true">+IF(AND(ISNUMBER(OFFSET('Hygiene Data'!$E$10,0,10*ROW('Hygiene Data'!E125))),'Data Summary'!DW131="Yes"),OFFSET('Hygiene Data'!$E$10,0,10*ROW('Hygiene Data'!E125)),NA())</f>
        <v>#N/A</v>
      </c>
      <c r="BI131" s="104" t="e">
        <f ca="true">+IF(AND(ISNUMBER(OFFSET('Hygiene Data'!$F$6,0,10*ROW('Hygiene Data'!F125))),'Data Summary'!DX131="Yes"),OFFSET('Hygiene Data'!$F$6,0,10*ROW('Hygiene Data'!F125)),NA())</f>
        <v>#N/A</v>
      </c>
      <c r="BJ131" s="104" t="e">
        <f ca="true">+IF(AND(ISNUMBER(OFFSET('Hygiene Data'!$F$8,0,10*ROW('Hygiene Data'!F125))),'Data Summary'!DY131="Yes"),OFFSET('Hygiene Data'!$F$8,0,10*ROW('Hygiene Data'!F125)),NA())</f>
        <v>#N/A</v>
      </c>
      <c r="BK131" s="104" t="e">
        <f ca="true">+IF(AND(ISNUMBER(OFFSET('Hygiene Data'!$F$10,0,10*ROW('Hygiene Data'!F125))),'Data Summary'!DZ131="Yes"),OFFSET('Hygiene Data'!$F$10,0,10*ROW('Hygiene Data'!F125)),NA())</f>
        <v>#N/A</v>
      </c>
      <c r="BL131" s="104" t="e">
        <f ca="true">+IF(AND(ISNUMBER(OFFSET('Hygiene Data'!$G$6,0,10*ROW('Hygiene Data'!G125))),'Data Summary'!EA131="Yes"),OFFSET('Hygiene Data'!$G$6,0,10*ROW('Hygiene Data'!G125)),NA())</f>
        <v>#N/A</v>
      </c>
      <c r="BM131" s="104" t="e">
        <f ca="true">+IF(AND(ISNUMBER(OFFSET('Hygiene Data'!$G$8,0,10*ROW('Hygiene Data'!G125))),'Data Summary'!EB131="Yes"),OFFSET('Hygiene Data'!$G$8,0,10*ROW('Hygiene Data'!G125)),NA())</f>
        <v>#N/A</v>
      </c>
      <c r="BN131" s="104" t="e">
        <f ca="true">+IF(AND(ISNUMBER(OFFSET('Hygiene Data'!$G$10,0,10*ROW('Hygiene Data'!G125))),'Data Summary'!EC131="Yes"),OFFSET('Hygiene Data'!$G$10,0,10*ROW('Hygiene Data'!G125)),NA())</f>
        <v>#N/A</v>
      </c>
      <c r="BO131" s="104" t="e">
        <f ca="true">+IF(AND(ISNUMBER(OFFSET('Hygiene Data'!$H$6,0,10*ROW('Hygiene Data'!H125))),'Data Summary'!ED131="Yes"),OFFSET('Hygiene Data'!$H$6,0,10*ROW('Hygiene Data'!H125)),NA())</f>
        <v>#N/A</v>
      </c>
      <c r="BP131" s="104" t="e">
        <f ca="true">+IF(AND(ISNUMBER(OFFSET('Hygiene Data'!$H$8,0,10*ROW('Hygiene Data'!H125))),'Data Summary'!EE131="Yes"),OFFSET('Hygiene Data'!$H$8,0,10*ROW('Hygiene Data'!H125)),NA())</f>
        <v>#N/A</v>
      </c>
      <c r="BQ131" s="104" t="e">
        <f ca="true">+IF(AND(ISNUMBER(OFFSET('Hygiene Data'!$H$10,0,10*ROW('Hygiene Data'!H125))),'Data Summary'!EF131="Yes"),OFFSET('Hygiene Data'!$H$10,0,10*ROW('Hygiene Data'!H125)),NA())</f>
        <v>#N/A</v>
      </c>
    </row>
    <row r="132" x14ac:dyDescent="0.2">
      <c r="A132" s="52" t="e">
        <f ca="true">+IF(OFFSET('Water Data'!$B$1,0,10*ROW('Water Data'!B126))="",NA(),OFFSET('Water Data'!$B$1,0,10*ROW('Water Data'!B126)))</f>
        <v>#N/A</v>
      </c>
      <c r="B132" s="52" t="e">
        <f ca="true">+IF(OFFSET('Water Data'!$A$3,0,10*ROW('Water Data'!A129))="",NA(),OFFSET('Water Data'!$A$3,0,10*ROW('Water Data'!A129)))</f>
        <v>#N/A</v>
      </c>
      <c r="C132" s="52" t="e">
        <f ca="true">+IF(OFFSET('Water Data'!$C$3,0,10*ROW('Water Data'!C129))="",NA(),OFFSET('Water Data'!$C$3,0,10*ROW('Water Data'!C129)))</f>
        <v>#N/A</v>
      </c>
      <c r="D132" s="53" t="e">
        <f ca="true">+IF(AND(ISNUMBER(OFFSET('Water Data'!$C$5,0,10*ROW('Water Data'!C126))),'Data Summary'!BS132="Yes"),100-OFFSET('Water Data'!$C$5,0,10*ROW('Water Data'!C126)),NA())</f>
        <v>#N/A</v>
      </c>
      <c r="E132" s="53" t="e">
        <f ca="true">+IF(AND(ISNUMBER(OFFSET('Water Data'!$C$7,0,10*ROW('Water Data'!C126))),'Data Summary'!BT132="Yes"),OFFSET('Water Data'!$C$7,0,10*ROW('Water Data'!C126)),NA())</f>
        <v>#N/A</v>
      </c>
      <c r="F132" s="53" t="e">
        <f ca="true">+IF(AND(ISNUMBER(OFFSET('Water Data'!$C$10,0,10*ROW('Water Data'!C126))),'Data Summary'!BU132="Yes"),OFFSET('Water Data'!$C$10,0,10*ROW('Water Data'!C126)),NA())</f>
        <v>#N/A</v>
      </c>
      <c r="G132" s="53" t="e">
        <f ca="true">+IF(AND(ISNUMBER(OFFSET('Water Data'!$D$5,0,10*ROW('Water Data'!D126))),'Data Summary'!BV132="Yes"),100-OFFSET('Water Data'!$D$5,0,10*ROW('Water Data'!D126)),NA())</f>
        <v>#N/A</v>
      </c>
      <c r="H132" s="53" t="e">
        <f ca="true">+IF(AND(ISNUMBER(OFFSET('Water Data'!$D$7,0,10*ROW('Water Data'!D126))),'Data Summary'!BW132="Yes"),OFFSET('Water Data'!$D$7,0,10*ROW('Water Data'!D126)),NA())</f>
        <v>#N/A</v>
      </c>
      <c r="I132" s="53" t="e">
        <f ca="true">+IF(AND(ISNUMBER(OFFSET('Water Data'!$D$10,0,10*ROW('Water Data'!D126))),'Data Summary'!BX132="Yes"),OFFSET('Water Data'!$D$10,0,10*ROW('Water Data'!D126)),NA())</f>
        <v>#N/A</v>
      </c>
      <c r="J132" s="53" t="e">
        <f ca="true">+IF(AND(ISNUMBER(OFFSET('Water Data'!$E$5,0,10*ROW('Water Data'!E126))),'Data Summary'!BY132="Yes"),100-OFFSET('Water Data'!$E$5,0,10*ROW('Water Data'!E126)),NA())</f>
        <v>#N/A</v>
      </c>
      <c r="K132" s="53" t="e">
        <f ca="true">+IF(AND(ISNUMBER(OFFSET('Water Data'!$E$7,0,10*ROW('Water Data'!E126))),'Data Summary'!BZ132="Yes"),OFFSET('Water Data'!$E$7,0,10*ROW('Water Data'!E126)),NA())</f>
        <v>#N/A</v>
      </c>
      <c r="L132" s="53" t="e">
        <f ca="true">+IF(AND(ISNUMBER(OFFSET('Water Data'!$E$10,0,10*ROW('Water Data'!E126))),'Data Summary'!CA132="Yes"),OFFSET('Water Data'!$E$10,0,10*ROW('Water Data'!E126)),NA())</f>
        <v>#N/A</v>
      </c>
      <c r="M132" s="53" t="e">
        <f ca="true">+IF(AND(ISNUMBER(OFFSET('Water Data'!$F$5,0,10*ROW('Water Data'!F126))),'Data Summary'!CB132="Yes"),100-OFFSET('Water Data'!$F$5,0,10*ROW('Water Data'!F126)),NA())</f>
        <v>#N/A</v>
      </c>
      <c r="N132" s="53" t="e">
        <f ca="true">+IF(AND(ISNUMBER(OFFSET('Water Data'!$F$7,0,10*ROW('Water Data'!F126))),'Data Summary'!CC132="Yes"),OFFSET('Water Data'!$F$7,0,10*ROW('Water Data'!F126)),NA())</f>
        <v>#N/A</v>
      </c>
      <c r="O132" s="53" t="e">
        <f ca="true">+IF(AND(ISNUMBER(OFFSET('Water Data'!$F$10,0,10*ROW('Water Data'!F126))),'Data Summary'!CD132="Yes"),OFFSET('Water Data'!$F$10,0,10*ROW('Water Data'!F126)),NA())</f>
        <v>#N/A</v>
      </c>
      <c r="P132" s="53" t="e">
        <f ca="true">+IF(AND(ISNUMBER(OFFSET('Water Data'!$G$5,0,10*ROW('Water Data'!G126))),'Data Summary'!CE132="Yes"),100-OFFSET('Water Data'!$G$5,0,10*ROW('Water Data'!G126)),NA())</f>
        <v>#N/A</v>
      </c>
      <c r="Q132" s="53" t="e">
        <f ca="true">+IF(AND(ISNUMBER(OFFSET('Water Data'!$G$7,0,10*ROW('Water Data'!G126))),'Data Summary'!CF132="Yes"),OFFSET('Water Data'!$G$7,0,10*ROW('Water Data'!G126)),NA())</f>
        <v>#N/A</v>
      </c>
      <c r="R132" s="53" t="e">
        <f ca="true">+IF(AND(ISNUMBER(OFFSET('Water Data'!$G$10,0,10*ROW('Water Data'!G126))),'Data Summary'!CG132="Yes"),OFFSET('Water Data'!$G$10,0,10*ROW('Water Data'!G126)),NA())</f>
        <v>#N/A</v>
      </c>
      <c r="S132" s="53" t="e">
        <f ca="true">+IF(AND(ISNUMBER(OFFSET('Water Data'!$H$5,0,10*ROW('Water Data'!H126))),'Data Summary'!CH132="Yes"),100-OFFSET('Water Data'!$H$5,0,10*ROW('Water Data'!H126)),NA())</f>
        <v>#N/A</v>
      </c>
      <c r="T132" s="53" t="e">
        <f ca="true">+IF(AND(ISNUMBER(OFFSET('Water Data'!$H$7,0,10*ROW('Water Data'!H126))),'Data Summary'!CI132="Yes"),OFFSET('Water Data'!$H$7,0,10*ROW('Water Data'!H126)),NA())</f>
        <v>#N/A</v>
      </c>
      <c r="U132" s="53" t="e">
        <f ca="true">+IF(AND(ISNUMBER(OFFSET('Water Data'!$H$10,0,10*ROW('Water Data'!H126))),'Data Summary'!CJ132="Yes"),OFFSET('Water Data'!$H$10,0,10*ROW('Water Data'!H126)),NA())</f>
        <v>#N/A</v>
      </c>
      <c r="V132" s="99" t="e">
        <f ca="true">+IF(AND(ISNUMBER(OFFSET('Sanitation Data'!$C$5,0,10*ROW('Sanitation Data'!C126))),'Data Summary'!CK132="Yes"),100-OFFSET('Sanitation Data'!$C$5,0,10*ROW('Sanitation Data'!C126)),NA())</f>
        <v>#N/A</v>
      </c>
      <c r="W132" s="99" t="e">
        <f ca="true">+IF(AND(ISNUMBER(OFFSET('Sanitation Data'!$C$7,0,10*ROW('Sanitation Data'!C126))),'Data Summary'!CL132="Yes"),OFFSET('Sanitation Data'!$C$7,0,10*ROW('Sanitation Data'!C126)),NA())</f>
        <v>#N/A</v>
      </c>
      <c r="X132" s="99" t="e">
        <f ca="true">+IF(AND(ISNUMBER(OFFSET('Sanitation Data'!$C$11,0,10*ROW('Sanitation Data'!C126))),'Data Summary'!CM132="Yes"),OFFSET('Sanitation Data'!$C$11,0,10*ROW('Sanitation Data'!C126)),NA())</f>
        <v>#N/A</v>
      </c>
      <c r="Y132" s="99" t="e">
        <f ca="true">+IF(AND(ISNUMBER(OFFSET('Sanitation Data'!$C$12,0,10*ROW('Sanitation Data'!C126))),'Data Summary'!CN132="Yes"),OFFSET('Sanitation Data'!$C$12,0,10*ROW('Sanitation Data'!C126)),NA())</f>
        <v>#N/A</v>
      </c>
      <c r="Z132" s="99" t="e">
        <f ca="true">+IF(AND(ISNUMBER(OFFSET('Sanitation Data'!$C$13,0,10*ROW('Sanitation Data'!C126))),'Data Summary'!CO132="Yes"),OFFSET('Sanitation Data'!$C$13,0,10*ROW('Sanitation Data'!C126)),NA())</f>
        <v>#N/A</v>
      </c>
      <c r="AA132" s="99" t="e">
        <f ca="true">+IF(AND(ISNUMBER(OFFSET('Sanitation Data'!$D$5,0,10*ROW('Sanitation Data'!D126))),'Data Summary'!CP132="Yes"),100-OFFSET('Sanitation Data'!$D$5,0,10*ROW('Sanitation Data'!D126)),NA())</f>
        <v>#N/A</v>
      </c>
      <c r="AB132" s="99" t="e">
        <f ca="true">+IF(AND(ISNUMBER(OFFSET('Sanitation Data'!$D$7,0,10*ROW('Sanitation Data'!D126))),'Data Summary'!CQ132="Yes"),OFFSET('Sanitation Data'!$D$7,0,10*ROW('Sanitation Data'!D126)),NA())</f>
        <v>#N/A</v>
      </c>
      <c r="AC132" s="99" t="e">
        <f ca="true">+IF(AND(ISNUMBER(OFFSET('Sanitation Data'!$D$11,0,10*ROW('Sanitation Data'!D126))),'Data Summary'!CR132="Yes"),OFFSET('Sanitation Data'!$D$11,0,10*ROW('Sanitation Data'!D126)),NA())</f>
        <v>#N/A</v>
      </c>
      <c r="AD132" s="99" t="e">
        <f ca="true">+IF(AND(ISNUMBER(OFFSET('Sanitation Data'!$D$12,0,10*ROW('Sanitation Data'!D126))),'Data Summary'!CS132="Yes"),OFFSET('Sanitation Data'!$D$12,0,10*ROW('Sanitation Data'!D126)),NA())</f>
        <v>#N/A</v>
      </c>
      <c r="AE132" s="99" t="e">
        <f ca="true">+IF(AND(ISNUMBER(OFFSET('Sanitation Data'!$D$13,0,10*ROW('Sanitation Data'!D126))),'Data Summary'!CT132="Yes"),OFFSET('Sanitation Data'!$D$13,0,10*ROW('Sanitation Data'!D126)),NA())</f>
        <v>#N/A</v>
      </c>
      <c r="AF132" s="99" t="e">
        <f ca="true">+IF(AND(ISNUMBER(OFFSET('Sanitation Data'!$E$5,0,10*ROW('Sanitation Data'!E126))),'Data Summary'!CU132="Yes"),100-OFFSET('Sanitation Data'!$E$5,0,10*ROW('Sanitation Data'!E126)),NA())</f>
        <v>#N/A</v>
      </c>
      <c r="AG132" s="99" t="e">
        <f ca="true">+IF(AND(ISNUMBER(OFFSET('Sanitation Data'!$E$7,0,10*ROW('Sanitation Data'!E126))),'Data Summary'!CV132="Yes"),OFFSET('Sanitation Data'!$E$7,0,10*ROW('Sanitation Data'!E126)),NA())</f>
        <v>#N/A</v>
      </c>
      <c r="AH132" s="99" t="e">
        <f ca="true">+IF(AND(ISNUMBER(OFFSET('Sanitation Data'!$E$11,0,10*ROW('Sanitation Data'!E126))),'Data Summary'!CW132="Yes"),OFFSET('Sanitation Data'!$E$11,0,10*ROW('Sanitation Data'!E126)),NA())</f>
        <v>#N/A</v>
      </c>
      <c r="AI132" s="99" t="e">
        <f ca="true">+IF(AND(ISNUMBER(OFFSET('Sanitation Data'!$E$12,0,10*ROW('Sanitation Data'!E126))),'Data Summary'!CX132="Yes"),OFFSET('Sanitation Data'!$E$12,0,10*ROW('Sanitation Data'!E126)),NA())</f>
        <v>#N/A</v>
      </c>
      <c r="AJ132" s="99" t="e">
        <f ca="true">+IF(AND(ISNUMBER(OFFSET('Sanitation Data'!$E$13,0,10*ROW('Sanitation Data'!E126))),'Data Summary'!CY132="Yes"),OFFSET('Sanitation Data'!$E$13,0,10*ROW('Sanitation Data'!E126)),NA())</f>
        <v>#N/A</v>
      </c>
      <c r="AK132" s="99" t="e">
        <f ca="true">+IF(AND(ISNUMBER(OFFSET('Sanitation Data'!$F$5,0,10*ROW('Sanitation Data'!F126))),'Data Summary'!CZ132="Yes"),100-OFFSET('Sanitation Data'!$F$5,0,10*ROW('Sanitation Data'!F126)),NA())</f>
        <v>#N/A</v>
      </c>
      <c r="AL132" s="99" t="e">
        <f ca="true">+IF(AND(ISNUMBER(OFFSET('Sanitation Data'!$F$7,0,10*ROW('Sanitation Data'!F126))),'Data Summary'!DA132="Yes"),OFFSET('Sanitation Data'!$F$7,0,10*ROW('Sanitation Data'!F126)),NA())</f>
        <v>#N/A</v>
      </c>
      <c r="AM132" s="99" t="e">
        <f ca="true">+IF(AND(ISNUMBER(OFFSET('Sanitation Data'!$F$11,0,10*ROW('Sanitation Data'!F126))),'Data Summary'!DB132="Yes"),OFFSET('Sanitation Data'!$F$11,0,10*ROW('Sanitation Data'!F126)),NA())</f>
        <v>#N/A</v>
      </c>
      <c r="AN132" s="99" t="e">
        <f ca="true">+IF(AND(ISNUMBER(OFFSET('Sanitation Data'!$F$12,0,10*ROW('Sanitation Data'!F126))),'Data Summary'!DC132="Yes"),OFFSET('Sanitation Data'!$F$12,0,10*ROW('Sanitation Data'!F126)),NA())</f>
        <v>#N/A</v>
      </c>
      <c r="AO132" s="99" t="e">
        <f ca="true">+IF(AND(ISNUMBER(OFFSET('Sanitation Data'!$F$13,0,10*ROW('Sanitation Data'!F126))),'Data Summary'!DD132="Yes"),OFFSET('Sanitation Data'!$F$13,0,10*ROW('Sanitation Data'!F126)),NA())</f>
        <v>#N/A</v>
      </c>
      <c r="AP132" s="99" t="e">
        <f ca="true">+IF(AND(ISNUMBER(OFFSET('Sanitation Data'!$G$5,0,10*ROW('Sanitation Data'!G126))),'Data Summary'!DE132="Yes"),100-OFFSET('Sanitation Data'!$G$5,0,10*ROW('Sanitation Data'!G126)),NA())</f>
        <v>#N/A</v>
      </c>
      <c r="AQ132" s="99" t="e">
        <f ca="true">+IF(AND(ISNUMBER(OFFSET('Sanitation Data'!$G$7,0,10*ROW('Sanitation Data'!G126))),'Data Summary'!DF132="Yes"),OFFSET('Sanitation Data'!$G$7,0,10*ROW('Sanitation Data'!G126)),NA())</f>
        <v>#N/A</v>
      </c>
      <c r="AR132" s="99" t="e">
        <f ca="true">+IF(AND(ISNUMBER(OFFSET('Sanitation Data'!$G$11,0,10*ROW('Sanitation Data'!G126))),'Data Summary'!DG132="Yes"),OFFSET('Sanitation Data'!$G$11,0,10*ROW('Sanitation Data'!G126)),NA())</f>
        <v>#N/A</v>
      </c>
      <c r="AS132" s="99" t="e">
        <f ca="true">+IF(AND(ISNUMBER(OFFSET('Sanitation Data'!$G$12,0,10*ROW('Sanitation Data'!G126))),'Data Summary'!DH132="Yes"),OFFSET('Sanitation Data'!$G$12,0,10*ROW('Sanitation Data'!G126)),NA())</f>
        <v>#N/A</v>
      </c>
      <c r="AT132" s="99" t="e">
        <f ca="true">+IF(AND(ISNUMBER(OFFSET('Sanitation Data'!$G$13,0,10*ROW('Sanitation Data'!G126))),'Data Summary'!DI132="Yes"),OFFSET('Sanitation Data'!$G$13,0,10*ROW('Sanitation Data'!G126)),NA())</f>
        <v>#N/A</v>
      </c>
      <c r="AU132" s="99" t="e">
        <f ca="true">+IF(AND(ISNUMBER(OFFSET('Sanitation Data'!$H$5,0,10*ROW('Sanitation Data'!H126))),'Data Summary'!DJ132="Yes"),100-OFFSET('Sanitation Data'!$H$5,0,10*ROW('Sanitation Data'!H126)),NA())</f>
        <v>#N/A</v>
      </c>
      <c r="AV132" s="99" t="e">
        <f ca="true">+IF(AND(ISNUMBER(OFFSET('Sanitation Data'!$H$7,0,10*ROW('Sanitation Data'!H126))),'Data Summary'!DK132="Yes"),OFFSET('Sanitation Data'!$H$7,0,10*ROW('Sanitation Data'!H126)),NA())</f>
        <v>#N/A</v>
      </c>
      <c r="AW132" s="99" t="e">
        <f ca="true">+IF(AND(ISNUMBER(OFFSET('Sanitation Data'!$H$11,0,10*ROW('Sanitation Data'!H126))),'Data Summary'!DL132="Yes"),OFFSET('Sanitation Data'!$H$11,0,10*ROW('Sanitation Data'!H126)),NA())</f>
        <v>#N/A</v>
      </c>
      <c r="AX132" s="99" t="e">
        <f ca="true">+IF(AND(ISNUMBER(OFFSET('Sanitation Data'!$H$12,0,10*ROW('Sanitation Data'!H126))),'Data Summary'!DM132="Yes"),OFFSET('Sanitation Data'!$H$12,0,10*ROW('Sanitation Data'!H126)),NA())</f>
        <v>#N/A</v>
      </c>
      <c r="AY132" s="99" t="e">
        <f ca="true">+IF(AND(ISNUMBER(OFFSET('Sanitation Data'!$H$13,0,10*ROW('Sanitation Data'!H126))),'Data Summary'!DN132="Yes"),OFFSET('Sanitation Data'!$H$13,0,10*ROW('Sanitation Data'!H126)),NA())</f>
        <v>#N/A</v>
      </c>
      <c r="AZ132" s="104" t="e">
        <f ca="true">+IF(AND(ISNUMBER(OFFSET('Hygiene Data'!$C$6,0,10*ROW('Hygiene Data'!C126))),'Data Summary'!DO132="Yes"),OFFSET('Hygiene Data'!$C$6,0,10*ROW('Hygiene Data'!C126)),NA())</f>
        <v>#N/A</v>
      </c>
      <c r="BA132" s="104" t="e">
        <f ca="true">+IF(AND(ISNUMBER(OFFSET('Hygiene Data'!$C$8,0,10*ROW('Hygiene Data'!C126))),'Data Summary'!DP132="Yes"),OFFSET('Hygiene Data'!$C$8,0,10*ROW('Hygiene Data'!C126)),NA())</f>
        <v>#N/A</v>
      </c>
      <c r="BB132" s="104" t="e">
        <f ca="true">+IF(AND(ISNUMBER(OFFSET('Hygiene Data'!$C$10,0,10*ROW('Hygiene Data'!C126))),'Data Summary'!DQ132="Yes"),OFFSET('Hygiene Data'!$C$10,0,10*ROW('Hygiene Data'!C126)),NA())</f>
        <v>#N/A</v>
      </c>
      <c r="BC132" s="104" t="e">
        <f ca="true">+IF(AND(ISNUMBER(OFFSET('Hygiene Data'!$D$6,0,10*ROW('Hygiene Data'!D126))),'Data Summary'!DR132="Yes"),OFFSET('Hygiene Data'!$D$6,0,10*ROW('Hygiene Data'!D126)),NA())</f>
        <v>#N/A</v>
      </c>
      <c r="BD132" s="104" t="e">
        <f ca="true">+IF(AND(ISNUMBER(OFFSET('Hygiene Data'!$D$8,0,10*ROW('Hygiene Data'!D126))),'Data Summary'!DS132="Yes"),OFFSET('Hygiene Data'!$D$8,0,10*ROW('Hygiene Data'!D126)),NA())</f>
        <v>#N/A</v>
      </c>
      <c r="BE132" s="104" t="e">
        <f ca="true">+IF(AND(ISNUMBER(OFFSET('Hygiene Data'!$D$10,0,10*ROW('Hygiene Data'!D126))),'Data Summary'!DT132="Yes"),OFFSET('Hygiene Data'!$D$10,0,10*ROW('Hygiene Data'!D126)),NA())</f>
        <v>#N/A</v>
      </c>
      <c r="BF132" s="104" t="e">
        <f ca="true">+IF(AND(ISNUMBER(OFFSET('Hygiene Data'!$E$6,0,10*ROW('Hygiene Data'!E126))),'Data Summary'!DU132="Yes"),OFFSET('Hygiene Data'!$E$6,0,10*ROW('Hygiene Data'!E126)),NA())</f>
        <v>#N/A</v>
      </c>
      <c r="BG132" s="104" t="e">
        <f ca="true">+IF(AND(ISNUMBER(OFFSET('Hygiene Data'!$E$8,0,10*ROW('Hygiene Data'!E126))),'Data Summary'!DV132="Yes"),OFFSET('Hygiene Data'!$E$8,0,10*ROW('Hygiene Data'!E126)),NA())</f>
        <v>#N/A</v>
      </c>
      <c r="BH132" s="104" t="e">
        <f ca="true">+IF(AND(ISNUMBER(OFFSET('Hygiene Data'!$E$10,0,10*ROW('Hygiene Data'!E126))),'Data Summary'!DW132="Yes"),OFFSET('Hygiene Data'!$E$10,0,10*ROW('Hygiene Data'!E126)),NA())</f>
        <v>#N/A</v>
      </c>
      <c r="BI132" s="104" t="e">
        <f ca="true">+IF(AND(ISNUMBER(OFFSET('Hygiene Data'!$F$6,0,10*ROW('Hygiene Data'!F126))),'Data Summary'!DX132="Yes"),OFFSET('Hygiene Data'!$F$6,0,10*ROW('Hygiene Data'!F126)),NA())</f>
        <v>#N/A</v>
      </c>
      <c r="BJ132" s="104" t="e">
        <f ca="true">+IF(AND(ISNUMBER(OFFSET('Hygiene Data'!$F$8,0,10*ROW('Hygiene Data'!F126))),'Data Summary'!DY132="Yes"),OFFSET('Hygiene Data'!$F$8,0,10*ROW('Hygiene Data'!F126)),NA())</f>
        <v>#N/A</v>
      </c>
      <c r="BK132" s="104" t="e">
        <f ca="true">+IF(AND(ISNUMBER(OFFSET('Hygiene Data'!$F$10,0,10*ROW('Hygiene Data'!F126))),'Data Summary'!DZ132="Yes"),OFFSET('Hygiene Data'!$F$10,0,10*ROW('Hygiene Data'!F126)),NA())</f>
        <v>#N/A</v>
      </c>
      <c r="BL132" s="104" t="e">
        <f ca="true">+IF(AND(ISNUMBER(OFFSET('Hygiene Data'!$G$6,0,10*ROW('Hygiene Data'!G126))),'Data Summary'!EA132="Yes"),OFFSET('Hygiene Data'!$G$6,0,10*ROW('Hygiene Data'!G126)),NA())</f>
        <v>#N/A</v>
      </c>
      <c r="BM132" s="104" t="e">
        <f ca="true">+IF(AND(ISNUMBER(OFFSET('Hygiene Data'!$G$8,0,10*ROW('Hygiene Data'!G126))),'Data Summary'!EB132="Yes"),OFFSET('Hygiene Data'!$G$8,0,10*ROW('Hygiene Data'!G126)),NA())</f>
        <v>#N/A</v>
      </c>
      <c r="BN132" s="104" t="e">
        <f ca="true">+IF(AND(ISNUMBER(OFFSET('Hygiene Data'!$G$10,0,10*ROW('Hygiene Data'!G126))),'Data Summary'!EC132="Yes"),OFFSET('Hygiene Data'!$G$10,0,10*ROW('Hygiene Data'!G126)),NA())</f>
        <v>#N/A</v>
      </c>
      <c r="BO132" s="104" t="e">
        <f ca="true">+IF(AND(ISNUMBER(OFFSET('Hygiene Data'!$H$6,0,10*ROW('Hygiene Data'!H126))),'Data Summary'!ED132="Yes"),OFFSET('Hygiene Data'!$H$6,0,10*ROW('Hygiene Data'!H126)),NA())</f>
        <v>#N/A</v>
      </c>
      <c r="BP132" s="104" t="e">
        <f ca="true">+IF(AND(ISNUMBER(OFFSET('Hygiene Data'!$H$8,0,10*ROW('Hygiene Data'!H126))),'Data Summary'!EE132="Yes"),OFFSET('Hygiene Data'!$H$8,0,10*ROW('Hygiene Data'!H126)),NA())</f>
        <v>#N/A</v>
      </c>
      <c r="BQ132" s="104" t="e">
        <f ca="true">+IF(AND(ISNUMBER(OFFSET('Hygiene Data'!$H$10,0,10*ROW('Hygiene Data'!H126))),'Data Summary'!EF132="Yes"),OFFSET('Hygiene Data'!$H$10,0,10*ROW('Hygiene Data'!H126)),NA())</f>
        <v>#N/A</v>
      </c>
    </row>
    <row r="133" x14ac:dyDescent="0.2">
      <c r="A133" s="52" t="e">
        <f ca="true">+IF(OFFSET('Water Data'!$B$1,0,10*ROW('Water Data'!B127))="",NA(),OFFSET('Water Data'!$B$1,0,10*ROW('Water Data'!B127)))</f>
        <v>#N/A</v>
      </c>
      <c r="B133" s="52" t="e">
        <f ca="true">+IF(OFFSET('Water Data'!$A$3,0,10*ROW('Water Data'!A130))="",NA(),OFFSET('Water Data'!$A$3,0,10*ROW('Water Data'!A130)))</f>
        <v>#N/A</v>
      </c>
      <c r="C133" s="52" t="e">
        <f ca="true">+IF(OFFSET('Water Data'!$C$3,0,10*ROW('Water Data'!C130))="",NA(),OFFSET('Water Data'!$C$3,0,10*ROW('Water Data'!C130)))</f>
        <v>#N/A</v>
      </c>
      <c r="D133" s="53" t="e">
        <f ca="true">+IF(AND(ISNUMBER(OFFSET('Water Data'!$C$5,0,10*ROW('Water Data'!C127))),'Data Summary'!BS133="Yes"),100-OFFSET('Water Data'!$C$5,0,10*ROW('Water Data'!C127)),NA())</f>
        <v>#N/A</v>
      </c>
      <c r="E133" s="53" t="e">
        <f ca="true">+IF(AND(ISNUMBER(OFFSET('Water Data'!$C$7,0,10*ROW('Water Data'!C127))),'Data Summary'!BT133="Yes"),OFFSET('Water Data'!$C$7,0,10*ROW('Water Data'!C127)),NA())</f>
        <v>#N/A</v>
      </c>
      <c r="F133" s="53" t="e">
        <f ca="true">+IF(AND(ISNUMBER(OFFSET('Water Data'!$C$10,0,10*ROW('Water Data'!C127))),'Data Summary'!BU133="Yes"),OFFSET('Water Data'!$C$10,0,10*ROW('Water Data'!C127)),NA())</f>
        <v>#N/A</v>
      </c>
      <c r="G133" s="53" t="e">
        <f ca="true">+IF(AND(ISNUMBER(OFFSET('Water Data'!$D$5,0,10*ROW('Water Data'!D127))),'Data Summary'!BV133="Yes"),100-OFFSET('Water Data'!$D$5,0,10*ROW('Water Data'!D127)),NA())</f>
        <v>#N/A</v>
      </c>
      <c r="H133" s="53" t="e">
        <f ca="true">+IF(AND(ISNUMBER(OFFSET('Water Data'!$D$7,0,10*ROW('Water Data'!D127))),'Data Summary'!BW133="Yes"),OFFSET('Water Data'!$D$7,0,10*ROW('Water Data'!D127)),NA())</f>
        <v>#N/A</v>
      </c>
      <c r="I133" s="53" t="e">
        <f ca="true">+IF(AND(ISNUMBER(OFFSET('Water Data'!$D$10,0,10*ROW('Water Data'!D127))),'Data Summary'!BX133="Yes"),OFFSET('Water Data'!$D$10,0,10*ROW('Water Data'!D127)),NA())</f>
        <v>#N/A</v>
      </c>
      <c r="J133" s="53" t="e">
        <f ca="true">+IF(AND(ISNUMBER(OFFSET('Water Data'!$E$5,0,10*ROW('Water Data'!E127))),'Data Summary'!BY133="Yes"),100-OFFSET('Water Data'!$E$5,0,10*ROW('Water Data'!E127)),NA())</f>
        <v>#N/A</v>
      </c>
      <c r="K133" s="53" t="e">
        <f ca="true">+IF(AND(ISNUMBER(OFFSET('Water Data'!$E$7,0,10*ROW('Water Data'!E127))),'Data Summary'!BZ133="Yes"),OFFSET('Water Data'!$E$7,0,10*ROW('Water Data'!E127)),NA())</f>
        <v>#N/A</v>
      </c>
      <c r="L133" s="53" t="e">
        <f ca="true">+IF(AND(ISNUMBER(OFFSET('Water Data'!$E$10,0,10*ROW('Water Data'!E127))),'Data Summary'!CA133="Yes"),OFFSET('Water Data'!$E$10,0,10*ROW('Water Data'!E127)),NA())</f>
        <v>#N/A</v>
      </c>
      <c r="M133" s="53" t="e">
        <f ca="true">+IF(AND(ISNUMBER(OFFSET('Water Data'!$F$5,0,10*ROW('Water Data'!F127))),'Data Summary'!CB133="Yes"),100-OFFSET('Water Data'!$F$5,0,10*ROW('Water Data'!F127)),NA())</f>
        <v>#N/A</v>
      </c>
      <c r="N133" s="53" t="e">
        <f ca="true">+IF(AND(ISNUMBER(OFFSET('Water Data'!$F$7,0,10*ROW('Water Data'!F127))),'Data Summary'!CC133="Yes"),OFFSET('Water Data'!$F$7,0,10*ROW('Water Data'!F127)),NA())</f>
        <v>#N/A</v>
      </c>
      <c r="O133" s="53" t="e">
        <f ca="true">+IF(AND(ISNUMBER(OFFSET('Water Data'!$F$10,0,10*ROW('Water Data'!F127))),'Data Summary'!CD133="Yes"),OFFSET('Water Data'!$F$10,0,10*ROW('Water Data'!F127)),NA())</f>
        <v>#N/A</v>
      </c>
      <c r="P133" s="53" t="e">
        <f ca="true">+IF(AND(ISNUMBER(OFFSET('Water Data'!$G$5,0,10*ROW('Water Data'!G127))),'Data Summary'!CE133="Yes"),100-OFFSET('Water Data'!$G$5,0,10*ROW('Water Data'!G127)),NA())</f>
        <v>#N/A</v>
      </c>
      <c r="Q133" s="53" t="e">
        <f ca="true">+IF(AND(ISNUMBER(OFFSET('Water Data'!$G$7,0,10*ROW('Water Data'!G127))),'Data Summary'!CF133="Yes"),OFFSET('Water Data'!$G$7,0,10*ROW('Water Data'!G127)),NA())</f>
        <v>#N/A</v>
      </c>
      <c r="R133" s="53" t="e">
        <f ca="true">+IF(AND(ISNUMBER(OFFSET('Water Data'!$G$10,0,10*ROW('Water Data'!G127))),'Data Summary'!CG133="Yes"),OFFSET('Water Data'!$G$10,0,10*ROW('Water Data'!G127)),NA())</f>
        <v>#N/A</v>
      </c>
      <c r="S133" s="53" t="e">
        <f ca="true">+IF(AND(ISNUMBER(OFFSET('Water Data'!$H$5,0,10*ROW('Water Data'!H127))),'Data Summary'!CH133="Yes"),100-OFFSET('Water Data'!$H$5,0,10*ROW('Water Data'!H127)),NA())</f>
        <v>#N/A</v>
      </c>
      <c r="T133" s="53" t="e">
        <f ca="true">+IF(AND(ISNUMBER(OFFSET('Water Data'!$H$7,0,10*ROW('Water Data'!H127))),'Data Summary'!CI133="Yes"),OFFSET('Water Data'!$H$7,0,10*ROW('Water Data'!H127)),NA())</f>
        <v>#N/A</v>
      </c>
      <c r="U133" s="53" t="e">
        <f ca="true">+IF(AND(ISNUMBER(OFFSET('Water Data'!$H$10,0,10*ROW('Water Data'!H127))),'Data Summary'!CJ133="Yes"),OFFSET('Water Data'!$H$10,0,10*ROW('Water Data'!H127)),NA())</f>
        <v>#N/A</v>
      </c>
      <c r="V133" s="99" t="e">
        <f ca="true">+IF(AND(ISNUMBER(OFFSET('Sanitation Data'!$C$5,0,10*ROW('Sanitation Data'!C127))),'Data Summary'!CK133="Yes"),100-OFFSET('Sanitation Data'!$C$5,0,10*ROW('Sanitation Data'!C127)),NA())</f>
        <v>#N/A</v>
      </c>
      <c r="W133" s="99" t="e">
        <f ca="true">+IF(AND(ISNUMBER(OFFSET('Sanitation Data'!$C$7,0,10*ROW('Sanitation Data'!C127))),'Data Summary'!CL133="Yes"),OFFSET('Sanitation Data'!$C$7,0,10*ROW('Sanitation Data'!C127)),NA())</f>
        <v>#N/A</v>
      </c>
      <c r="X133" s="99" t="e">
        <f ca="true">+IF(AND(ISNUMBER(OFFSET('Sanitation Data'!$C$11,0,10*ROW('Sanitation Data'!C127))),'Data Summary'!CM133="Yes"),OFFSET('Sanitation Data'!$C$11,0,10*ROW('Sanitation Data'!C127)),NA())</f>
        <v>#N/A</v>
      </c>
      <c r="Y133" s="99" t="e">
        <f ca="true">+IF(AND(ISNUMBER(OFFSET('Sanitation Data'!$C$12,0,10*ROW('Sanitation Data'!C127))),'Data Summary'!CN133="Yes"),OFFSET('Sanitation Data'!$C$12,0,10*ROW('Sanitation Data'!C127)),NA())</f>
        <v>#N/A</v>
      </c>
      <c r="Z133" s="99" t="e">
        <f ca="true">+IF(AND(ISNUMBER(OFFSET('Sanitation Data'!$C$13,0,10*ROW('Sanitation Data'!C127))),'Data Summary'!CO133="Yes"),OFFSET('Sanitation Data'!$C$13,0,10*ROW('Sanitation Data'!C127)),NA())</f>
        <v>#N/A</v>
      </c>
      <c r="AA133" s="99" t="e">
        <f ca="true">+IF(AND(ISNUMBER(OFFSET('Sanitation Data'!$D$5,0,10*ROW('Sanitation Data'!D127))),'Data Summary'!CP133="Yes"),100-OFFSET('Sanitation Data'!$D$5,0,10*ROW('Sanitation Data'!D127)),NA())</f>
        <v>#N/A</v>
      </c>
      <c r="AB133" s="99" t="e">
        <f ca="true">+IF(AND(ISNUMBER(OFFSET('Sanitation Data'!$D$7,0,10*ROW('Sanitation Data'!D127))),'Data Summary'!CQ133="Yes"),OFFSET('Sanitation Data'!$D$7,0,10*ROW('Sanitation Data'!D127)),NA())</f>
        <v>#N/A</v>
      </c>
      <c r="AC133" s="99" t="e">
        <f ca="true">+IF(AND(ISNUMBER(OFFSET('Sanitation Data'!$D$11,0,10*ROW('Sanitation Data'!D127))),'Data Summary'!CR133="Yes"),OFFSET('Sanitation Data'!$D$11,0,10*ROW('Sanitation Data'!D127)),NA())</f>
        <v>#N/A</v>
      </c>
      <c r="AD133" s="99" t="e">
        <f ca="true">+IF(AND(ISNUMBER(OFFSET('Sanitation Data'!$D$12,0,10*ROW('Sanitation Data'!D127))),'Data Summary'!CS133="Yes"),OFFSET('Sanitation Data'!$D$12,0,10*ROW('Sanitation Data'!D127)),NA())</f>
        <v>#N/A</v>
      </c>
      <c r="AE133" s="99" t="e">
        <f ca="true">+IF(AND(ISNUMBER(OFFSET('Sanitation Data'!$D$13,0,10*ROW('Sanitation Data'!D127))),'Data Summary'!CT133="Yes"),OFFSET('Sanitation Data'!$D$13,0,10*ROW('Sanitation Data'!D127)),NA())</f>
        <v>#N/A</v>
      </c>
      <c r="AF133" s="99" t="e">
        <f ca="true">+IF(AND(ISNUMBER(OFFSET('Sanitation Data'!$E$5,0,10*ROW('Sanitation Data'!E127))),'Data Summary'!CU133="Yes"),100-OFFSET('Sanitation Data'!$E$5,0,10*ROW('Sanitation Data'!E127)),NA())</f>
        <v>#N/A</v>
      </c>
      <c r="AG133" s="99" t="e">
        <f ca="true">+IF(AND(ISNUMBER(OFFSET('Sanitation Data'!$E$7,0,10*ROW('Sanitation Data'!E127))),'Data Summary'!CV133="Yes"),OFFSET('Sanitation Data'!$E$7,0,10*ROW('Sanitation Data'!E127)),NA())</f>
        <v>#N/A</v>
      </c>
      <c r="AH133" s="99" t="e">
        <f ca="true">+IF(AND(ISNUMBER(OFFSET('Sanitation Data'!$E$11,0,10*ROW('Sanitation Data'!E127))),'Data Summary'!CW133="Yes"),OFFSET('Sanitation Data'!$E$11,0,10*ROW('Sanitation Data'!E127)),NA())</f>
        <v>#N/A</v>
      </c>
      <c r="AI133" s="99" t="e">
        <f ca="true">+IF(AND(ISNUMBER(OFFSET('Sanitation Data'!$E$12,0,10*ROW('Sanitation Data'!E127))),'Data Summary'!CX133="Yes"),OFFSET('Sanitation Data'!$E$12,0,10*ROW('Sanitation Data'!E127)),NA())</f>
        <v>#N/A</v>
      </c>
      <c r="AJ133" s="99" t="e">
        <f ca="true">+IF(AND(ISNUMBER(OFFSET('Sanitation Data'!$E$13,0,10*ROW('Sanitation Data'!E127))),'Data Summary'!CY133="Yes"),OFFSET('Sanitation Data'!$E$13,0,10*ROW('Sanitation Data'!E127)),NA())</f>
        <v>#N/A</v>
      </c>
      <c r="AK133" s="99" t="e">
        <f ca="true">+IF(AND(ISNUMBER(OFFSET('Sanitation Data'!$F$5,0,10*ROW('Sanitation Data'!F127))),'Data Summary'!CZ133="Yes"),100-OFFSET('Sanitation Data'!$F$5,0,10*ROW('Sanitation Data'!F127)),NA())</f>
        <v>#N/A</v>
      </c>
      <c r="AL133" s="99" t="e">
        <f ca="true">+IF(AND(ISNUMBER(OFFSET('Sanitation Data'!$F$7,0,10*ROW('Sanitation Data'!F127))),'Data Summary'!DA133="Yes"),OFFSET('Sanitation Data'!$F$7,0,10*ROW('Sanitation Data'!F127)),NA())</f>
        <v>#N/A</v>
      </c>
      <c r="AM133" s="99" t="e">
        <f ca="true">+IF(AND(ISNUMBER(OFFSET('Sanitation Data'!$F$11,0,10*ROW('Sanitation Data'!F127))),'Data Summary'!DB133="Yes"),OFFSET('Sanitation Data'!$F$11,0,10*ROW('Sanitation Data'!F127)),NA())</f>
        <v>#N/A</v>
      </c>
      <c r="AN133" s="99" t="e">
        <f ca="true">+IF(AND(ISNUMBER(OFFSET('Sanitation Data'!$F$12,0,10*ROW('Sanitation Data'!F127))),'Data Summary'!DC133="Yes"),OFFSET('Sanitation Data'!$F$12,0,10*ROW('Sanitation Data'!F127)),NA())</f>
        <v>#N/A</v>
      </c>
      <c r="AO133" s="99" t="e">
        <f ca="true">+IF(AND(ISNUMBER(OFFSET('Sanitation Data'!$F$13,0,10*ROW('Sanitation Data'!F127))),'Data Summary'!DD133="Yes"),OFFSET('Sanitation Data'!$F$13,0,10*ROW('Sanitation Data'!F127)),NA())</f>
        <v>#N/A</v>
      </c>
      <c r="AP133" s="99" t="e">
        <f ca="true">+IF(AND(ISNUMBER(OFFSET('Sanitation Data'!$G$5,0,10*ROW('Sanitation Data'!G127))),'Data Summary'!DE133="Yes"),100-OFFSET('Sanitation Data'!$G$5,0,10*ROW('Sanitation Data'!G127)),NA())</f>
        <v>#N/A</v>
      </c>
      <c r="AQ133" s="99" t="e">
        <f ca="true">+IF(AND(ISNUMBER(OFFSET('Sanitation Data'!$G$7,0,10*ROW('Sanitation Data'!G127))),'Data Summary'!DF133="Yes"),OFFSET('Sanitation Data'!$G$7,0,10*ROW('Sanitation Data'!G127)),NA())</f>
        <v>#N/A</v>
      </c>
      <c r="AR133" s="99" t="e">
        <f ca="true">+IF(AND(ISNUMBER(OFFSET('Sanitation Data'!$G$11,0,10*ROW('Sanitation Data'!G127))),'Data Summary'!DG133="Yes"),OFFSET('Sanitation Data'!$G$11,0,10*ROW('Sanitation Data'!G127)),NA())</f>
        <v>#N/A</v>
      </c>
      <c r="AS133" s="99" t="e">
        <f ca="true">+IF(AND(ISNUMBER(OFFSET('Sanitation Data'!$G$12,0,10*ROW('Sanitation Data'!G127))),'Data Summary'!DH133="Yes"),OFFSET('Sanitation Data'!$G$12,0,10*ROW('Sanitation Data'!G127)),NA())</f>
        <v>#N/A</v>
      </c>
      <c r="AT133" s="99" t="e">
        <f ca="true">+IF(AND(ISNUMBER(OFFSET('Sanitation Data'!$G$13,0,10*ROW('Sanitation Data'!G127))),'Data Summary'!DI133="Yes"),OFFSET('Sanitation Data'!$G$13,0,10*ROW('Sanitation Data'!G127)),NA())</f>
        <v>#N/A</v>
      </c>
      <c r="AU133" s="99" t="e">
        <f ca="true">+IF(AND(ISNUMBER(OFFSET('Sanitation Data'!$H$5,0,10*ROW('Sanitation Data'!H127))),'Data Summary'!DJ133="Yes"),100-OFFSET('Sanitation Data'!$H$5,0,10*ROW('Sanitation Data'!H127)),NA())</f>
        <v>#N/A</v>
      </c>
      <c r="AV133" s="99" t="e">
        <f ca="true">+IF(AND(ISNUMBER(OFFSET('Sanitation Data'!$H$7,0,10*ROW('Sanitation Data'!H127))),'Data Summary'!DK133="Yes"),OFFSET('Sanitation Data'!$H$7,0,10*ROW('Sanitation Data'!H127)),NA())</f>
        <v>#N/A</v>
      </c>
      <c r="AW133" s="99" t="e">
        <f ca="true">+IF(AND(ISNUMBER(OFFSET('Sanitation Data'!$H$11,0,10*ROW('Sanitation Data'!H127))),'Data Summary'!DL133="Yes"),OFFSET('Sanitation Data'!$H$11,0,10*ROW('Sanitation Data'!H127)),NA())</f>
        <v>#N/A</v>
      </c>
      <c r="AX133" s="99" t="e">
        <f ca="true">+IF(AND(ISNUMBER(OFFSET('Sanitation Data'!$H$12,0,10*ROW('Sanitation Data'!H127))),'Data Summary'!DM133="Yes"),OFFSET('Sanitation Data'!$H$12,0,10*ROW('Sanitation Data'!H127)),NA())</f>
        <v>#N/A</v>
      </c>
      <c r="AY133" s="99" t="e">
        <f ca="true">+IF(AND(ISNUMBER(OFFSET('Sanitation Data'!$H$13,0,10*ROW('Sanitation Data'!H127))),'Data Summary'!DN133="Yes"),OFFSET('Sanitation Data'!$H$13,0,10*ROW('Sanitation Data'!H127)),NA())</f>
        <v>#N/A</v>
      </c>
      <c r="AZ133" s="104" t="e">
        <f ca="true">+IF(AND(ISNUMBER(OFFSET('Hygiene Data'!$C$6,0,10*ROW('Hygiene Data'!C127))),'Data Summary'!DO133="Yes"),OFFSET('Hygiene Data'!$C$6,0,10*ROW('Hygiene Data'!C127)),NA())</f>
        <v>#N/A</v>
      </c>
      <c r="BA133" s="104" t="e">
        <f ca="true">+IF(AND(ISNUMBER(OFFSET('Hygiene Data'!$C$8,0,10*ROW('Hygiene Data'!C127))),'Data Summary'!DP133="Yes"),OFFSET('Hygiene Data'!$C$8,0,10*ROW('Hygiene Data'!C127)),NA())</f>
        <v>#N/A</v>
      </c>
      <c r="BB133" s="104" t="e">
        <f ca="true">+IF(AND(ISNUMBER(OFFSET('Hygiene Data'!$C$10,0,10*ROW('Hygiene Data'!C127))),'Data Summary'!DQ133="Yes"),OFFSET('Hygiene Data'!$C$10,0,10*ROW('Hygiene Data'!C127)),NA())</f>
        <v>#N/A</v>
      </c>
      <c r="BC133" s="104" t="e">
        <f ca="true">+IF(AND(ISNUMBER(OFFSET('Hygiene Data'!$D$6,0,10*ROW('Hygiene Data'!D127))),'Data Summary'!DR133="Yes"),OFFSET('Hygiene Data'!$D$6,0,10*ROW('Hygiene Data'!D127)),NA())</f>
        <v>#N/A</v>
      </c>
      <c r="BD133" s="104" t="e">
        <f ca="true">+IF(AND(ISNUMBER(OFFSET('Hygiene Data'!$D$8,0,10*ROW('Hygiene Data'!D127))),'Data Summary'!DS133="Yes"),OFFSET('Hygiene Data'!$D$8,0,10*ROW('Hygiene Data'!D127)),NA())</f>
        <v>#N/A</v>
      </c>
      <c r="BE133" s="104" t="e">
        <f ca="true">+IF(AND(ISNUMBER(OFFSET('Hygiene Data'!$D$10,0,10*ROW('Hygiene Data'!D127))),'Data Summary'!DT133="Yes"),OFFSET('Hygiene Data'!$D$10,0,10*ROW('Hygiene Data'!D127)),NA())</f>
        <v>#N/A</v>
      </c>
      <c r="BF133" s="104" t="e">
        <f ca="true">+IF(AND(ISNUMBER(OFFSET('Hygiene Data'!$E$6,0,10*ROW('Hygiene Data'!E127))),'Data Summary'!DU133="Yes"),OFFSET('Hygiene Data'!$E$6,0,10*ROW('Hygiene Data'!E127)),NA())</f>
        <v>#N/A</v>
      </c>
      <c r="BG133" s="104" t="e">
        <f ca="true">+IF(AND(ISNUMBER(OFFSET('Hygiene Data'!$E$8,0,10*ROW('Hygiene Data'!E127))),'Data Summary'!DV133="Yes"),OFFSET('Hygiene Data'!$E$8,0,10*ROW('Hygiene Data'!E127)),NA())</f>
        <v>#N/A</v>
      </c>
      <c r="BH133" s="104" t="e">
        <f ca="true">+IF(AND(ISNUMBER(OFFSET('Hygiene Data'!$E$10,0,10*ROW('Hygiene Data'!E127))),'Data Summary'!DW133="Yes"),OFFSET('Hygiene Data'!$E$10,0,10*ROW('Hygiene Data'!E127)),NA())</f>
        <v>#N/A</v>
      </c>
      <c r="BI133" s="104" t="e">
        <f ca="true">+IF(AND(ISNUMBER(OFFSET('Hygiene Data'!$F$6,0,10*ROW('Hygiene Data'!F127))),'Data Summary'!DX133="Yes"),OFFSET('Hygiene Data'!$F$6,0,10*ROW('Hygiene Data'!F127)),NA())</f>
        <v>#N/A</v>
      </c>
      <c r="BJ133" s="104" t="e">
        <f ca="true">+IF(AND(ISNUMBER(OFFSET('Hygiene Data'!$F$8,0,10*ROW('Hygiene Data'!F127))),'Data Summary'!DY133="Yes"),OFFSET('Hygiene Data'!$F$8,0,10*ROW('Hygiene Data'!F127)),NA())</f>
        <v>#N/A</v>
      </c>
      <c r="BK133" s="104" t="e">
        <f ca="true">+IF(AND(ISNUMBER(OFFSET('Hygiene Data'!$F$10,0,10*ROW('Hygiene Data'!F127))),'Data Summary'!DZ133="Yes"),OFFSET('Hygiene Data'!$F$10,0,10*ROW('Hygiene Data'!F127)),NA())</f>
        <v>#N/A</v>
      </c>
      <c r="BL133" s="104" t="e">
        <f ca="true">+IF(AND(ISNUMBER(OFFSET('Hygiene Data'!$G$6,0,10*ROW('Hygiene Data'!G127))),'Data Summary'!EA133="Yes"),OFFSET('Hygiene Data'!$G$6,0,10*ROW('Hygiene Data'!G127)),NA())</f>
        <v>#N/A</v>
      </c>
      <c r="BM133" s="104" t="e">
        <f ca="true">+IF(AND(ISNUMBER(OFFSET('Hygiene Data'!$G$8,0,10*ROW('Hygiene Data'!G127))),'Data Summary'!EB133="Yes"),OFFSET('Hygiene Data'!$G$8,0,10*ROW('Hygiene Data'!G127)),NA())</f>
        <v>#N/A</v>
      </c>
      <c r="BN133" s="104" t="e">
        <f ca="true">+IF(AND(ISNUMBER(OFFSET('Hygiene Data'!$G$10,0,10*ROW('Hygiene Data'!G127))),'Data Summary'!EC133="Yes"),OFFSET('Hygiene Data'!$G$10,0,10*ROW('Hygiene Data'!G127)),NA())</f>
        <v>#N/A</v>
      </c>
      <c r="BO133" s="104" t="e">
        <f ca="true">+IF(AND(ISNUMBER(OFFSET('Hygiene Data'!$H$6,0,10*ROW('Hygiene Data'!H127))),'Data Summary'!ED133="Yes"),OFFSET('Hygiene Data'!$H$6,0,10*ROW('Hygiene Data'!H127)),NA())</f>
        <v>#N/A</v>
      </c>
      <c r="BP133" s="104" t="e">
        <f ca="true">+IF(AND(ISNUMBER(OFFSET('Hygiene Data'!$H$8,0,10*ROW('Hygiene Data'!H127))),'Data Summary'!EE133="Yes"),OFFSET('Hygiene Data'!$H$8,0,10*ROW('Hygiene Data'!H127)),NA())</f>
        <v>#N/A</v>
      </c>
      <c r="BQ133" s="104" t="e">
        <f ca="true">+IF(AND(ISNUMBER(OFFSET('Hygiene Data'!$H$10,0,10*ROW('Hygiene Data'!H127))),'Data Summary'!EF133="Yes"),OFFSET('Hygiene Data'!$H$10,0,10*ROW('Hygiene Data'!H127)),NA())</f>
        <v>#N/A</v>
      </c>
    </row>
    <row r="134" x14ac:dyDescent="0.2">
      <c r="A134" s="52" t="e">
        <f ca="true">+IF(OFFSET('Water Data'!$B$1,0,10*ROW('Water Data'!B128))="",NA(),OFFSET('Water Data'!$B$1,0,10*ROW('Water Data'!B128)))</f>
        <v>#N/A</v>
      </c>
      <c r="B134" s="52" t="e">
        <f ca="true">+IF(OFFSET('Water Data'!$A$3,0,10*ROW('Water Data'!A131))="",NA(),OFFSET('Water Data'!$A$3,0,10*ROW('Water Data'!A131)))</f>
        <v>#N/A</v>
      </c>
      <c r="C134" s="52" t="e">
        <f ca="true">+IF(OFFSET('Water Data'!$C$3,0,10*ROW('Water Data'!C131))="",NA(),OFFSET('Water Data'!$C$3,0,10*ROW('Water Data'!C131)))</f>
        <v>#N/A</v>
      </c>
      <c r="D134" s="53" t="e">
        <f ca="true">+IF(AND(ISNUMBER(OFFSET('Water Data'!$C$5,0,10*ROW('Water Data'!C128))),'Data Summary'!BS134="Yes"),100-OFFSET('Water Data'!$C$5,0,10*ROW('Water Data'!C128)),NA())</f>
        <v>#N/A</v>
      </c>
      <c r="E134" s="53" t="e">
        <f ca="true">+IF(AND(ISNUMBER(OFFSET('Water Data'!$C$7,0,10*ROW('Water Data'!C128))),'Data Summary'!BT134="Yes"),OFFSET('Water Data'!$C$7,0,10*ROW('Water Data'!C128)),NA())</f>
        <v>#N/A</v>
      </c>
      <c r="F134" s="53" t="e">
        <f ca="true">+IF(AND(ISNUMBER(OFFSET('Water Data'!$C$10,0,10*ROW('Water Data'!C128))),'Data Summary'!BU134="Yes"),OFFSET('Water Data'!$C$10,0,10*ROW('Water Data'!C128)),NA())</f>
        <v>#N/A</v>
      </c>
      <c r="G134" s="53" t="e">
        <f ca="true">+IF(AND(ISNUMBER(OFFSET('Water Data'!$D$5,0,10*ROW('Water Data'!D128))),'Data Summary'!BV134="Yes"),100-OFFSET('Water Data'!$D$5,0,10*ROW('Water Data'!D128)),NA())</f>
        <v>#N/A</v>
      </c>
      <c r="H134" s="53" t="e">
        <f ca="true">+IF(AND(ISNUMBER(OFFSET('Water Data'!$D$7,0,10*ROW('Water Data'!D128))),'Data Summary'!BW134="Yes"),OFFSET('Water Data'!$D$7,0,10*ROW('Water Data'!D128)),NA())</f>
        <v>#N/A</v>
      </c>
      <c r="I134" s="53" t="e">
        <f ca="true">+IF(AND(ISNUMBER(OFFSET('Water Data'!$D$10,0,10*ROW('Water Data'!D128))),'Data Summary'!BX134="Yes"),OFFSET('Water Data'!$D$10,0,10*ROW('Water Data'!D128)),NA())</f>
        <v>#N/A</v>
      </c>
      <c r="J134" s="53" t="e">
        <f ca="true">+IF(AND(ISNUMBER(OFFSET('Water Data'!$E$5,0,10*ROW('Water Data'!E128))),'Data Summary'!BY134="Yes"),100-OFFSET('Water Data'!$E$5,0,10*ROW('Water Data'!E128)),NA())</f>
        <v>#N/A</v>
      </c>
      <c r="K134" s="53" t="e">
        <f ca="true">+IF(AND(ISNUMBER(OFFSET('Water Data'!$E$7,0,10*ROW('Water Data'!E128))),'Data Summary'!BZ134="Yes"),OFFSET('Water Data'!$E$7,0,10*ROW('Water Data'!E128)),NA())</f>
        <v>#N/A</v>
      </c>
      <c r="L134" s="53" t="e">
        <f ca="true">+IF(AND(ISNUMBER(OFFSET('Water Data'!$E$10,0,10*ROW('Water Data'!E128))),'Data Summary'!CA134="Yes"),OFFSET('Water Data'!$E$10,0,10*ROW('Water Data'!E128)),NA())</f>
        <v>#N/A</v>
      </c>
      <c r="M134" s="53" t="e">
        <f ca="true">+IF(AND(ISNUMBER(OFFSET('Water Data'!$F$5,0,10*ROW('Water Data'!F128))),'Data Summary'!CB134="Yes"),100-OFFSET('Water Data'!$F$5,0,10*ROW('Water Data'!F128)),NA())</f>
        <v>#N/A</v>
      </c>
      <c r="N134" s="53" t="e">
        <f ca="true">+IF(AND(ISNUMBER(OFFSET('Water Data'!$F$7,0,10*ROW('Water Data'!F128))),'Data Summary'!CC134="Yes"),OFFSET('Water Data'!$F$7,0,10*ROW('Water Data'!F128)),NA())</f>
        <v>#N/A</v>
      </c>
      <c r="O134" s="53" t="e">
        <f ca="true">+IF(AND(ISNUMBER(OFFSET('Water Data'!$F$10,0,10*ROW('Water Data'!F128))),'Data Summary'!CD134="Yes"),OFFSET('Water Data'!$F$10,0,10*ROW('Water Data'!F128)),NA())</f>
        <v>#N/A</v>
      </c>
      <c r="P134" s="53" t="e">
        <f ca="true">+IF(AND(ISNUMBER(OFFSET('Water Data'!$G$5,0,10*ROW('Water Data'!G128))),'Data Summary'!CE134="Yes"),100-OFFSET('Water Data'!$G$5,0,10*ROW('Water Data'!G128)),NA())</f>
        <v>#N/A</v>
      </c>
      <c r="Q134" s="53" t="e">
        <f ca="true">+IF(AND(ISNUMBER(OFFSET('Water Data'!$G$7,0,10*ROW('Water Data'!G128))),'Data Summary'!CF134="Yes"),OFFSET('Water Data'!$G$7,0,10*ROW('Water Data'!G128)),NA())</f>
        <v>#N/A</v>
      </c>
      <c r="R134" s="53" t="e">
        <f ca="true">+IF(AND(ISNUMBER(OFFSET('Water Data'!$G$10,0,10*ROW('Water Data'!G128))),'Data Summary'!CG134="Yes"),OFFSET('Water Data'!$G$10,0,10*ROW('Water Data'!G128)),NA())</f>
        <v>#N/A</v>
      </c>
      <c r="S134" s="53" t="e">
        <f ca="true">+IF(AND(ISNUMBER(OFFSET('Water Data'!$H$5,0,10*ROW('Water Data'!H128))),'Data Summary'!CH134="Yes"),100-OFFSET('Water Data'!$H$5,0,10*ROW('Water Data'!H128)),NA())</f>
        <v>#N/A</v>
      </c>
      <c r="T134" s="53" t="e">
        <f ca="true">+IF(AND(ISNUMBER(OFFSET('Water Data'!$H$7,0,10*ROW('Water Data'!H128))),'Data Summary'!CI134="Yes"),OFFSET('Water Data'!$H$7,0,10*ROW('Water Data'!H128)),NA())</f>
        <v>#N/A</v>
      </c>
      <c r="U134" s="53" t="e">
        <f ca="true">+IF(AND(ISNUMBER(OFFSET('Water Data'!$H$10,0,10*ROW('Water Data'!H128))),'Data Summary'!CJ134="Yes"),OFFSET('Water Data'!$H$10,0,10*ROW('Water Data'!H128)),NA())</f>
        <v>#N/A</v>
      </c>
      <c r="V134" s="99" t="e">
        <f ca="true">+IF(AND(ISNUMBER(OFFSET('Sanitation Data'!$C$5,0,10*ROW('Sanitation Data'!C128))),'Data Summary'!CK134="Yes"),100-OFFSET('Sanitation Data'!$C$5,0,10*ROW('Sanitation Data'!C128)),NA())</f>
        <v>#N/A</v>
      </c>
      <c r="W134" s="99" t="e">
        <f ca="true">+IF(AND(ISNUMBER(OFFSET('Sanitation Data'!$C$7,0,10*ROW('Sanitation Data'!C128))),'Data Summary'!CL134="Yes"),OFFSET('Sanitation Data'!$C$7,0,10*ROW('Sanitation Data'!C128)),NA())</f>
        <v>#N/A</v>
      </c>
      <c r="X134" s="99" t="e">
        <f ca="true">+IF(AND(ISNUMBER(OFFSET('Sanitation Data'!$C$11,0,10*ROW('Sanitation Data'!C128))),'Data Summary'!CM134="Yes"),OFFSET('Sanitation Data'!$C$11,0,10*ROW('Sanitation Data'!C128)),NA())</f>
        <v>#N/A</v>
      </c>
      <c r="Y134" s="99" t="e">
        <f ca="true">+IF(AND(ISNUMBER(OFFSET('Sanitation Data'!$C$12,0,10*ROW('Sanitation Data'!C128))),'Data Summary'!CN134="Yes"),OFFSET('Sanitation Data'!$C$12,0,10*ROW('Sanitation Data'!C128)),NA())</f>
        <v>#N/A</v>
      </c>
      <c r="Z134" s="99" t="e">
        <f ca="true">+IF(AND(ISNUMBER(OFFSET('Sanitation Data'!$C$13,0,10*ROW('Sanitation Data'!C128))),'Data Summary'!CO134="Yes"),OFFSET('Sanitation Data'!$C$13,0,10*ROW('Sanitation Data'!C128)),NA())</f>
        <v>#N/A</v>
      </c>
      <c r="AA134" s="99" t="e">
        <f ca="true">+IF(AND(ISNUMBER(OFFSET('Sanitation Data'!$D$5,0,10*ROW('Sanitation Data'!D128))),'Data Summary'!CP134="Yes"),100-OFFSET('Sanitation Data'!$D$5,0,10*ROW('Sanitation Data'!D128)),NA())</f>
        <v>#N/A</v>
      </c>
      <c r="AB134" s="99" t="e">
        <f ca="true">+IF(AND(ISNUMBER(OFFSET('Sanitation Data'!$D$7,0,10*ROW('Sanitation Data'!D128))),'Data Summary'!CQ134="Yes"),OFFSET('Sanitation Data'!$D$7,0,10*ROW('Sanitation Data'!D128)),NA())</f>
        <v>#N/A</v>
      </c>
      <c r="AC134" s="99" t="e">
        <f ca="true">+IF(AND(ISNUMBER(OFFSET('Sanitation Data'!$D$11,0,10*ROW('Sanitation Data'!D128))),'Data Summary'!CR134="Yes"),OFFSET('Sanitation Data'!$D$11,0,10*ROW('Sanitation Data'!D128)),NA())</f>
        <v>#N/A</v>
      </c>
      <c r="AD134" s="99" t="e">
        <f ca="true">+IF(AND(ISNUMBER(OFFSET('Sanitation Data'!$D$12,0,10*ROW('Sanitation Data'!D128))),'Data Summary'!CS134="Yes"),OFFSET('Sanitation Data'!$D$12,0,10*ROW('Sanitation Data'!D128)),NA())</f>
        <v>#N/A</v>
      </c>
      <c r="AE134" s="99" t="e">
        <f ca="true">+IF(AND(ISNUMBER(OFFSET('Sanitation Data'!$D$13,0,10*ROW('Sanitation Data'!D128))),'Data Summary'!CT134="Yes"),OFFSET('Sanitation Data'!$D$13,0,10*ROW('Sanitation Data'!D128)),NA())</f>
        <v>#N/A</v>
      </c>
      <c r="AF134" s="99" t="e">
        <f ca="true">+IF(AND(ISNUMBER(OFFSET('Sanitation Data'!$E$5,0,10*ROW('Sanitation Data'!E128))),'Data Summary'!CU134="Yes"),100-OFFSET('Sanitation Data'!$E$5,0,10*ROW('Sanitation Data'!E128)),NA())</f>
        <v>#N/A</v>
      </c>
      <c r="AG134" s="99" t="e">
        <f ca="true">+IF(AND(ISNUMBER(OFFSET('Sanitation Data'!$E$7,0,10*ROW('Sanitation Data'!E128))),'Data Summary'!CV134="Yes"),OFFSET('Sanitation Data'!$E$7,0,10*ROW('Sanitation Data'!E128)),NA())</f>
        <v>#N/A</v>
      </c>
      <c r="AH134" s="99" t="e">
        <f ca="true">+IF(AND(ISNUMBER(OFFSET('Sanitation Data'!$E$11,0,10*ROW('Sanitation Data'!E128))),'Data Summary'!CW134="Yes"),OFFSET('Sanitation Data'!$E$11,0,10*ROW('Sanitation Data'!E128)),NA())</f>
        <v>#N/A</v>
      </c>
      <c r="AI134" s="99" t="e">
        <f ca="true">+IF(AND(ISNUMBER(OFFSET('Sanitation Data'!$E$12,0,10*ROW('Sanitation Data'!E128))),'Data Summary'!CX134="Yes"),OFFSET('Sanitation Data'!$E$12,0,10*ROW('Sanitation Data'!E128)),NA())</f>
        <v>#N/A</v>
      </c>
      <c r="AJ134" s="99" t="e">
        <f ca="true">+IF(AND(ISNUMBER(OFFSET('Sanitation Data'!$E$13,0,10*ROW('Sanitation Data'!E128))),'Data Summary'!CY134="Yes"),OFFSET('Sanitation Data'!$E$13,0,10*ROW('Sanitation Data'!E128)),NA())</f>
        <v>#N/A</v>
      </c>
      <c r="AK134" s="99" t="e">
        <f ca="true">+IF(AND(ISNUMBER(OFFSET('Sanitation Data'!$F$5,0,10*ROW('Sanitation Data'!F128))),'Data Summary'!CZ134="Yes"),100-OFFSET('Sanitation Data'!$F$5,0,10*ROW('Sanitation Data'!F128)),NA())</f>
        <v>#N/A</v>
      </c>
      <c r="AL134" s="99" t="e">
        <f ca="true">+IF(AND(ISNUMBER(OFFSET('Sanitation Data'!$F$7,0,10*ROW('Sanitation Data'!F128))),'Data Summary'!DA134="Yes"),OFFSET('Sanitation Data'!$F$7,0,10*ROW('Sanitation Data'!F128)),NA())</f>
        <v>#N/A</v>
      </c>
      <c r="AM134" s="99" t="e">
        <f ca="true">+IF(AND(ISNUMBER(OFFSET('Sanitation Data'!$F$11,0,10*ROW('Sanitation Data'!F128))),'Data Summary'!DB134="Yes"),OFFSET('Sanitation Data'!$F$11,0,10*ROW('Sanitation Data'!F128)),NA())</f>
        <v>#N/A</v>
      </c>
      <c r="AN134" s="99" t="e">
        <f ca="true">+IF(AND(ISNUMBER(OFFSET('Sanitation Data'!$F$12,0,10*ROW('Sanitation Data'!F128))),'Data Summary'!DC134="Yes"),OFFSET('Sanitation Data'!$F$12,0,10*ROW('Sanitation Data'!F128)),NA())</f>
        <v>#N/A</v>
      </c>
      <c r="AO134" s="99" t="e">
        <f ca="true">+IF(AND(ISNUMBER(OFFSET('Sanitation Data'!$F$13,0,10*ROW('Sanitation Data'!F128))),'Data Summary'!DD134="Yes"),OFFSET('Sanitation Data'!$F$13,0,10*ROW('Sanitation Data'!F128)),NA())</f>
        <v>#N/A</v>
      </c>
      <c r="AP134" s="99" t="e">
        <f ca="true">+IF(AND(ISNUMBER(OFFSET('Sanitation Data'!$G$5,0,10*ROW('Sanitation Data'!G128))),'Data Summary'!DE134="Yes"),100-OFFSET('Sanitation Data'!$G$5,0,10*ROW('Sanitation Data'!G128)),NA())</f>
        <v>#N/A</v>
      </c>
      <c r="AQ134" s="99" t="e">
        <f ca="true">+IF(AND(ISNUMBER(OFFSET('Sanitation Data'!$G$7,0,10*ROW('Sanitation Data'!G128))),'Data Summary'!DF134="Yes"),OFFSET('Sanitation Data'!$G$7,0,10*ROW('Sanitation Data'!G128)),NA())</f>
        <v>#N/A</v>
      </c>
      <c r="AR134" s="99" t="e">
        <f ca="true">+IF(AND(ISNUMBER(OFFSET('Sanitation Data'!$G$11,0,10*ROW('Sanitation Data'!G128))),'Data Summary'!DG134="Yes"),OFFSET('Sanitation Data'!$G$11,0,10*ROW('Sanitation Data'!G128)),NA())</f>
        <v>#N/A</v>
      </c>
      <c r="AS134" s="99" t="e">
        <f ca="true">+IF(AND(ISNUMBER(OFFSET('Sanitation Data'!$G$12,0,10*ROW('Sanitation Data'!G128))),'Data Summary'!DH134="Yes"),OFFSET('Sanitation Data'!$G$12,0,10*ROW('Sanitation Data'!G128)),NA())</f>
        <v>#N/A</v>
      </c>
      <c r="AT134" s="99" t="e">
        <f ca="true">+IF(AND(ISNUMBER(OFFSET('Sanitation Data'!$G$13,0,10*ROW('Sanitation Data'!G128))),'Data Summary'!DI134="Yes"),OFFSET('Sanitation Data'!$G$13,0,10*ROW('Sanitation Data'!G128)),NA())</f>
        <v>#N/A</v>
      </c>
      <c r="AU134" s="99" t="e">
        <f ca="true">+IF(AND(ISNUMBER(OFFSET('Sanitation Data'!$H$5,0,10*ROW('Sanitation Data'!H128))),'Data Summary'!DJ134="Yes"),100-OFFSET('Sanitation Data'!$H$5,0,10*ROW('Sanitation Data'!H128)),NA())</f>
        <v>#N/A</v>
      </c>
      <c r="AV134" s="99" t="e">
        <f ca="true">+IF(AND(ISNUMBER(OFFSET('Sanitation Data'!$H$7,0,10*ROW('Sanitation Data'!H128))),'Data Summary'!DK134="Yes"),OFFSET('Sanitation Data'!$H$7,0,10*ROW('Sanitation Data'!H128)),NA())</f>
        <v>#N/A</v>
      </c>
      <c r="AW134" s="99" t="e">
        <f ca="true">+IF(AND(ISNUMBER(OFFSET('Sanitation Data'!$H$11,0,10*ROW('Sanitation Data'!H128))),'Data Summary'!DL134="Yes"),OFFSET('Sanitation Data'!$H$11,0,10*ROW('Sanitation Data'!H128)),NA())</f>
        <v>#N/A</v>
      </c>
      <c r="AX134" s="99" t="e">
        <f ca="true">+IF(AND(ISNUMBER(OFFSET('Sanitation Data'!$H$12,0,10*ROW('Sanitation Data'!H128))),'Data Summary'!DM134="Yes"),OFFSET('Sanitation Data'!$H$12,0,10*ROW('Sanitation Data'!H128)),NA())</f>
        <v>#N/A</v>
      </c>
      <c r="AY134" s="99" t="e">
        <f ca="true">+IF(AND(ISNUMBER(OFFSET('Sanitation Data'!$H$13,0,10*ROW('Sanitation Data'!H128))),'Data Summary'!DN134="Yes"),OFFSET('Sanitation Data'!$H$13,0,10*ROW('Sanitation Data'!H128)),NA())</f>
        <v>#N/A</v>
      </c>
      <c r="AZ134" s="104" t="e">
        <f ca="true">+IF(AND(ISNUMBER(OFFSET('Hygiene Data'!$C$6,0,10*ROW('Hygiene Data'!C128))),'Data Summary'!DO134="Yes"),OFFSET('Hygiene Data'!$C$6,0,10*ROW('Hygiene Data'!C128)),NA())</f>
        <v>#N/A</v>
      </c>
      <c r="BA134" s="104" t="e">
        <f ca="true">+IF(AND(ISNUMBER(OFFSET('Hygiene Data'!$C$8,0,10*ROW('Hygiene Data'!C128))),'Data Summary'!DP134="Yes"),OFFSET('Hygiene Data'!$C$8,0,10*ROW('Hygiene Data'!C128)),NA())</f>
        <v>#N/A</v>
      </c>
      <c r="BB134" s="104" t="e">
        <f ca="true">+IF(AND(ISNUMBER(OFFSET('Hygiene Data'!$C$10,0,10*ROW('Hygiene Data'!C128))),'Data Summary'!DQ134="Yes"),OFFSET('Hygiene Data'!$C$10,0,10*ROW('Hygiene Data'!C128)),NA())</f>
        <v>#N/A</v>
      </c>
      <c r="BC134" s="104" t="e">
        <f ca="true">+IF(AND(ISNUMBER(OFFSET('Hygiene Data'!$D$6,0,10*ROW('Hygiene Data'!D128))),'Data Summary'!DR134="Yes"),OFFSET('Hygiene Data'!$D$6,0,10*ROW('Hygiene Data'!D128)),NA())</f>
        <v>#N/A</v>
      </c>
      <c r="BD134" s="104" t="e">
        <f ca="true">+IF(AND(ISNUMBER(OFFSET('Hygiene Data'!$D$8,0,10*ROW('Hygiene Data'!D128))),'Data Summary'!DS134="Yes"),OFFSET('Hygiene Data'!$D$8,0,10*ROW('Hygiene Data'!D128)),NA())</f>
        <v>#N/A</v>
      </c>
      <c r="BE134" s="104" t="e">
        <f ca="true">+IF(AND(ISNUMBER(OFFSET('Hygiene Data'!$D$10,0,10*ROW('Hygiene Data'!D128))),'Data Summary'!DT134="Yes"),OFFSET('Hygiene Data'!$D$10,0,10*ROW('Hygiene Data'!D128)),NA())</f>
        <v>#N/A</v>
      </c>
      <c r="BF134" s="104" t="e">
        <f ca="true">+IF(AND(ISNUMBER(OFFSET('Hygiene Data'!$E$6,0,10*ROW('Hygiene Data'!E128))),'Data Summary'!DU134="Yes"),OFFSET('Hygiene Data'!$E$6,0,10*ROW('Hygiene Data'!E128)),NA())</f>
        <v>#N/A</v>
      </c>
      <c r="BG134" s="104" t="e">
        <f ca="true">+IF(AND(ISNUMBER(OFFSET('Hygiene Data'!$E$8,0,10*ROW('Hygiene Data'!E128))),'Data Summary'!DV134="Yes"),OFFSET('Hygiene Data'!$E$8,0,10*ROW('Hygiene Data'!E128)),NA())</f>
        <v>#N/A</v>
      </c>
      <c r="BH134" s="104" t="e">
        <f ca="true">+IF(AND(ISNUMBER(OFFSET('Hygiene Data'!$E$10,0,10*ROW('Hygiene Data'!E128))),'Data Summary'!DW134="Yes"),OFFSET('Hygiene Data'!$E$10,0,10*ROW('Hygiene Data'!E128)),NA())</f>
        <v>#N/A</v>
      </c>
      <c r="BI134" s="104" t="e">
        <f ca="true">+IF(AND(ISNUMBER(OFFSET('Hygiene Data'!$F$6,0,10*ROW('Hygiene Data'!F128))),'Data Summary'!DX134="Yes"),OFFSET('Hygiene Data'!$F$6,0,10*ROW('Hygiene Data'!F128)),NA())</f>
        <v>#N/A</v>
      </c>
      <c r="BJ134" s="104" t="e">
        <f ca="true">+IF(AND(ISNUMBER(OFFSET('Hygiene Data'!$F$8,0,10*ROW('Hygiene Data'!F128))),'Data Summary'!DY134="Yes"),OFFSET('Hygiene Data'!$F$8,0,10*ROW('Hygiene Data'!F128)),NA())</f>
        <v>#N/A</v>
      </c>
      <c r="BK134" s="104" t="e">
        <f ca="true">+IF(AND(ISNUMBER(OFFSET('Hygiene Data'!$F$10,0,10*ROW('Hygiene Data'!F128))),'Data Summary'!DZ134="Yes"),OFFSET('Hygiene Data'!$F$10,0,10*ROW('Hygiene Data'!F128)),NA())</f>
        <v>#N/A</v>
      </c>
      <c r="BL134" s="104" t="e">
        <f ca="true">+IF(AND(ISNUMBER(OFFSET('Hygiene Data'!$G$6,0,10*ROW('Hygiene Data'!G128))),'Data Summary'!EA134="Yes"),OFFSET('Hygiene Data'!$G$6,0,10*ROW('Hygiene Data'!G128)),NA())</f>
        <v>#N/A</v>
      </c>
      <c r="BM134" s="104" t="e">
        <f ca="true">+IF(AND(ISNUMBER(OFFSET('Hygiene Data'!$G$8,0,10*ROW('Hygiene Data'!G128))),'Data Summary'!EB134="Yes"),OFFSET('Hygiene Data'!$G$8,0,10*ROW('Hygiene Data'!G128)),NA())</f>
        <v>#N/A</v>
      </c>
      <c r="BN134" s="104" t="e">
        <f ca="true">+IF(AND(ISNUMBER(OFFSET('Hygiene Data'!$G$10,0,10*ROW('Hygiene Data'!G128))),'Data Summary'!EC134="Yes"),OFFSET('Hygiene Data'!$G$10,0,10*ROW('Hygiene Data'!G128)),NA())</f>
        <v>#N/A</v>
      </c>
      <c r="BO134" s="104" t="e">
        <f ca="true">+IF(AND(ISNUMBER(OFFSET('Hygiene Data'!$H$6,0,10*ROW('Hygiene Data'!H128))),'Data Summary'!ED134="Yes"),OFFSET('Hygiene Data'!$H$6,0,10*ROW('Hygiene Data'!H128)),NA())</f>
        <v>#N/A</v>
      </c>
      <c r="BP134" s="104" t="e">
        <f ca="true">+IF(AND(ISNUMBER(OFFSET('Hygiene Data'!$H$8,0,10*ROW('Hygiene Data'!H128))),'Data Summary'!EE134="Yes"),OFFSET('Hygiene Data'!$H$8,0,10*ROW('Hygiene Data'!H128)),NA())</f>
        <v>#N/A</v>
      </c>
      <c r="BQ134" s="104" t="e">
        <f ca="true">+IF(AND(ISNUMBER(OFFSET('Hygiene Data'!$H$10,0,10*ROW('Hygiene Data'!H128))),'Data Summary'!EF134="Yes"),OFFSET('Hygiene Data'!$H$10,0,10*ROW('Hygiene Data'!H128)),NA())</f>
        <v>#N/A</v>
      </c>
    </row>
    <row r="135" x14ac:dyDescent="0.2">
      <c r="A135" s="52" t="e">
        <f ca="true">+IF(OFFSET('Water Data'!$B$1,0,10*ROW('Water Data'!B129))="",NA(),OFFSET('Water Data'!$B$1,0,10*ROW('Water Data'!B129)))</f>
        <v>#N/A</v>
      </c>
      <c r="B135" s="52" t="e">
        <f ca="true">+IF(OFFSET('Water Data'!$A$3,0,10*ROW('Water Data'!A132))="",NA(),OFFSET('Water Data'!$A$3,0,10*ROW('Water Data'!A132)))</f>
        <v>#N/A</v>
      </c>
      <c r="C135" s="52" t="e">
        <f ca="true">+IF(OFFSET('Water Data'!$C$3,0,10*ROW('Water Data'!C132))="",NA(),OFFSET('Water Data'!$C$3,0,10*ROW('Water Data'!C132)))</f>
        <v>#N/A</v>
      </c>
      <c r="D135" s="53" t="e">
        <f ca="true">+IF(AND(ISNUMBER(OFFSET('Water Data'!$C$5,0,10*ROW('Water Data'!C129))),'Data Summary'!BS135="Yes"),100-OFFSET('Water Data'!$C$5,0,10*ROW('Water Data'!C129)),NA())</f>
        <v>#N/A</v>
      </c>
      <c r="E135" s="53" t="e">
        <f ca="true">+IF(AND(ISNUMBER(OFFSET('Water Data'!$C$7,0,10*ROW('Water Data'!C129))),'Data Summary'!BT135="Yes"),OFFSET('Water Data'!$C$7,0,10*ROW('Water Data'!C129)),NA())</f>
        <v>#N/A</v>
      </c>
      <c r="F135" s="53" t="e">
        <f ca="true">+IF(AND(ISNUMBER(OFFSET('Water Data'!$C$10,0,10*ROW('Water Data'!C129))),'Data Summary'!BU135="Yes"),OFFSET('Water Data'!$C$10,0,10*ROW('Water Data'!C129)),NA())</f>
        <v>#N/A</v>
      </c>
      <c r="G135" s="53" t="e">
        <f ca="true">+IF(AND(ISNUMBER(OFFSET('Water Data'!$D$5,0,10*ROW('Water Data'!D129))),'Data Summary'!BV135="Yes"),100-OFFSET('Water Data'!$D$5,0,10*ROW('Water Data'!D129)),NA())</f>
        <v>#N/A</v>
      </c>
      <c r="H135" s="53" t="e">
        <f ca="true">+IF(AND(ISNUMBER(OFFSET('Water Data'!$D$7,0,10*ROW('Water Data'!D129))),'Data Summary'!BW135="Yes"),OFFSET('Water Data'!$D$7,0,10*ROW('Water Data'!D129)),NA())</f>
        <v>#N/A</v>
      </c>
      <c r="I135" s="53" t="e">
        <f ca="true">+IF(AND(ISNUMBER(OFFSET('Water Data'!$D$10,0,10*ROW('Water Data'!D129))),'Data Summary'!BX135="Yes"),OFFSET('Water Data'!$D$10,0,10*ROW('Water Data'!D129)),NA())</f>
        <v>#N/A</v>
      </c>
      <c r="J135" s="53" t="e">
        <f ca="true">+IF(AND(ISNUMBER(OFFSET('Water Data'!$E$5,0,10*ROW('Water Data'!E129))),'Data Summary'!BY135="Yes"),100-OFFSET('Water Data'!$E$5,0,10*ROW('Water Data'!E129)),NA())</f>
        <v>#N/A</v>
      </c>
      <c r="K135" s="53" t="e">
        <f ca="true">+IF(AND(ISNUMBER(OFFSET('Water Data'!$E$7,0,10*ROW('Water Data'!E129))),'Data Summary'!BZ135="Yes"),OFFSET('Water Data'!$E$7,0,10*ROW('Water Data'!E129)),NA())</f>
        <v>#N/A</v>
      </c>
      <c r="L135" s="53" t="e">
        <f ca="true">+IF(AND(ISNUMBER(OFFSET('Water Data'!$E$10,0,10*ROW('Water Data'!E129))),'Data Summary'!CA135="Yes"),OFFSET('Water Data'!$E$10,0,10*ROW('Water Data'!E129)),NA())</f>
        <v>#N/A</v>
      </c>
      <c r="M135" s="53" t="e">
        <f ca="true">+IF(AND(ISNUMBER(OFFSET('Water Data'!$F$5,0,10*ROW('Water Data'!F129))),'Data Summary'!CB135="Yes"),100-OFFSET('Water Data'!$F$5,0,10*ROW('Water Data'!F129)),NA())</f>
        <v>#N/A</v>
      </c>
      <c r="N135" s="53" t="e">
        <f ca="true">+IF(AND(ISNUMBER(OFFSET('Water Data'!$F$7,0,10*ROW('Water Data'!F129))),'Data Summary'!CC135="Yes"),OFFSET('Water Data'!$F$7,0,10*ROW('Water Data'!F129)),NA())</f>
        <v>#N/A</v>
      </c>
      <c r="O135" s="53" t="e">
        <f ca="true">+IF(AND(ISNUMBER(OFFSET('Water Data'!$F$10,0,10*ROW('Water Data'!F129))),'Data Summary'!CD135="Yes"),OFFSET('Water Data'!$F$10,0,10*ROW('Water Data'!F129)),NA())</f>
        <v>#N/A</v>
      </c>
      <c r="P135" s="53" t="e">
        <f ca="true">+IF(AND(ISNUMBER(OFFSET('Water Data'!$G$5,0,10*ROW('Water Data'!G129))),'Data Summary'!CE135="Yes"),100-OFFSET('Water Data'!$G$5,0,10*ROW('Water Data'!G129)),NA())</f>
        <v>#N/A</v>
      </c>
      <c r="Q135" s="53" t="e">
        <f ca="true">+IF(AND(ISNUMBER(OFFSET('Water Data'!$G$7,0,10*ROW('Water Data'!G129))),'Data Summary'!CF135="Yes"),OFFSET('Water Data'!$G$7,0,10*ROW('Water Data'!G129)),NA())</f>
        <v>#N/A</v>
      </c>
      <c r="R135" s="53" t="e">
        <f ca="true">+IF(AND(ISNUMBER(OFFSET('Water Data'!$G$10,0,10*ROW('Water Data'!G129))),'Data Summary'!CG135="Yes"),OFFSET('Water Data'!$G$10,0,10*ROW('Water Data'!G129)),NA())</f>
        <v>#N/A</v>
      </c>
      <c r="S135" s="53" t="e">
        <f ca="true">+IF(AND(ISNUMBER(OFFSET('Water Data'!$H$5,0,10*ROW('Water Data'!H129))),'Data Summary'!CH135="Yes"),100-OFFSET('Water Data'!$H$5,0,10*ROW('Water Data'!H129)),NA())</f>
        <v>#N/A</v>
      </c>
      <c r="T135" s="53" t="e">
        <f ca="true">+IF(AND(ISNUMBER(OFFSET('Water Data'!$H$7,0,10*ROW('Water Data'!H129))),'Data Summary'!CI135="Yes"),OFFSET('Water Data'!$H$7,0,10*ROW('Water Data'!H129)),NA())</f>
        <v>#N/A</v>
      </c>
      <c r="U135" s="53" t="e">
        <f ca="true">+IF(AND(ISNUMBER(OFFSET('Water Data'!$H$10,0,10*ROW('Water Data'!H129))),'Data Summary'!CJ135="Yes"),OFFSET('Water Data'!$H$10,0,10*ROW('Water Data'!H129)),NA())</f>
        <v>#N/A</v>
      </c>
      <c r="V135" s="99" t="e">
        <f ca="true">+IF(AND(ISNUMBER(OFFSET('Sanitation Data'!$C$5,0,10*ROW('Sanitation Data'!C129))),'Data Summary'!CK135="Yes"),100-OFFSET('Sanitation Data'!$C$5,0,10*ROW('Sanitation Data'!C129)),NA())</f>
        <v>#N/A</v>
      </c>
      <c r="W135" s="99" t="e">
        <f ca="true">+IF(AND(ISNUMBER(OFFSET('Sanitation Data'!$C$7,0,10*ROW('Sanitation Data'!C129))),'Data Summary'!CL135="Yes"),OFFSET('Sanitation Data'!$C$7,0,10*ROW('Sanitation Data'!C129)),NA())</f>
        <v>#N/A</v>
      </c>
      <c r="X135" s="99" t="e">
        <f ca="true">+IF(AND(ISNUMBER(OFFSET('Sanitation Data'!$C$11,0,10*ROW('Sanitation Data'!C129))),'Data Summary'!CM135="Yes"),OFFSET('Sanitation Data'!$C$11,0,10*ROW('Sanitation Data'!C129)),NA())</f>
        <v>#N/A</v>
      </c>
      <c r="Y135" s="99" t="e">
        <f ca="true">+IF(AND(ISNUMBER(OFFSET('Sanitation Data'!$C$12,0,10*ROW('Sanitation Data'!C129))),'Data Summary'!CN135="Yes"),OFFSET('Sanitation Data'!$C$12,0,10*ROW('Sanitation Data'!C129)),NA())</f>
        <v>#N/A</v>
      </c>
      <c r="Z135" s="99" t="e">
        <f ca="true">+IF(AND(ISNUMBER(OFFSET('Sanitation Data'!$C$13,0,10*ROW('Sanitation Data'!C129))),'Data Summary'!CO135="Yes"),OFFSET('Sanitation Data'!$C$13,0,10*ROW('Sanitation Data'!C129)),NA())</f>
        <v>#N/A</v>
      </c>
      <c r="AA135" s="99" t="e">
        <f ca="true">+IF(AND(ISNUMBER(OFFSET('Sanitation Data'!$D$5,0,10*ROW('Sanitation Data'!D129))),'Data Summary'!CP135="Yes"),100-OFFSET('Sanitation Data'!$D$5,0,10*ROW('Sanitation Data'!D129)),NA())</f>
        <v>#N/A</v>
      </c>
      <c r="AB135" s="99" t="e">
        <f ca="true">+IF(AND(ISNUMBER(OFFSET('Sanitation Data'!$D$7,0,10*ROW('Sanitation Data'!D129))),'Data Summary'!CQ135="Yes"),OFFSET('Sanitation Data'!$D$7,0,10*ROW('Sanitation Data'!D129)),NA())</f>
        <v>#N/A</v>
      </c>
      <c r="AC135" s="99" t="e">
        <f ca="true">+IF(AND(ISNUMBER(OFFSET('Sanitation Data'!$D$11,0,10*ROW('Sanitation Data'!D129))),'Data Summary'!CR135="Yes"),OFFSET('Sanitation Data'!$D$11,0,10*ROW('Sanitation Data'!D129)),NA())</f>
        <v>#N/A</v>
      </c>
      <c r="AD135" s="99" t="e">
        <f ca="true">+IF(AND(ISNUMBER(OFFSET('Sanitation Data'!$D$12,0,10*ROW('Sanitation Data'!D129))),'Data Summary'!CS135="Yes"),OFFSET('Sanitation Data'!$D$12,0,10*ROW('Sanitation Data'!D129)),NA())</f>
        <v>#N/A</v>
      </c>
      <c r="AE135" s="99" t="e">
        <f ca="true">+IF(AND(ISNUMBER(OFFSET('Sanitation Data'!$D$13,0,10*ROW('Sanitation Data'!D129))),'Data Summary'!CT135="Yes"),OFFSET('Sanitation Data'!$D$13,0,10*ROW('Sanitation Data'!D129)),NA())</f>
        <v>#N/A</v>
      </c>
      <c r="AF135" s="99" t="e">
        <f ca="true">+IF(AND(ISNUMBER(OFFSET('Sanitation Data'!$E$5,0,10*ROW('Sanitation Data'!E129))),'Data Summary'!CU135="Yes"),100-OFFSET('Sanitation Data'!$E$5,0,10*ROW('Sanitation Data'!E129)),NA())</f>
        <v>#N/A</v>
      </c>
      <c r="AG135" s="99" t="e">
        <f ca="true">+IF(AND(ISNUMBER(OFFSET('Sanitation Data'!$E$7,0,10*ROW('Sanitation Data'!E129))),'Data Summary'!CV135="Yes"),OFFSET('Sanitation Data'!$E$7,0,10*ROW('Sanitation Data'!E129)),NA())</f>
        <v>#N/A</v>
      </c>
      <c r="AH135" s="99" t="e">
        <f ca="true">+IF(AND(ISNUMBER(OFFSET('Sanitation Data'!$E$11,0,10*ROW('Sanitation Data'!E129))),'Data Summary'!CW135="Yes"),OFFSET('Sanitation Data'!$E$11,0,10*ROW('Sanitation Data'!E129)),NA())</f>
        <v>#N/A</v>
      </c>
      <c r="AI135" s="99" t="e">
        <f ca="true">+IF(AND(ISNUMBER(OFFSET('Sanitation Data'!$E$12,0,10*ROW('Sanitation Data'!E129))),'Data Summary'!CX135="Yes"),OFFSET('Sanitation Data'!$E$12,0,10*ROW('Sanitation Data'!E129)),NA())</f>
        <v>#N/A</v>
      </c>
      <c r="AJ135" s="99" t="e">
        <f ca="true">+IF(AND(ISNUMBER(OFFSET('Sanitation Data'!$E$13,0,10*ROW('Sanitation Data'!E129))),'Data Summary'!CY135="Yes"),OFFSET('Sanitation Data'!$E$13,0,10*ROW('Sanitation Data'!E129)),NA())</f>
        <v>#N/A</v>
      </c>
      <c r="AK135" s="99" t="e">
        <f ca="true">+IF(AND(ISNUMBER(OFFSET('Sanitation Data'!$F$5,0,10*ROW('Sanitation Data'!F129))),'Data Summary'!CZ135="Yes"),100-OFFSET('Sanitation Data'!$F$5,0,10*ROW('Sanitation Data'!F129)),NA())</f>
        <v>#N/A</v>
      </c>
      <c r="AL135" s="99" t="e">
        <f ca="true">+IF(AND(ISNUMBER(OFFSET('Sanitation Data'!$F$7,0,10*ROW('Sanitation Data'!F129))),'Data Summary'!DA135="Yes"),OFFSET('Sanitation Data'!$F$7,0,10*ROW('Sanitation Data'!F129)),NA())</f>
        <v>#N/A</v>
      </c>
      <c r="AM135" s="99" t="e">
        <f ca="true">+IF(AND(ISNUMBER(OFFSET('Sanitation Data'!$F$11,0,10*ROW('Sanitation Data'!F129))),'Data Summary'!DB135="Yes"),OFFSET('Sanitation Data'!$F$11,0,10*ROW('Sanitation Data'!F129)),NA())</f>
        <v>#N/A</v>
      </c>
      <c r="AN135" s="99" t="e">
        <f ca="true">+IF(AND(ISNUMBER(OFFSET('Sanitation Data'!$F$12,0,10*ROW('Sanitation Data'!F129))),'Data Summary'!DC135="Yes"),OFFSET('Sanitation Data'!$F$12,0,10*ROW('Sanitation Data'!F129)),NA())</f>
        <v>#N/A</v>
      </c>
      <c r="AO135" s="99" t="e">
        <f ca="true">+IF(AND(ISNUMBER(OFFSET('Sanitation Data'!$F$13,0,10*ROW('Sanitation Data'!F129))),'Data Summary'!DD135="Yes"),OFFSET('Sanitation Data'!$F$13,0,10*ROW('Sanitation Data'!F129)),NA())</f>
        <v>#N/A</v>
      </c>
      <c r="AP135" s="99" t="e">
        <f ca="true">+IF(AND(ISNUMBER(OFFSET('Sanitation Data'!$G$5,0,10*ROW('Sanitation Data'!G129))),'Data Summary'!DE135="Yes"),100-OFFSET('Sanitation Data'!$G$5,0,10*ROW('Sanitation Data'!G129)),NA())</f>
        <v>#N/A</v>
      </c>
      <c r="AQ135" s="99" t="e">
        <f ca="true">+IF(AND(ISNUMBER(OFFSET('Sanitation Data'!$G$7,0,10*ROW('Sanitation Data'!G129))),'Data Summary'!DF135="Yes"),OFFSET('Sanitation Data'!$G$7,0,10*ROW('Sanitation Data'!G129)),NA())</f>
        <v>#N/A</v>
      </c>
      <c r="AR135" s="99" t="e">
        <f ca="true">+IF(AND(ISNUMBER(OFFSET('Sanitation Data'!$G$11,0,10*ROW('Sanitation Data'!G129))),'Data Summary'!DG135="Yes"),OFFSET('Sanitation Data'!$G$11,0,10*ROW('Sanitation Data'!G129)),NA())</f>
        <v>#N/A</v>
      </c>
      <c r="AS135" s="99" t="e">
        <f ca="true">+IF(AND(ISNUMBER(OFFSET('Sanitation Data'!$G$12,0,10*ROW('Sanitation Data'!G129))),'Data Summary'!DH135="Yes"),OFFSET('Sanitation Data'!$G$12,0,10*ROW('Sanitation Data'!G129)),NA())</f>
        <v>#N/A</v>
      </c>
      <c r="AT135" s="99" t="e">
        <f ca="true">+IF(AND(ISNUMBER(OFFSET('Sanitation Data'!$G$13,0,10*ROW('Sanitation Data'!G129))),'Data Summary'!DI135="Yes"),OFFSET('Sanitation Data'!$G$13,0,10*ROW('Sanitation Data'!G129)),NA())</f>
        <v>#N/A</v>
      </c>
      <c r="AU135" s="99" t="e">
        <f ca="true">+IF(AND(ISNUMBER(OFFSET('Sanitation Data'!$H$5,0,10*ROW('Sanitation Data'!H129))),'Data Summary'!DJ135="Yes"),100-OFFSET('Sanitation Data'!$H$5,0,10*ROW('Sanitation Data'!H129)),NA())</f>
        <v>#N/A</v>
      </c>
      <c r="AV135" s="99" t="e">
        <f ca="true">+IF(AND(ISNUMBER(OFFSET('Sanitation Data'!$H$7,0,10*ROW('Sanitation Data'!H129))),'Data Summary'!DK135="Yes"),OFFSET('Sanitation Data'!$H$7,0,10*ROW('Sanitation Data'!H129)),NA())</f>
        <v>#N/A</v>
      </c>
      <c r="AW135" s="99" t="e">
        <f ca="true">+IF(AND(ISNUMBER(OFFSET('Sanitation Data'!$H$11,0,10*ROW('Sanitation Data'!H129))),'Data Summary'!DL135="Yes"),OFFSET('Sanitation Data'!$H$11,0,10*ROW('Sanitation Data'!H129)),NA())</f>
        <v>#N/A</v>
      </c>
      <c r="AX135" s="99" t="e">
        <f ca="true">+IF(AND(ISNUMBER(OFFSET('Sanitation Data'!$H$12,0,10*ROW('Sanitation Data'!H129))),'Data Summary'!DM135="Yes"),OFFSET('Sanitation Data'!$H$12,0,10*ROW('Sanitation Data'!H129)),NA())</f>
        <v>#N/A</v>
      </c>
      <c r="AY135" s="99" t="e">
        <f ca="true">+IF(AND(ISNUMBER(OFFSET('Sanitation Data'!$H$13,0,10*ROW('Sanitation Data'!H129))),'Data Summary'!DN135="Yes"),OFFSET('Sanitation Data'!$H$13,0,10*ROW('Sanitation Data'!H129)),NA())</f>
        <v>#N/A</v>
      </c>
      <c r="AZ135" s="104" t="e">
        <f ca="true">+IF(AND(ISNUMBER(OFFSET('Hygiene Data'!$C$6,0,10*ROW('Hygiene Data'!C129))),'Data Summary'!DO135="Yes"),OFFSET('Hygiene Data'!$C$6,0,10*ROW('Hygiene Data'!C129)),NA())</f>
        <v>#N/A</v>
      </c>
      <c r="BA135" s="104" t="e">
        <f ca="true">+IF(AND(ISNUMBER(OFFSET('Hygiene Data'!$C$8,0,10*ROW('Hygiene Data'!C129))),'Data Summary'!DP135="Yes"),OFFSET('Hygiene Data'!$C$8,0,10*ROW('Hygiene Data'!C129)),NA())</f>
        <v>#N/A</v>
      </c>
      <c r="BB135" s="104" t="e">
        <f ca="true">+IF(AND(ISNUMBER(OFFSET('Hygiene Data'!$C$10,0,10*ROW('Hygiene Data'!C129))),'Data Summary'!DQ135="Yes"),OFFSET('Hygiene Data'!$C$10,0,10*ROW('Hygiene Data'!C129)),NA())</f>
        <v>#N/A</v>
      </c>
      <c r="BC135" s="104" t="e">
        <f ca="true">+IF(AND(ISNUMBER(OFFSET('Hygiene Data'!$D$6,0,10*ROW('Hygiene Data'!D129))),'Data Summary'!DR135="Yes"),OFFSET('Hygiene Data'!$D$6,0,10*ROW('Hygiene Data'!D129)),NA())</f>
        <v>#N/A</v>
      </c>
      <c r="BD135" s="104" t="e">
        <f ca="true">+IF(AND(ISNUMBER(OFFSET('Hygiene Data'!$D$8,0,10*ROW('Hygiene Data'!D129))),'Data Summary'!DS135="Yes"),OFFSET('Hygiene Data'!$D$8,0,10*ROW('Hygiene Data'!D129)),NA())</f>
        <v>#N/A</v>
      </c>
      <c r="BE135" s="104" t="e">
        <f ca="true">+IF(AND(ISNUMBER(OFFSET('Hygiene Data'!$D$10,0,10*ROW('Hygiene Data'!D129))),'Data Summary'!DT135="Yes"),OFFSET('Hygiene Data'!$D$10,0,10*ROW('Hygiene Data'!D129)),NA())</f>
        <v>#N/A</v>
      </c>
      <c r="BF135" s="104" t="e">
        <f ca="true">+IF(AND(ISNUMBER(OFFSET('Hygiene Data'!$E$6,0,10*ROW('Hygiene Data'!E129))),'Data Summary'!DU135="Yes"),OFFSET('Hygiene Data'!$E$6,0,10*ROW('Hygiene Data'!E129)),NA())</f>
        <v>#N/A</v>
      </c>
      <c r="BG135" s="104" t="e">
        <f ca="true">+IF(AND(ISNUMBER(OFFSET('Hygiene Data'!$E$8,0,10*ROW('Hygiene Data'!E129))),'Data Summary'!DV135="Yes"),OFFSET('Hygiene Data'!$E$8,0,10*ROW('Hygiene Data'!E129)),NA())</f>
        <v>#N/A</v>
      </c>
      <c r="BH135" s="104" t="e">
        <f ca="true">+IF(AND(ISNUMBER(OFFSET('Hygiene Data'!$E$10,0,10*ROW('Hygiene Data'!E129))),'Data Summary'!DW135="Yes"),OFFSET('Hygiene Data'!$E$10,0,10*ROW('Hygiene Data'!E129)),NA())</f>
        <v>#N/A</v>
      </c>
      <c r="BI135" s="104" t="e">
        <f ca="true">+IF(AND(ISNUMBER(OFFSET('Hygiene Data'!$F$6,0,10*ROW('Hygiene Data'!F129))),'Data Summary'!DX135="Yes"),OFFSET('Hygiene Data'!$F$6,0,10*ROW('Hygiene Data'!F129)),NA())</f>
        <v>#N/A</v>
      </c>
      <c r="BJ135" s="104" t="e">
        <f ca="true">+IF(AND(ISNUMBER(OFFSET('Hygiene Data'!$F$8,0,10*ROW('Hygiene Data'!F129))),'Data Summary'!DY135="Yes"),OFFSET('Hygiene Data'!$F$8,0,10*ROW('Hygiene Data'!F129)),NA())</f>
        <v>#N/A</v>
      </c>
      <c r="BK135" s="104" t="e">
        <f ca="true">+IF(AND(ISNUMBER(OFFSET('Hygiene Data'!$F$10,0,10*ROW('Hygiene Data'!F129))),'Data Summary'!DZ135="Yes"),OFFSET('Hygiene Data'!$F$10,0,10*ROW('Hygiene Data'!F129)),NA())</f>
        <v>#N/A</v>
      </c>
      <c r="BL135" s="104" t="e">
        <f ca="true">+IF(AND(ISNUMBER(OFFSET('Hygiene Data'!$G$6,0,10*ROW('Hygiene Data'!G129))),'Data Summary'!EA135="Yes"),OFFSET('Hygiene Data'!$G$6,0,10*ROW('Hygiene Data'!G129)),NA())</f>
        <v>#N/A</v>
      </c>
      <c r="BM135" s="104" t="e">
        <f ca="true">+IF(AND(ISNUMBER(OFFSET('Hygiene Data'!$G$8,0,10*ROW('Hygiene Data'!G129))),'Data Summary'!EB135="Yes"),OFFSET('Hygiene Data'!$G$8,0,10*ROW('Hygiene Data'!G129)),NA())</f>
        <v>#N/A</v>
      </c>
      <c r="BN135" s="104" t="e">
        <f ca="true">+IF(AND(ISNUMBER(OFFSET('Hygiene Data'!$G$10,0,10*ROW('Hygiene Data'!G129))),'Data Summary'!EC135="Yes"),OFFSET('Hygiene Data'!$G$10,0,10*ROW('Hygiene Data'!G129)),NA())</f>
        <v>#N/A</v>
      </c>
      <c r="BO135" s="104" t="e">
        <f ca="true">+IF(AND(ISNUMBER(OFFSET('Hygiene Data'!$H$6,0,10*ROW('Hygiene Data'!H129))),'Data Summary'!ED135="Yes"),OFFSET('Hygiene Data'!$H$6,0,10*ROW('Hygiene Data'!H129)),NA())</f>
        <v>#N/A</v>
      </c>
      <c r="BP135" s="104" t="e">
        <f ca="true">+IF(AND(ISNUMBER(OFFSET('Hygiene Data'!$H$8,0,10*ROW('Hygiene Data'!H129))),'Data Summary'!EE135="Yes"),OFFSET('Hygiene Data'!$H$8,0,10*ROW('Hygiene Data'!H129)),NA())</f>
        <v>#N/A</v>
      </c>
      <c r="BQ135" s="104" t="e">
        <f ca="true">+IF(AND(ISNUMBER(OFFSET('Hygiene Data'!$H$10,0,10*ROW('Hygiene Data'!H129))),'Data Summary'!EF135="Yes"),OFFSET('Hygiene Data'!$H$10,0,10*ROW('Hygiene Data'!H129)),NA())</f>
        <v>#N/A</v>
      </c>
    </row>
    <row r="136" x14ac:dyDescent="0.2">
      <c r="A136" s="52" t="e">
        <f ca="true">+IF(OFFSET('Water Data'!$B$1,0,10*ROW('Water Data'!B130))="",NA(),OFFSET('Water Data'!$B$1,0,10*ROW('Water Data'!B130)))</f>
        <v>#N/A</v>
      </c>
      <c r="B136" s="52" t="e">
        <f ca="true">+IF(OFFSET('Water Data'!$A$3,0,10*ROW('Water Data'!A133))="",NA(),OFFSET('Water Data'!$A$3,0,10*ROW('Water Data'!A133)))</f>
        <v>#N/A</v>
      </c>
      <c r="C136" s="52" t="e">
        <f ca="true">+IF(OFFSET('Water Data'!$C$3,0,10*ROW('Water Data'!C133))="",NA(),OFFSET('Water Data'!$C$3,0,10*ROW('Water Data'!C133)))</f>
        <v>#N/A</v>
      </c>
      <c r="D136" s="53" t="e">
        <f ca="true">+IF(AND(ISNUMBER(OFFSET('Water Data'!$C$5,0,10*ROW('Water Data'!C130))),'Data Summary'!BS136="Yes"),100-OFFSET('Water Data'!$C$5,0,10*ROW('Water Data'!C130)),NA())</f>
        <v>#N/A</v>
      </c>
      <c r="E136" s="53" t="e">
        <f ca="true">+IF(AND(ISNUMBER(OFFSET('Water Data'!$C$7,0,10*ROW('Water Data'!C130))),'Data Summary'!BT136="Yes"),OFFSET('Water Data'!$C$7,0,10*ROW('Water Data'!C130)),NA())</f>
        <v>#N/A</v>
      </c>
      <c r="F136" s="53" t="e">
        <f ca="true">+IF(AND(ISNUMBER(OFFSET('Water Data'!$C$10,0,10*ROW('Water Data'!C130))),'Data Summary'!BU136="Yes"),OFFSET('Water Data'!$C$10,0,10*ROW('Water Data'!C130)),NA())</f>
        <v>#N/A</v>
      </c>
      <c r="G136" s="53" t="e">
        <f ca="true">+IF(AND(ISNUMBER(OFFSET('Water Data'!$D$5,0,10*ROW('Water Data'!D130))),'Data Summary'!BV136="Yes"),100-OFFSET('Water Data'!$D$5,0,10*ROW('Water Data'!D130)),NA())</f>
        <v>#N/A</v>
      </c>
      <c r="H136" s="53" t="e">
        <f ca="true">+IF(AND(ISNUMBER(OFFSET('Water Data'!$D$7,0,10*ROW('Water Data'!D130))),'Data Summary'!BW136="Yes"),OFFSET('Water Data'!$D$7,0,10*ROW('Water Data'!D130)),NA())</f>
        <v>#N/A</v>
      </c>
      <c r="I136" s="53" t="e">
        <f ca="true">+IF(AND(ISNUMBER(OFFSET('Water Data'!$D$10,0,10*ROW('Water Data'!D130))),'Data Summary'!BX136="Yes"),OFFSET('Water Data'!$D$10,0,10*ROW('Water Data'!D130)),NA())</f>
        <v>#N/A</v>
      </c>
      <c r="J136" s="53" t="e">
        <f ca="true">+IF(AND(ISNUMBER(OFFSET('Water Data'!$E$5,0,10*ROW('Water Data'!E130))),'Data Summary'!BY136="Yes"),100-OFFSET('Water Data'!$E$5,0,10*ROW('Water Data'!E130)),NA())</f>
        <v>#N/A</v>
      </c>
      <c r="K136" s="53" t="e">
        <f ca="true">+IF(AND(ISNUMBER(OFFSET('Water Data'!$E$7,0,10*ROW('Water Data'!E130))),'Data Summary'!BZ136="Yes"),OFFSET('Water Data'!$E$7,0,10*ROW('Water Data'!E130)),NA())</f>
        <v>#N/A</v>
      </c>
      <c r="L136" s="53" t="e">
        <f ca="true">+IF(AND(ISNUMBER(OFFSET('Water Data'!$E$10,0,10*ROW('Water Data'!E130))),'Data Summary'!CA136="Yes"),OFFSET('Water Data'!$E$10,0,10*ROW('Water Data'!E130)),NA())</f>
        <v>#N/A</v>
      </c>
      <c r="M136" s="53" t="e">
        <f ca="true">+IF(AND(ISNUMBER(OFFSET('Water Data'!$F$5,0,10*ROW('Water Data'!F130))),'Data Summary'!CB136="Yes"),100-OFFSET('Water Data'!$F$5,0,10*ROW('Water Data'!F130)),NA())</f>
        <v>#N/A</v>
      </c>
      <c r="N136" s="53" t="e">
        <f ca="true">+IF(AND(ISNUMBER(OFFSET('Water Data'!$F$7,0,10*ROW('Water Data'!F130))),'Data Summary'!CC136="Yes"),OFFSET('Water Data'!$F$7,0,10*ROW('Water Data'!F130)),NA())</f>
        <v>#N/A</v>
      </c>
      <c r="O136" s="53" t="e">
        <f ca="true">+IF(AND(ISNUMBER(OFFSET('Water Data'!$F$10,0,10*ROW('Water Data'!F130))),'Data Summary'!CD136="Yes"),OFFSET('Water Data'!$F$10,0,10*ROW('Water Data'!F130)),NA())</f>
        <v>#N/A</v>
      </c>
      <c r="P136" s="53" t="e">
        <f ca="true">+IF(AND(ISNUMBER(OFFSET('Water Data'!$G$5,0,10*ROW('Water Data'!G130))),'Data Summary'!CE136="Yes"),100-OFFSET('Water Data'!$G$5,0,10*ROW('Water Data'!G130)),NA())</f>
        <v>#N/A</v>
      </c>
      <c r="Q136" s="53" t="e">
        <f ca="true">+IF(AND(ISNUMBER(OFFSET('Water Data'!$G$7,0,10*ROW('Water Data'!G130))),'Data Summary'!CF136="Yes"),OFFSET('Water Data'!$G$7,0,10*ROW('Water Data'!G130)),NA())</f>
        <v>#N/A</v>
      </c>
      <c r="R136" s="53" t="e">
        <f ca="true">+IF(AND(ISNUMBER(OFFSET('Water Data'!$G$10,0,10*ROW('Water Data'!G130))),'Data Summary'!CG136="Yes"),OFFSET('Water Data'!$G$10,0,10*ROW('Water Data'!G130)),NA())</f>
        <v>#N/A</v>
      </c>
      <c r="S136" s="53" t="e">
        <f ca="true">+IF(AND(ISNUMBER(OFFSET('Water Data'!$H$5,0,10*ROW('Water Data'!H130))),'Data Summary'!CH136="Yes"),100-OFFSET('Water Data'!$H$5,0,10*ROW('Water Data'!H130)),NA())</f>
        <v>#N/A</v>
      </c>
      <c r="T136" s="53" t="e">
        <f ca="true">+IF(AND(ISNUMBER(OFFSET('Water Data'!$H$7,0,10*ROW('Water Data'!H130))),'Data Summary'!CI136="Yes"),OFFSET('Water Data'!$H$7,0,10*ROW('Water Data'!H130)),NA())</f>
        <v>#N/A</v>
      </c>
      <c r="U136" s="53" t="e">
        <f ca="true">+IF(AND(ISNUMBER(OFFSET('Water Data'!$H$10,0,10*ROW('Water Data'!H130))),'Data Summary'!CJ136="Yes"),OFFSET('Water Data'!$H$10,0,10*ROW('Water Data'!H130)),NA())</f>
        <v>#N/A</v>
      </c>
      <c r="V136" s="99" t="e">
        <f ca="true">+IF(AND(ISNUMBER(OFFSET('Sanitation Data'!$C$5,0,10*ROW('Sanitation Data'!C130))),'Data Summary'!CK136="Yes"),100-OFFSET('Sanitation Data'!$C$5,0,10*ROW('Sanitation Data'!C130)),NA())</f>
        <v>#N/A</v>
      </c>
      <c r="W136" s="99" t="e">
        <f ca="true">+IF(AND(ISNUMBER(OFFSET('Sanitation Data'!$C$7,0,10*ROW('Sanitation Data'!C130))),'Data Summary'!CL136="Yes"),OFFSET('Sanitation Data'!$C$7,0,10*ROW('Sanitation Data'!C130)),NA())</f>
        <v>#N/A</v>
      </c>
      <c r="X136" s="99" t="e">
        <f ca="true">+IF(AND(ISNUMBER(OFFSET('Sanitation Data'!$C$11,0,10*ROW('Sanitation Data'!C130))),'Data Summary'!CM136="Yes"),OFFSET('Sanitation Data'!$C$11,0,10*ROW('Sanitation Data'!C130)),NA())</f>
        <v>#N/A</v>
      </c>
      <c r="Y136" s="99" t="e">
        <f ca="true">+IF(AND(ISNUMBER(OFFSET('Sanitation Data'!$C$12,0,10*ROW('Sanitation Data'!C130))),'Data Summary'!CN136="Yes"),OFFSET('Sanitation Data'!$C$12,0,10*ROW('Sanitation Data'!C130)),NA())</f>
        <v>#N/A</v>
      </c>
      <c r="Z136" s="99" t="e">
        <f ca="true">+IF(AND(ISNUMBER(OFFSET('Sanitation Data'!$C$13,0,10*ROW('Sanitation Data'!C130))),'Data Summary'!CO136="Yes"),OFFSET('Sanitation Data'!$C$13,0,10*ROW('Sanitation Data'!C130)),NA())</f>
        <v>#N/A</v>
      </c>
      <c r="AA136" s="99" t="e">
        <f ca="true">+IF(AND(ISNUMBER(OFFSET('Sanitation Data'!$D$5,0,10*ROW('Sanitation Data'!D130))),'Data Summary'!CP136="Yes"),100-OFFSET('Sanitation Data'!$D$5,0,10*ROW('Sanitation Data'!D130)),NA())</f>
        <v>#N/A</v>
      </c>
      <c r="AB136" s="99" t="e">
        <f ca="true">+IF(AND(ISNUMBER(OFFSET('Sanitation Data'!$D$7,0,10*ROW('Sanitation Data'!D130))),'Data Summary'!CQ136="Yes"),OFFSET('Sanitation Data'!$D$7,0,10*ROW('Sanitation Data'!D130)),NA())</f>
        <v>#N/A</v>
      </c>
      <c r="AC136" s="99" t="e">
        <f ca="true">+IF(AND(ISNUMBER(OFFSET('Sanitation Data'!$D$11,0,10*ROW('Sanitation Data'!D130))),'Data Summary'!CR136="Yes"),OFFSET('Sanitation Data'!$D$11,0,10*ROW('Sanitation Data'!D130)),NA())</f>
        <v>#N/A</v>
      </c>
      <c r="AD136" s="99" t="e">
        <f ca="true">+IF(AND(ISNUMBER(OFFSET('Sanitation Data'!$D$12,0,10*ROW('Sanitation Data'!D130))),'Data Summary'!CS136="Yes"),OFFSET('Sanitation Data'!$D$12,0,10*ROW('Sanitation Data'!D130)),NA())</f>
        <v>#N/A</v>
      </c>
      <c r="AE136" s="99" t="e">
        <f ca="true">+IF(AND(ISNUMBER(OFFSET('Sanitation Data'!$D$13,0,10*ROW('Sanitation Data'!D130))),'Data Summary'!CT136="Yes"),OFFSET('Sanitation Data'!$D$13,0,10*ROW('Sanitation Data'!D130)),NA())</f>
        <v>#N/A</v>
      </c>
      <c r="AF136" s="99" t="e">
        <f ca="true">+IF(AND(ISNUMBER(OFFSET('Sanitation Data'!$E$5,0,10*ROW('Sanitation Data'!E130))),'Data Summary'!CU136="Yes"),100-OFFSET('Sanitation Data'!$E$5,0,10*ROW('Sanitation Data'!E130)),NA())</f>
        <v>#N/A</v>
      </c>
      <c r="AG136" s="99" t="e">
        <f ca="true">+IF(AND(ISNUMBER(OFFSET('Sanitation Data'!$E$7,0,10*ROW('Sanitation Data'!E130))),'Data Summary'!CV136="Yes"),OFFSET('Sanitation Data'!$E$7,0,10*ROW('Sanitation Data'!E130)),NA())</f>
        <v>#N/A</v>
      </c>
      <c r="AH136" s="99" t="e">
        <f ca="true">+IF(AND(ISNUMBER(OFFSET('Sanitation Data'!$E$11,0,10*ROW('Sanitation Data'!E130))),'Data Summary'!CW136="Yes"),OFFSET('Sanitation Data'!$E$11,0,10*ROW('Sanitation Data'!E130)),NA())</f>
        <v>#N/A</v>
      </c>
      <c r="AI136" s="99" t="e">
        <f ca="true">+IF(AND(ISNUMBER(OFFSET('Sanitation Data'!$E$12,0,10*ROW('Sanitation Data'!E130))),'Data Summary'!CX136="Yes"),OFFSET('Sanitation Data'!$E$12,0,10*ROW('Sanitation Data'!E130)),NA())</f>
        <v>#N/A</v>
      </c>
      <c r="AJ136" s="99" t="e">
        <f ca="true">+IF(AND(ISNUMBER(OFFSET('Sanitation Data'!$E$13,0,10*ROW('Sanitation Data'!E130))),'Data Summary'!CY136="Yes"),OFFSET('Sanitation Data'!$E$13,0,10*ROW('Sanitation Data'!E130)),NA())</f>
        <v>#N/A</v>
      </c>
      <c r="AK136" s="99" t="e">
        <f ca="true">+IF(AND(ISNUMBER(OFFSET('Sanitation Data'!$F$5,0,10*ROW('Sanitation Data'!F130))),'Data Summary'!CZ136="Yes"),100-OFFSET('Sanitation Data'!$F$5,0,10*ROW('Sanitation Data'!F130)),NA())</f>
        <v>#N/A</v>
      </c>
      <c r="AL136" s="99" t="e">
        <f ca="true">+IF(AND(ISNUMBER(OFFSET('Sanitation Data'!$F$7,0,10*ROW('Sanitation Data'!F130))),'Data Summary'!DA136="Yes"),OFFSET('Sanitation Data'!$F$7,0,10*ROW('Sanitation Data'!F130)),NA())</f>
        <v>#N/A</v>
      </c>
      <c r="AM136" s="99" t="e">
        <f ca="true">+IF(AND(ISNUMBER(OFFSET('Sanitation Data'!$F$11,0,10*ROW('Sanitation Data'!F130))),'Data Summary'!DB136="Yes"),OFFSET('Sanitation Data'!$F$11,0,10*ROW('Sanitation Data'!F130)),NA())</f>
        <v>#N/A</v>
      </c>
      <c r="AN136" s="99" t="e">
        <f ca="true">+IF(AND(ISNUMBER(OFFSET('Sanitation Data'!$F$12,0,10*ROW('Sanitation Data'!F130))),'Data Summary'!DC136="Yes"),OFFSET('Sanitation Data'!$F$12,0,10*ROW('Sanitation Data'!F130)),NA())</f>
        <v>#N/A</v>
      </c>
      <c r="AO136" s="99" t="e">
        <f ca="true">+IF(AND(ISNUMBER(OFFSET('Sanitation Data'!$F$13,0,10*ROW('Sanitation Data'!F130))),'Data Summary'!DD136="Yes"),OFFSET('Sanitation Data'!$F$13,0,10*ROW('Sanitation Data'!F130)),NA())</f>
        <v>#N/A</v>
      </c>
      <c r="AP136" s="99" t="e">
        <f ca="true">+IF(AND(ISNUMBER(OFFSET('Sanitation Data'!$G$5,0,10*ROW('Sanitation Data'!G130))),'Data Summary'!DE136="Yes"),100-OFFSET('Sanitation Data'!$G$5,0,10*ROW('Sanitation Data'!G130)),NA())</f>
        <v>#N/A</v>
      </c>
      <c r="AQ136" s="99" t="e">
        <f ca="true">+IF(AND(ISNUMBER(OFFSET('Sanitation Data'!$G$7,0,10*ROW('Sanitation Data'!G130))),'Data Summary'!DF136="Yes"),OFFSET('Sanitation Data'!$G$7,0,10*ROW('Sanitation Data'!G130)),NA())</f>
        <v>#N/A</v>
      </c>
      <c r="AR136" s="99" t="e">
        <f ca="true">+IF(AND(ISNUMBER(OFFSET('Sanitation Data'!$G$11,0,10*ROW('Sanitation Data'!G130))),'Data Summary'!DG136="Yes"),OFFSET('Sanitation Data'!$G$11,0,10*ROW('Sanitation Data'!G130)),NA())</f>
        <v>#N/A</v>
      </c>
      <c r="AS136" s="99" t="e">
        <f ca="true">+IF(AND(ISNUMBER(OFFSET('Sanitation Data'!$G$12,0,10*ROW('Sanitation Data'!G130))),'Data Summary'!DH136="Yes"),OFFSET('Sanitation Data'!$G$12,0,10*ROW('Sanitation Data'!G130)),NA())</f>
        <v>#N/A</v>
      </c>
      <c r="AT136" s="99" t="e">
        <f ca="true">+IF(AND(ISNUMBER(OFFSET('Sanitation Data'!$G$13,0,10*ROW('Sanitation Data'!G130))),'Data Summary'!DI136="Yes"),OFFSET('Sanitation Data'!$G$13,0,10*ROW('Sanitation Data'!G130)),NA())</f>
        <v>#N/A</v>
      </c>
      <c r="AU136" s="99" t="e">
        <f ca="true">+IF(AND(ISNUMBER(OFFSET('Sanitation Data'!$H$5,0,10*ROW('Sanitation Data'!H130))),'Data Summary'!DJ136="Yes"),100-OFFSET('Sanitation Data'!$H$5,0,10*ROW('Sanitation Data'!H130)),NA())</f>
        <v>#N/A</v>
      </c>
      <c r="AV136" s="99" t="e">
        <f ca="true">+IF(AND(ISNUMBER(OFFSET('Sanitation Data'!$H$7,0,10*ROW('Sanitation Data'!H130))),'Data Summary'!DK136="Yes"),OFFSET('Sanitation Data'!$H$7,0,10*ROW('Sanitation Data'!H130)),NA())</f>
        <v>#N/A</v>
      </c>
      <c r="AW136" s="99" t="e">
        <f ca="true">+IF(AND(ISNUMBER(OFFSET('Sanitation Data'!$H$11,0,10*ROW('Sanitation Data'!H130))),'Data Summary'!DL136="Yes"),OFFSET('Sanitation Data'!$H$11,0,10*ROW('Sanitation Data'!H130)),NA())</f>
        <v>#N/A</v>
      </c>
      <c r="AX136" s="99" t="e">
        <f ca="true">+IF(AND(ISNUMBER(OFFSET('Sanitation Data'!$H$12,0,10*ROW('Sanitation Data'!H130))),'Data Summary'!DM136="Yes"),OFFSET('Sanitation Data'!$H$12,0,10*ROW('Sanitation Data'!H130)),NA())</f>
        <v>#N/A</v>
      </c>
      <c r="AY136" s="99" t="e">
        <f ca="true">+IF(AND(ISNUMBER(OFFSET('Sanitation Data'!$H$13,0,10*ROW('Sanitation Data'!H130))),'Data Summary'!DN136="Yes"),OFFSET('Sanitation Data'!$H$13,0,10*ROW('Sanitation Data'!H130)),NA())</f>
        <v>#N/A</v>
      </c>
      <c r="AZ136" s="104" t="e">
        <f ca="true">+IF(AND(ISNUMBER(OFFSET('Hygiene Data'!$C$6,0,10*ROW('Hygiene Data'!C130))),'Data Summary'!DO136="Yes"),OFFSET('Hygiene Data'!$C$6,0,10*ROW('Hygiene Data'!C130)),NA())</f>
        <v>#N/A</v>
      </c>
      <c r="BA136" s="104" t="e">
        <f ca="true">+IF(AND(ISNUMBER(OFFSET('Hygiene Data'!$C$8,0,10*ROW('Hygiene Data'!C130))),'Data Summary'!DP136="Yes"),OFFSET('Hygiene Data'!$C$8,0,10*ROW('Hygiene Data'!C130)),NA())</f>
        <v>#N/A</v>
      </c>
      <c r="BB136" s="104" t="e">
        <f ca="true">+IF(AND(ISNUMBER(OFFSET('Hygiene Data'!$C$10,0,10*ROW('Hygiene Data'!C130))),'Data Summary'!DQ136="Yes"),OFFSET('Hygiene Data'!$C$10,0,10*ROW('Hygiene Data'!C130)),NA())</f>
        <v>#N/A</v>
      </c>
      <c r="BC136" s="104" t="e">
        <f ca="true">+IF(AND(ISNUMBER(OFFSET('Hygiene Data'!$D$6,0,10*ROW('Hygiene Data'!D130))),'Data Summary'!DR136="Yes"),OFFSET('Hygiene Data'!$D$6,0,10*ROW('Hygiene Data'!D130)),NA())</f>
        <v>#N/A</v>
      </c>
      <c r="BD136" s="104" t="e">
        <f ca="true">+IF(AND(ISNUMBER(OFFSET('Hygiene Data'!$D$8,0,10*ROW('Hygiene Data'!D130))),'Data Summary'!DS136="Yes"),OFFSET('Hygiene Data'!$D$8,0,10*ROW('Hygiene Data'!D130)),NA())</f>
        <v>#N/A</v>
      </c>
      <c r="BE136" s="104" t="e">
        <f ca="true">+IF(AND(ISNUMBER(OFFSET('Hygiene Data'!$D$10,0,10*ROW('Hygiene Data'!D130))),'Data Summary'!DT136="Yes"),OFFSET('Hygiene Data'!$D$10,0,10*ROW('Hygiene Data'!D130)),NA())</f>
        <v>#N/A</v>
      </c>
      <c r="BF136" s="104" t="e">
        <f ca="true">+IF(AND(ISNUMBER(OFFSET('Hygiene Data'!$E$6,0,10*ROW('Hygiene Data'!E130))),'Data Summary'!DU136="Yes"),OFFSET('Hygiene Data'!$E$6,0,10*ROW('Hygiene Data'!E130)),NA())</f>
        <v>#N/A</v>
      </c>
      <c r="BG136" s="104" t="e">
        <f ca="true">+IF(AND(ISNUMBER(OFFSET('Hygiene Data'!$E$8,0,10*ROW('Hygiene Data'!E130))),'Data Summary'!DV136="Yes"),OFFSET('Hygiene Data'!$E$8,0,10*ROW('Hygiene Data'!E130)),NA())</f>
        <v>#N/A</v>
      </c>
      <c r="BH136" s="104" t="e">
        <f ca="true">+IF(AND(ISNUMBER(OFFSET('Hygiene Data'!$E$10,0,10*ROW('Hygiene Data'!E130))),'Data Summary'!DW136="Yes"),OFFSET('Hygiene Data'!$E$10,0,10*ROW('Hygiene Data'!E130)),NA())</f>
        <v>#N/A</v>
      </c>
      <c r="BI136" s="104" t="e">
        <f ca="true">+IF(AND(ISNUMBER(OFFSET('Hygiene Data'!$F$6,0,10*ROW('Hygiene Data'!F130))),'Data Summary'!DX136="Yes"),OFFSET('Hygiene Data'!$F$6,0,10*ROW('Hygiene Data'!F130)),NA())</f>
        <v>#N/A</v>
      </c>
      <c r="BJ136" s="104" t="e">
        <f ca="true">+IF(AND(ISNUMBER(OFFSET('Hygiene Data'!$F$8,0,10*ROW('Hygiene Data'!F130))),'Data Summary'!DY136="Yes"),OFFSET('Hygiene Data'!$F$8,0,10*ROW('Hygiene Data'!F130)),NA())</f>
        <v>#N/A</v>
      </c>
      <c r="BK136" s="104" t="e">
        <f ca="true">+IF(AND(ISNUMBER(OFFSET('Hygiene Data'!$F$10,0,10*ROW('Hygiene Data'!F130))),'Data Summary'!DZ136="Yes"),OFFSET('Hygiene Data'!$F$10,0,10*ROW('Hygiene Data'!F130)),NA())</f>
        <v>#N/A</v>
      </c>
      <c r="BL136" s="104" t="e">
        <f ca="true">+IF(AND(ISNUMBER(OFFSET('Hygiene Data'!$G$6,0,10*ROW('Hygiene Data'!G130))),'Data Summary'!EA136="Yes"),OFFSET('Hygiene Data'!$G$6,0,10*ROW('Hygiene Data'!G130)),NA())</f>
        <v>#N/A</v>
      </c>
      <c r="BM136" s="104" t="e">
        <f ca="true">+IF(AND(ISNUMBER(OFFSET('Hygiene Data'!$G$8,0,10*ROW('Hygiene Data'!G130))),'Data Summary'!EB136="Yes"),OFFSET('Hygiene Data'!$G$8,0,10*ROW('Hygiene Data'!G130)),NA())</f>
        <v>#N/A</v>
      </c>
      <c r="BN136" s="104" t="e">
        <f ca="true">+IF(AND(ISNUMBER(OFFSET('Hygiene Data'!$G$10,0,10*ROW('Hygiene Data'!G130))),'Data Summary'!EC136="Yes"),OFFSET('Hygiene Data'!$G$10,0,10*ROW('Hygiene Data'!G130)),NA())</f>
        <v>#N/A</v>
      </c>
      <c r="BO136" s="104" t="e">
        <f ca="true">+IF(AND(ISNUMBER(OFFSET('Hygiene Data'!$H$6,0,10*ROW('Hygiene Data'!H130))),'Data Summary'!ED136="Yes"),OFFSET('Hygiene Data'!$H$6,0,10*ROW('Hygiene Data'!H130)),NA())</f>
        <v>#N/A</v>
      </c>
      <c r="BP136" s="104" t="e">
        <f ca="true">+IF(AND(ISNUMBER(OFFSET('Hygiene Data'!$H$8,0,10*ROW('Hygiene Data'!H130))),'Data Summary'!EE136="Yes"),OFFSET('Hygiene Data'!$H$8,0,10*ROW('Hygiene Data'!H130)),NA())</f>
        <v>#N/A</v>
      </c>
      <c r="BQ136" s="104" t="e">
        <f ca="true">+IF(AND(ISNUMBER(OFFSET('Hygiene Data'!$H$10,0,10*ROW('Hygiene Data'!H130))),'Data Summary'!EF136="Yes"),OFFSET('Hygiene Data'!$H$10,0,10*ROW('Hygiene Data'!H130)),NA())</f>
        <v>#N/A</v>
      </c>
    </row>
    <row r="137" x14ac:dyDescent="0.2">
      <c r="A137" s="52" t="e">
        <f ca="true">+IF(OFFSET('Water Data'!$B$1,0,10*ROW('Water Data'!B131))="",NA(),OFFSET('Water Data'!$B$1,0,10*ROW('Water Data'!B131)))</f>
        <v>#N/A</v>
      </c>
      <c r="B137" s="52" t="e">
        <f ca="true">+IF(OFFSET('Water Data'!$A$3,0,10*ROW('Water Data'!A134))="",NA(),OFFSET('Water Data'!$A$3,0,10*ROW('Water Data'!A134)))</f>
        <v>#N/A</v>
      </c>
      <c r="C137" s="52" t="e">
        <f ca="true">+IF(OFFSET('Water Data'!$C$3,0,10*ROW('Water Data'!C134))="",NA(),OFFSET('Water Data'!$C$3,0,10*ROW('Water Data'!C134)))</f>
        <v>#N/A</v>
      </c>
      <c r="D137" s="53" t="e">
        <f ca="true">+IF(AND(ISNUMBER(OFFSET('Water Data'!$C$5,0,10*ROW('Water Data'!C131))),'Data Summary'!BS137="Yes"),100-OFFSET('Water Data'!$C$5,0,10*ROW('Water Data'!C131)),NA())</f>
        <v>#N/A</v>
      </c>
      <c r="E137" s="53" t="e">
        <f ca="true">+IF(AND(ISNUMBER(OFFSET('Water Data'!$C$7,0,10*ROW('Water Data'!C131))),'Data Summary'!BT137="Yes"),OFFSET('Water Data'!$C$7,0,10*ROW('Water Data'!C131)),NA())</f>
        <v>#N/A</v>
      </c>
      <c r="F137" s="53" t="e">
        <f ca="true">+IF(AND(ISNUMBER(OFFSET('Water Data'!$C$10,0,10*ROW('Water Data'!C131))),'Data Summary'!BU137="Yes"),OFFSET('Water Data'!$C$10,0,10*ROW('Water Data'!C131)),NA())</f>
        <v>#N/A</v>
      </c>
      <c r="G137" s="53" t="e">
        <f ca="true">+IF(AND(ISNUMBER(OFFSET('Water Data'!$D$5,0,10*ROW('Water Data'!D131))),'Data Summary'!BV137="Yes"),100-OFFSET('Water Data'!$D$5,0,10*ROW('Water Data'!D131)),NA())</f>
        <v>#N/A</v>
      </c>
      <c r="H137" s="53" t="e">
        <f ca="true">+IF(AND(ISNUMBER(OFFSET('Water Data'!$D$7,0,10*ROW('Water Data'!D131))),'Data Summary'!BW137="Yes"),OFFSET('Water Data'!$D$7,0,10*ROW('Water Data'!D131)),NA())</f>
        <v>#N/A</v>
      </c>
      <c r="I137" s="53" t="e">
        <f ca="true">+IF(AND(ISNUMBER(OFFSET('Water Data'!$D$10,0,10*ROW('Water Data'!D131))),'Data Summary'!BX137="Yes"),OFFSET('Water Data'!$D$10,0,10*ROW('Water Data'!D131)),NA())</f>
        <v>#N/A</v>
      </c>
      <c r="J137" s="53" t="e">
        <f ca="true">+IF(AND(ISNUMBER(OFFSET('Water Data'!$E$5,0,10*ROW('Water Data'!E131))),'Data Summary'!BY137="Yes"),100-OFFSET('Water Data'!$E$5,0,10*ROW('Water Data'!E131)),NA())</f>
        <v>#N/A</v>
      </c>
      <c r="K137" s="53" t="e">
        <f ca="true">+IF(AND(ISNUMBER(OFFSET('Water Data'!$E$7,0,10*ROW('Water Data'!E131))),'Data Summary'!BZ137="Yes"),OFFSET('Water Data'!$E$7,0,10*ROW('Water Data'!E131)),NA())</f>
        <v>#N/A</v>
      </c>
      <c r="L137" s="53" t="e">
        <f ca="true">+IF(AND(ISNUMBER(OFFSET('Water Data'!$E$10,0,10*ROW('Water Data'!E131))),'Data Summary'!CA137="Yes"),OFFSET('Water Data'!$E$10,0,10*ROW('Water Data'!E131)),NA())</f>
        <v>#N/A</v>
      </c>
      <c r="M137" s="53" t="e">
        <f ca="true">+IF(AND(ISNUMBER(OFFSET('Water Data'!$F$5,0,10*ROW('Water Data'!F131))),'Data Summary'!CB137="Yes"),100-OFFSET('Water Data'!$F$5,0,10*ROW('Water Data'!F131)),NA())</f>
        <v>#N/A</v>
      </c>
      <c r="N137" s="53" t="e">
        <f ca="true">+IF(AND(ISNUMBER(OFFSET('Water Data'!$F$7,0,10*ROW('Water Data'!F131))),'Data Summary'!CC137="Yes"),OFFSET('Water Data'!$F$7,0,10*ROW('Water Data'!F131)),NA())</f>
        <v>#N/A</v>
      </c>
      <c r="O137" s="53" t="e">
        <f ca="true">+IF(AND(ISNUMBER(OFFSET('Water Data'!$F$10,0,10*ROW('Water Data'!F131))),'Data Summary'!CD137="Yes"),OFFSET('Water Data'!$F$10,0,10*ROW('Water Data'!F131)),NA())</f>
        <v>#N/A</v>
      </c>
      <c r="P137" s="53" t="e">
        <f ca="true">+IF(AND(ISNUMBER(OFFSET('Water Data'!$G$5,0,10*ROW('Water Data'!G131))),'Data Summary'!CE137="Yes"),100-OFFSET('Water Data'!$G$5,0,10*ROW('Water Data'!G131)),NA())</f>
        <v>#N/A</v>
      </c>
      <c r="Q137" s="53" t="e">
        <f ca="true">+IF(AND(ISNUMBER(OFFSET('Water Data'!$G$7,0,10*ROW('Water Data'!G131))),'Data Summary'!CF137="Yes"),OFFSET('Water Data'!$G$7,0,10*ROW('Water Data'!G131)),NA())</f>
        <v>#N/A</v>
      </c>
      <c r="R137" s="53" t="e">
        <f ca="true">+IF(AND(ISNUMBER(OFFSET('Water Data'!$G$10,0,10*ROW('Water Data'!G131))),'Data Summary'!CG137="Yes"),OFFSET('Water Data'!$G$10,0,10*ROW('Water Data'!G131)),NA())</f>
        <v>#N/A</v>
      </c>
      <c r="S137" s="53" t="e">
        <f ca="true">+IF(AND(ISNUMBER(OFFSET('Water Data'!$H$5,0,10*ROW('Water Data'!H131))),'Data Summary'!CH137="Yes"),100-OFFSET('Water Data'!$H$5,0,10*ROW('Water Data'!H131)),NA())</f>
        <v>#N/A</v>
      </c>
      <c r="T137" s="53" t="e">
        <f ca="true">+IF(AND(ISNUMBER(OFFSET('Water Data'!$H$7,0,10*ROW('Water Data'!H131))),'Data Summary'!CI137="Yes"),OFFSET('Water Data'!$H$7,0,10*ROW('Water Data'!H131)),NA())</f>
        <v>#N/A</v>
      </c>
      <c r="U137" s="53" t="e">
        <f ca="true">+IF(AND(ISNUMBER(OFFSET('Water Data'!$H$10,0,10*ROW('Water Data'!H131))),'Data Summary'!CJ137="Yes"),OFFSET('Water Data'!$H$10,0,10*ROW('Water Data'!H131)),NA())</f>
        <v>#N/A</v>
      </c>
      <c r="V137" s="99" t="e">
        <f ca="true">+IF(AND(ISNUMBER(OFFSET('Sanitation Data'!$C$5,0,10*ROW('Sanitation Data'!C131))),'Data Summary'!CK137="Yes"),100-OFFSET('Sanitation Data'!$C$5,0,10*ROW('Sanitation Data'!C131)),NA())</f>
        <v>#N/A</v>
      </c>
      <c r="W137" s="99" t="e">
        <f ca="true">+IF(AND(ISNUMBER(OFFSET('Sanitation Data'!$C$7,0,10*ROW('Sanitation Data'!C131))),'Data Summary'!CL137="Yes"),OFFSET('Sanitation Data'!$C$7,0,10*ROW('Sanitation Data'!C131)),NA())</f>
        <v>#N/A</v>
      </c>
      <c r="X137" s="99" t="e">
        <f ca="true">+IF(AND(ISNUMBER(OFFSET('Sanitation Data'!$C$11,0,10*ROW('Sanitation Data'!C131))),'Data Summary'!CM137="Yes"),OFFSET('Sanitation Data'!$C$11,0,10*ROW('Sanitation Data'!C131)),NA())</f>
        <v>#N/A</v>
      </c>
      <c r="Y137" s="99" t="e">
        <f ca="true">+IF(AND(ISNUMBER(OFFSET('Sanitation Data'!$C$12,0,10*ROW('Sanitation Data'!C131))),'Data Summary'!CN137="Yes"),OFFSET('Sanitation Data'!$C$12,0,10*ROW('Sanitation Data'!C131)),NA())</f>
        <v>#N/A</v>
      </c>
      <c r="Z137" s="99" t="e">
        <f ca="true">+IF(AND(ISNUMBER(OFFSET('Sanitation Data'!$C$13,0,10*ROW('Sanitation Data'!C131))),'Data Summary'!CO137="Yes"),OFFSET('Sanitation Data'!$C$13,0,10*ROW('Sanitation Data'!C131)),NA())</f>
        <v>#N/A</v>
      </c>
      <c r="AA137" s="99" t="e">
        <f ca="true">+IF(AND(ISNUMBER(OFFSET('Sanitation Data'!$D$5,0,10*ROW('Sanitation Data'!D131))),'Data Summary'!CP137="Yes"),100-OFFSET('Sanitation Data'!$D$5,0,10*ROW('Sanitation Data'!D131)),NA())</f>
        <v>#N/A</v>
      </c>
      <c r="AB137" s="99" t="e">
        <f ca="true">+IF(AND(ISNUMBER(OFFSET('Sanitation Data'!$D$7,0,10*ROW('Sanitation Data'!D131))),'Data Summary'!CQ137="Yes"),OFFSET('Sanitation Data'!$D$7,0,10*ROW('Sanitation Data'!D131)),NA())</f>
        <v>#N/A</v>
      </c>
      <c r="AC137" s="99" t="e">
        <f ca="true">+IF(AND(ISNUMBER(OFFSET('Sanitation Data'!$D$11,0,10*ROW('Sanitation Data'!D131))),'Data Summary'!CR137="Yes"),OFFSET('Sanitation Data'!$D$11,0,10*ROW('Sanitation Data'!D131)),NA())</f>
        <v>#N/A</v>
      </c>
      <c r="AD137" s="99" t="e">
        <f ca="true">+IF(AND(ISNUMBER(OFFSET('Sanitation Data'!$D$12,0,10*ROW('Sanitation Data'!D131))),'Data Summary'!CS137="Yes"),OFFSET('Sanitation Data'!$D$12,0,10*ROW('Sanitation Data'!D131)),NA())</f>
        <v>#N/A</v>
      </c>
      <c r="AE137" s="99" t="e">
        <f ca="true">+IF(AND(ISNUMBER(OFFSET('Sanitation Data'!$D$13,0,10*ROW('Sanitation Data'!D131))),'Data Summary'!CT137="Yes"),OFFSET('Sanitation Data'!$D$13,0,10*ROW('Sanitation Data'!D131)),NA())</f>
        <v>#N/A</v>
      </c>
      <c r="AF137" s="99" t="e">
        <f ca="true">+IF(AND(ISNUMBER(OFFSET('Sanitation Data'!$E$5,0,10*ROW('Sanitation Data'!E131))),'Data Summary'!CU137="Yes"),100-OFFSET('Sanitation Data'!$E$5,0,10*ROW('Sanitation Data'!E131)),NA())</f>
        <v>#N/A</v>
      </c>
      <c r="AG137" s="99" t="e">
        <f ca="true">+IF(AND(ISNUMBER(OFFSET('Sanitation Data'!$E$7,0,10*ROW('Sanitation Data'!E131))),'Data Summary'!CV137="Yes"),OFFSET('Sanitation Data'!$E$7,0,10*ROW('Sanitation Data'!E131)),NA())</f>
        <v>#N/A</v>
      </c>
      <c r="AH137" s="99" t="e">
        <f ca="true">+IF(AND(ISNUMBER(OFFSET('Sanitation Data'!$E$11,0,10*ROW('Sanitation Data'!E131))),'Data Summary'!CW137="Yes"),OFFSET('Sanitation Data'!$E$11,0,10*ROW('Sanitation Data'!E131)),NA())</f>
        <v>#N/A</v>
      </c>
      <c r="AI137" s="99" t="e">
        <f ca="true">+IF(AND(ISNUMBER(OFFSET('Sanitation Data'!$E$12,0,10*ROW('Sanitation Data'!E131))),'Data Summary'!CX137="Yes"),OFFSET('Sanitation Data'!$E$12,0,10*ROW('Sanitation Data'!E131)),NA())</f>
        <v>#N/A</v>
      </c>
      <c r="AJ137" s="99" t="e">
        <f ca="true">+IF(AND(ISNUMBER(OFFSET('Sanitation Data'!$E$13,0,10*ROW('Sanitation Data'!E131))),'Data Summary'!CY137="Yes"),OFFSET('Sanitation Data'!$E$13,0,10*ROW('Sanitation Data'!E131)),NA())</f>
        <v>#N/A</v>
      </c>
      <c r="AK137" s="99" t="e">
        <f ca="true">+IF(AND(ISNUMBER(OFFSET('Sanitation Data'!$F$5,0,10*ROW('Sanitation Data'!F131))),'Data Summary'!CZ137="Yes"),100-OFFSET('Sanitation Data'!$F$5,0,10*ROW('Sanitation Data'!F131)),NA())</f>
        <v>#N/A</v>
      </c>
      <c r="AL137" s="99" t="e">
        <f ca="true">+IF(AND(ISNUMBER(OFFSET('Sanitation Data'!$F$7,0,10*ROW('Sanitation Data'!F131))),'Data Summary'!DA137="Yes"),OFFSET('Sanitation Data'!$F$7,0,10*ROW('Sanitation Data'!F131)),NA())</f>
        <v>#N/A</v>
      </c>
      <c r="AM137" s="99" t="e">
        <f ca="true">+IF(AND(ISNUMBER(OFFSET('Sanitation Data'!$F$11,0,10*ROW('Sanitation Data'!F131))),'Data Summary'!DB137="Yes"),OFFSET('Sanitation Data'!$F$11,0,10*ROW('Sanitation Data'!F131)),NA())</f>
        <v>#N/A</v>
      </c>
      <c r="AN137" s="99" t="e">
        <f ca="true">+IF(AND(ISNUMBER(OFFSET('Sanitation Data'!$F$12,0,10*ROW('Sanitation Data'!F131))),'Data Summary'!DC137="Yes"),OFFSET('Sanitation Data'!$F$12,0,10*ROW('Sanitation Data'!F131)),NA())</f>
        <v>#N/A</v>
      </c>
      <c r="AO137" s="99" t="e">
        <f ca="true">+IF(AND(ISNUMBER(OFFSET('Sanitation Data'!$F$13,0,10*ROW('Sanitation Data'!F131))),'Data Summary'!DD137="Yes"),OFFSET('Sanitation Data'!$F$13,0,10*ROW('Sanitation Data'!F131)),NA())</f>
        <v>#N/A</v>
      </c>
      <c r="AP137" s="99" t="e">
        <f ca="true">+IF(AND(ISNUMBER(OFFSET('Sanitation Data'!$G$5,0,10*ROW('Sanitation Data'!G131))),'Data Summary'!DE137="Yes"),100-OFFSET('Sanitation Data'!$G$5,0,10*ROW('Sanitation Data'!G131)),NA())</f>
        <v>#N/A</v>
      </c>
      <c r="AQ137" s="99" t="e">
        <f ca="true">+IF(AND(ISNUMBER(OFFSET('Sanitation Data'!$G$7,0,10*ROW('Sanitation Data'!G131))),'Data Summary'!DF137="Yes"),OFFSET('Sanitation Data'!$G$7,0,10*ROW('Sanitation Data'!G131)),NA())</f>
        <v>#N/A</v>
      </c>
      <c r="AR137" s="99" t="e">
        <f ca="true">+IF(AND(ISNUMBER(OFFSET('Sanitation Data'!$G$11,0,10*ROW('Sanitation Data'!G131))),'Data Summary'!DG137="Yes"),OFFSET('Sanitation Data'!$G$11,0,10*ROW('Sanitation Data'!G131)),NA())</f>
        <v>#N/A</v>
      </c>
      <c r="AS137" s="99" t="e">
        <f ca="true">+IF(AND(ISNUMBER(OFFSET('Sanitation Data'!$G$12,0,10*ROW('Sanitation Data'!G131))),'Data Summary'!DH137="Yes"),OFFSET('Sanitation Data'!$G$12,0,10*ROW('Sanitation Data'!G131)),NA())</f>
        <v>#N/A</v>
      </c>
      <c r="AT137" s="99" t="e">
        <f ca="true">+IF(AND(ISNUMBER(OFFSET('Sanitation Data'!$G$13,0,10*ROW('Sanitation Data'!G131))),'Data Summary'!DI137="Yes"),OFFSET('Sanitation Data'!$G$13,0,10*ROW('Sanitation Data'!G131)),NA())</f>
        <v>#N/A</v>
      </c>
      <c r="AU137" s="99" t="e">
        <f ca="true">+IF(AND(ISNUMBER(OFFSET('Sanitation Data'!$H$5,0,10*ROW('Sanitation Data'!H131))),'Data Summary'!DJ137="Yes"),100-OFFSET('Sanitation Data'!$H$5,0,10*ROW('Sanitation Data'!H131)),NA())</f>
        <v>#N/A</v>
      </c>
      <c r="AV137" s="99" t="e">
        <f ca="true">+IF(AND(ISNUMBER(OFFSET('Sanitation Data'!$H$7,0,10*ROW('Sanitation Data'!H131))),'Data Summary'!DK137="Yes"),OFFSET('Sanitation Data'!$H$7,0,10*ROW('Sanitation Data'!H131)),NA())</f>
        <v>#N/A</v>
      </c>
      <c r="AW137" s="99" t="e">
        <f ca="true">+IF(AND(ISNUMBER(OFFSET('Sanitation Data'!$H$11,0,10*ROW('Sanitation Data'!H131))),'Data Summary'!DL137="Yes"),OFFSET('Sanitation Data'!$H$11,0,10*ROW('Sanitation Data'!H131)),NA())</f>
        <v>#N/A</v>
      </c>
      <c r="AX137" s="99" t="e">
        <f ca="true">+IF(AND(ISNUMBER(OFFSET('Sanitation Data'!$H$12,0,10*ROW('Sanitation Data'!H131))),'Data Summary'!DM137="Yes"),OFFSET('Sanitation Data'!$H$12,0,10*ROW('Sanitation Data'!H131)),NA())</f>
        <v>#N/A</v>
      </c>
      <c r="AY137" s="99" t="e">
        <f ca="true">+IF(AND(ISNUMBER(OFFSET('Sanitation Data'!$H$13,0,10*ROW('Sanitation Data'!H131))),'Data Summary'!DN137="Yes"),OFFSET('Sanitation Data'!$H$13,0,10*ROW('Sanitation Data'!H131)),NA())</f>
        <v>#N/A</v>
      </c>
      <c r="AZ137" s="104" t="e">
        <f ca="true">+IF(AND(ISNUMBER(OFFSET('Hygiene Data'!$C$6,0,10*ROW('Hygiene Data'!C131))),'Data Summary'!DO137="Yes"),OFFSET('Hygiene Data'!$C$6,0,10*ROW('Hygiene Data'!C131)),NA())</f>
        <v>#N/A</v>
      </c>
      <c r="BA137" s="104" t="e">
        <f ca="true">+IF(AND(ISNUMBER(OFFSET('Hygiene Data'!$C$8,0,10*ROW('Hygiene Data'!C131))),'Data Summary'!DP137="Yes"),OFFSET('Hygiene Data'!$C$8,0,10*ROW('Hygiene Data'!C131)),NA())</f>
        <v>#N/A</v>
      </c>
      <c r="BB137" s="104" t="e">
        <f ca="true">+IF(AND(ISNUMBER(OFFSET('Hygiene Data'!$C$10,0,10*ROW('Hygiene Data'!C131))),'Data Summary'!DQ137="Yes"),OFFSET('Hygiene Data'!$C$10,0,10*ROW('Hygiene Data'!C131)),NA())</f>
        <v>#N/A</v>
      </c>
      <c r="BC137" s="104" t="e">
        <f ca="true">+IF(AND(ISNUMBER(OFFSET('Hygiene Data'!$D$6,0,10*ROW('Hygiene Data'!D131))),'Data Summary'!DR137="Yes"),OFFSET('Hygiene Data'!$D$6,0,10*ROW('Hygiene Data'!D131)),NA())</f>
        <v>#N/A</v>
      </c>
      <c r="BD137" s="104" t="e">
        <f ca="true">+IF(AND(ISNUMBER(OFFSET('Hygiene Data'!$D$8,0,10*ROW('Hygiene Data'!D131))),'Data Summary'!DS137="Yes"),OFFSET('Hygiene Data'!$D$8,0,10*ROW('Hygiene Data'!D131)),NA())</f>
        <v>#N/A</v>
      </c>
      <c r="BE137" s="104" t="e">
        <f ca="true">+IF(AND(ISNUMBER(OFFSET('Hygiene Data'!$D$10,0,10*ROW('Hygiene Data'!D131))),'Data Summary'!DT137="Yes"),OFFSET('Hygiene Data'!$D$10,0,10*ROW('Hygiene Data'!D131)),NA())</f>
        <v>#N/A</v>
      </c>
      <c r="BF137" s="104" t="e">
        <f ca="true">+IF(AND(ISNUMBER(OFFSET('Hygiene Data'!$E$6,0,10*ROW('Hygiene Data'!E131))),'Data Summary'!DU137="Yes"),OFFSET('Hygiene Data'!$E$6,0,10*ROW('Hygiene Data'!E131)),NA())</f>
        <v>#N/A</v>
      </c>
      <c r="BG137" s="104" t="e">
        <f ca="true">+IF(AND(ISNUMBER(OFFSET('Hygiene Data'!$E$8,0,10*ROW('Hygiene Data'!E131))),'Data Summary'!DV137="Yes"),OFFSET('Hygiene Data'!$E$8,0,10*ROW('Hygiene Data'!E131)),NA())</f>
        <v>#N/A</v>
      </c>
      <c r="BH137" s="104" t="e">
        <f ca="true">+IF(AND(ISNUMBER(OFFSET('Hygiene Data'!$E$10,0,10*ROW('Hygiene Data'!E131))),'Data Summary'!DW137="Yes"),OFFSET('Hygiene Data'!$E$10,0,10*ROW('Hygiene Data'!E131)),NA())</f>
        <v>#N/A</v>
      </c>
      <c r="BI137" s="104" t="e">
        <f ca="true">+IF(AND(ISNUMBER(OFFSET('Hygiene Data'!$F$6,0,10*ROW('Hygiene Data'!F131))),'Data Summary'!DX137="Yes"),OFFSET('Hygiene Data'!$F$6,0,10*ROW('Hygiene Data'!F131)),NA())</f>
        <v>#N/A</v>
      </c>
      <c r="BJ137" s="104" t="e">
        <f ca="true">+IF(AND(ISNUMBER(OFFSET('Hygiene Data'!$F$8,0,10*ROW('Hygiene Data'!F131))),'Data Summary'!DY137="Yes"),OFFSET('Hygiene Data'!$F$8,0,10*ROW('Hygiene Data'!F131)),NA())</f>
        <v>#N/A</v>
      </c>
      <c r="BK137" s="104" t="e">
        <f ca="true">+IF(AND(ISNUMBER(OFFSET('Hygiene Data'!$F$10,0,10*ROW('Hygiene Data'!F131))),'Data Summary'!DZ137="Yes"),OFFSET('Hygiene Data'!$F$10,0,10*ROW('Hygiene Data'!F131)),NA())</f>
        <v>#N/A</v>
      </c>
      <c r="BL137" s="104" t="e">
        <f ca="true">+IF(AND(ISNUMBER(OFFSET('Hygiene Data'!$G$6,0,10*ROW('Hygiene Data'!G131))),'Data Summary'!EA137="Yes"),OFFSET('Hygiene Data'!$G$6,0,10*ROW('Hygiene Data'!G131)),NA())</f>
        <v>#N/A</v>
      </c>
      <c r="BM137" s="104" t="e">
        <f ca="true">+IF(AND(ISNUMBER(OFFSET('Hygiene Data'!$G$8,0,10*ROW('Hygiene Data'!G131))),'Data Summary'!EB137="Yes"),OFFSET('Hygiene Data'!$G$8,0,10*ROW('Hygiene Data'!G131)),NA())</f>
        <v>#N/A</v>
      </c>
      <c r="BN137" s="104" t="e">
        <f ca="true">+IF(AND(ISNUMBER(OFFSET('Hygiene Data'!$G$10,0,10*ROW('Hygiene Data'!G131))),'Data Summary'!EC137="Yes"),OFFSET('Hygiene Data'!$G$10,0,10*ROW('Hygiene Data'!G131)),NA())</f>
        <v>#N/A</v>
      </c>
      <c r="BO137" s="104" t="e">
        <f ca="true">+IF(AND(ISNUMBER(OFFSET('Hygiene Data'!$H$6,0,10*ROW('Hygiene Data'!H131))),'Data Summary'!ED137="Yes"),OFFSET('Hygiene Data'!$H$6,0,10*ROW('Hygiene Data'!H131)),NA())</f>
        <v>#N/A</v>
      </c>
      <c r="BP137" s="104" t="e">
        <f ca="true">+IF(AND(ISNUMBER(OFFSET('Hygiene Data'!$H$8,0,10*ROW('Hygiene Data'!H131))),'Data Summary'!EE137="Yes"),OFFSET('Hygiene Data'!$H$8,0,10*ROW('Hygiene Data'!H131)),NA())</f>
        <v>#N/A</v>
      </c>
      <c r="BQ137" s="104" t="e">
        <f ca="true">+IF(AND(ISNUMBER(OFFSET('Hygiene Data'!$H$10,0,10*ROW('Hygiene Data'!H131))),'Data Summary'!EF137="Yes"),OFFSET('Hygiene Data'!$H$10,0,10*ROW('Hygiene Data'!H131)),NA())</f>
        <v>#N/A</v>
      </c>
    </row>
    <row r="138" x14ac:dyDescent="0.2">
      <c r="A138" s="52" t="e">
        <f ca="true">+IF(OFFSET('Water Data'!$B$1,0,10*ROW('Water Data'!B132))="",NA(),OFFSET('Water Data'!$B$1,0,10*ROW('Water Data'!B132)))</f>
        <v>#N/A</v>
      </c>
      <c r="B138" s="52" t="e">
        <f ca="true">+IF(OFFSET('Water Data'!$A$3,0,10*ROW('Water Data'!A135))="",NA(),OFFSET('Water Data'!$A$3,0,10*ROW('Water Data'!A135)))</f>
        <v>#N/A</v>
      </c>
      <c r="C138" s="52" t="e">
        <f ca="true">+IF(OFFSET('Water Data'!$C$3,0,10*ROW('Water Data'!C135))="",NA(),OFFSET('Water Data'!$C$3,0,10*ROW('Water Data'!C135)))</f>
        <v>#N/A</v>
      </c>
      <c r="D138" s="53" t="e">
        <f ca="true">+IF(AND(ISNUMBER(OFFSET('Water Data'!$C$5,0,10*ROW('Water Data'!C132))),'Data Summary'!BS138="Yes"),100-OFFSET('Water Data'!$C$5,0,10*ROW('Water Data'!C132)),NA())</f>
        <v>#N/A</v>
      </c>
      <c r="E138" s="53" t="e">
        <f ca="true">+IF(AND(ISNUMBER(OFFSET('Water Data'!$C$7,0,10*ROW('Water Data'!C132))),'Data Summary'!BT138="Yes"),OFFSET('Water Data'!$C$7,0,10*ROW('Water Data'!C132)),NA())</f>
        <v>#N/A</v>
      </c>
      <c r="F138" s="53" t="e">
        <f ca="true">+IF(AND(ISNUMBER(OFFSET('Water Data'!$C$10,0,10*ROW('Water Data'!C132))),'Data Summary'!BU138="Yes"),OFFSET('Water Data'!$C$10,0,10*ROW('Water Data'!C132)),NA())</f>
        <v>#N/A</v>
      </c>
      <c r="G138" s="53" t="e">
        <f ca="true">+IF(AND(ISNUMBER(OFFSET('Water Data'!$D$5,0,10*ROW('Water Data'!D132))),'Data Summary'!BV138="Yes"),100-OFFSET('Water Data'!$D$5,0,10*ROW('Water Data'!D132)),NA())</f>
        <v>#N/A</v>
      </c>
      <c r="H138" s="53" t="e">
        <f ca="true">+IF(AND(ISNUMBER(OFFSET('Water Data'!$D$7,0,10*ROW('Water Data'!D132))),'Data Summary'!BW138="Yes"),OFFSET('Water Data'!$D$7,0,10*ROW('Water Data'!D132)),NA())</f>
        <v>#N/A</v>
      </c>
      <c r="I138" s="53" t="e">
        <f ca="true">+IF(AND(ISNUMBER(OFFSET('Water Data'!$D$10,0,10*ROW('Water Data'!D132))),'Data Summary'!BX138="Yes"),OFFSET('Water Data'!$D$10,0,10*ROW('Water Data'!D132)),NA())</f>
        <v>#N/A</v>
      </c>
      <c r="J138" s="53" t="e">
        <f ca="true">+IF(AND(ISNUMBER(OFFSET('Water Data'!$E$5,0,10*ROW('Water Data'!E132))),'Data Summary'!BY138="Yes"),100-OFFSET('Water Data'!$E$5,0,10*ROW('Water Data'!E132)),NA())</f>
        <v>#N/A</v>
      </c>
      <c r="K138" s="53" t="e">
        <f ca="true">+IF(AND(ISNUMBER(OFFSET('Water Data'!$E$7,0,10*ROW('Water Data'!E132))),'Data Summary'!BZ138="Yes"),OFFSET('Water Data'!$E$7,0,10*ROW('Water Data'!E132)),NA())</f>
        <v>#N/A</v>
      </c>
      <c r="L138" s="53" t="e">
        <f ca="true">+IF(AND(ISNUMBER(OFFSET('Water Data'!$E$10,0,10*ROW('Water Data'!E132))),'Data Summary'!CA138="Yes"),OFFSET('Water Data'!$E$10,0,10*ROW('Water Data'!E132)),NA())</f>
        <v>#N/A</v>
      </c>
      <c r="M138" s="53" t="e">
        <f ca="true">+IF(AND(ISNUMBER(OFFSET('Water Data'!$F$5,0,10*ROW('Water Data'!F132))),'Data Summary'!CB138="Yes"),100-OFFSET('Water Data'!$F$5,0,10*ROW('Water Data'!F132)),NA())</f>
        <v>#N/A</v>
      </c>
      <c r="N138" s="53" t="e">
        <f ca="true">+IF(AND(ISNUMBER(OFFSET('Water Data'!$F$7,0,10*ROW('Water Data'!F132))),'Data Summary'!CC138="Yes"),OFFSET('Water Data'!$F$7,0,10*ROW('Water Data'!F132)),NA())</f>
        <v>#N/A</v>
      </c>
      <c r="O138" s="53" t="e">
        <f ca="true">+IF(AND(ISNUMBER(OFFSET('Water Data'!$F$10,0,10*ROW('Water Data'!F132))),'Data Summary'!CD138="Yes"),OFFSET('Water Data'!$F$10,0,10*ROW('Water Data'!F132)),NA())</f>
        <v>#N/A</v>
      </c>
      <c r="P138" s="53" t="e">
        <f ca="true">+IF(AND(ISNUMBER(OFFSET('Water Data'!$G$5,0,10*ROW('Water Data'!G132))),'Data Summary'!CE138="Yes"),100-OFFSET('Water Data'!$G$5,0,10*ROW('Water Data'!G132)),NA())</f>
        <v>#N/A</v>
      </c>
      <c r="Q138" s="53" t="e">
        <f ca="true">+IF(AND(ISNUMBER(OFFSET('Water Data'!$G$7,0,10*ROW('Water Data'!G132))),'Data Summary'!CF138="Yes"),OFFSET('Water Data'!$G$7,0,10*ROW('Water Data'!G132)),NA())</f>
        <v>#N/A</v>
      </c>
      <c r="R138" s="53" t="e">
        <f ca="true">+IF(AND(ISNUMBER(OFFSET('Water Data'!$G$10,0,10*ROW('Water Data'!G132))),'Data Summary'!CG138="Yes"),OFFSET('Water Data'!$G$10,0,10*ROW('Water Data'!G132)),NA())</f>
        <v>#N/A</v>
      </c>
      <c r="S138" s="53" t="e">
        <f ca="true">+IF(AND(ISNUMBER(OFFSET('Water Data'!$H$5,0,10*ROW('Water Data'!H132))),'Data Summary'!CH138="Yes"),100-OFFSET('Water Data'!$H$5,0,10*ROW('Water Data'!H132)),NA())</f>
        <v>#N/A</v>
      </c>
      <c r="T138" s="53" t="e">
        <f ca="true">+IF(AND(ISNUMBER(OFFSET('Water Data'!$H$7,0,10*ROW('Water Data'!H132))),'Data Summary'!CI138="Yes"),OFFSET('Water Data'!$H$7,0,10*ROW('Water Data'!H132)),NA())</f>
        <v>#N/A</v>
      </c>
      <c r="U138" s="53" t="e">
        <f ca="true">+IF(AND(ISNUMBER(OFFSET('Water Data'!$H$10,0,10*ROW('Water Data'!H132))),'Data Summary'!CJ138="Yes"),OFFSET('Water Data'!$H$10,0,10*ROW('Water Data'!H132)),NA())</f>
        <v>#N/A</v>
      </c>
      <c r="V138" s="99" t="e">
        <f ca="true">+IF(AND(ISNUMBER(OFFSET('Sanitation Data'!$C$5,0,10*ROW('Sanitation Data'!C132))),'Data Summary'!CK138="Yes"),100-OFFSET('Sanitation Data'!$C$5,0,10*ROW('Sanitation Data'!C132)),NA())</f>
        <v>#N/A</v>
      </c>
      <c r="W138" s="99" t="e">
        <f ca="true">+IF(AND(ISNUMBER(OFFSET('Sanitation Data'!$C$7,0,10*ROW('Sanitation Data'!C132))),'Data Summary'!CL138="Yes"),OFFSET('Sanitation Data'!$C$7,0,10*ROW('Sanitation Data'!C132)),NA())</f>
        <v>#N/A</v>
      </c>
      <c r="X138" s="99" t="e">
        <f ca="true">+IF(AND(ISNUMBER(OFFSET('Sanitation Data'!$C$11,0,10*ROW('Sanitation Data'!C132))),'Data Summary'!CM138="Yes"),OFFSET('Sanitation Data'!$C$11,0,10*ROW('Sanitation Data'!C132)),NA())</f>
        <v>#N/A</v>
      </c>
      <c r="Y138" s="99" t="e">
        <f ca="true">+IF(AND(ISNUMBER(OFFSET('Sanitation Data'!$C$12,0,10*ROW('Sanitation Data'!C132))),'Data Summary'!CN138="Yes"),OFFSET('Sanitation Data'!$C$12,0,10*ROW('Sanitation Data'!C132)),NA())</f>
        <v>#N/A</v>
      </c>
      <c r="Z138" s="99" t="e">
        <f ca="true">+IF(AND(ISNUMBER(OFFSET('Sanitation Data'!$C$13,0,10*ROW('Sanitation Data'!C132))),'Data Summary'!CO138="Yes"),OFFSET('Sanitation Data'!$C$13,0,10*ROW('Sanitation Data'!C132)),NA())</f>
        <v>#N/A</v>
      </c>
      <c r="AA138" s="99" t="e">
        <f ca="true">+IF(AND(ISNUMBER(OFFSET('Sanitation Data'!$D$5,0,10*ROW('Sanitation Data'!D132))),'Data Summary'!CP138="Yes"),100-OFFSET('Sanitation Data'!$D$5,0,10*ROW('Sanitation Data'!D132)),NA())</f>
        <v>#N/A</v>
      </c>
      <c r="AB138" s="99" t="e">
        <f ca="true">+IF(AND(ISNUMBER(OFFSET('Sanitation Data'!$D$7,0,10*ROW('Sanitation Data'!D132))),'Data Summary'!CQ138="Yes"),OFFSET('Sanitation Data'!$D$7,0,10*ROW('Sanitation Data'!D132)),NA())</f>
        <v>#N/A</v>
      </c>
      <c r="AC138" s="99" t="e">
        <f ca="true">+IF(AND(ISNUMBER(OFFSET('Sanitation Data'!$D$11,0,10*ROW('Sanitation Data'!D132))),'Data Summary'!CR138="Yes"),OFFSET('Sanitation Data'!$D$11,0,10*ROW('Sanitation Data'!D132)),NA())</f>
        <v>#N/A</v>
      </c>
      <c r="AD138" s="99" t="e">
        <f ca="true">+IF(AND(ISNUMBER(OFFSET('Sanitation Data'!$D$12,0,10*ROW('Sanitation Data'!D132))),'Data Summary'!CS138="Yes"),OFFSET('Sanitation Data'!$D$12,0,10*ROW('Sanitation Data'!D132)),NA())</f>
        <v>#N/A</v>
      </c>
      <c r="AE138" s="99" t="e">
        <f ca="true">+IF(AND(ISNUMBER(OFFSET('Sanitation Data'!$D$13,0,10*ROW('Sanitation Data'!D132))),'Data Summary'!CT138="Yes"),OFFSET('Sanitation Data'!$D$13,0,10*ROW('Sanitation Data'!D132)),NA())</f>
        <v>#N/A</v>
      </c>
      <c r="AF138" s="99" t="e">
        <f ca="true">+IF(AND(ISNUMBER(OFFSET('Sanitation Data'!$E$5,0,10*ROW('Sanitation Data'!E132))),'Data Summary'!CU138="Yes"),100-OFFSET('Sanitation Data'!$E$5,0,10*ROW('Sanitation Data'!E132)),NA())</f>
        <v>#N/A</v>
      </c>
      <c r="AG138" s="99" t="e">
        <f ca="true">+IF(AND(ISNUMBER(OFFSET('Sanitation Data'!$E$7,0,10*ROW('Sanitation Data'!E132))),'Data Summary'!CV138="Yes"),OFFSET('Sanitation Data'!$E$7,0,10*ROW('Sanitation Data'!E132)),NA())</f>
        <v>#N/A</v>
      </c>
      <c r="AH138" s="99" t="e">
        <f ca="true">+IF(AND(ISNUMBER(OFFSET('Sanitation Data'!$E$11,0,10*ROW('Sanitation Data'!E132))),'Data Summary'!CW138="Yes"),OFFSET('Sanitation Data'!$E$11,0,10*ROW('Sanitation Data'!E132)),NA())</f>
        <v>#N/A</v>
      </c>
      <c r="AI138" s="99" t="e">
        <f ca="true">+IF(AND(ISNUMBER(OFFSET('Sanitation Data'!$E$12,0,10*ROW('Sanitation Data'!E132))),'Data Summary'!CX138="Yes"),OFFSET('Sanitation Data'!$E$12,0,10*ROW('Sanitation Data'!E132)),NA())</f>
        <v>#N/A</v>
      </c>
      <c r="AJ138" s="99" t="e">
        <f ca="true">+IF(AND(ISNUMBER(OFFSET('Sanitation Data'!$E$13,0,10*ROW('Sanitation Data'!E132))),'Data Summary'!CY138="Yes"),OFFSET('Sanitation Data'!$E$13,0,10*ROW('Sanitation Data'!E132)),NA())</f>
        <v>#N/A</v>
      </c>
      <c r="AK138" s="99" t="e">
        <f ca="true">+IF(AND(ISNUMBER(OFFSET('Sanitation Data'!$F$5,0,10*ROW('Sanitation Data'!F132))),'Data Summary'!CZ138="Yes"),100-OFFSET('Sanitation Data'!$F$5,0,10*ROW('Sanitation Data'!F132)),NA())</f>
        <v>#N/A</v>
      </c>
      <c r="AL138" s="99" t="e">
        <f ca="true">+IF(AND(ISNUMBER(OFFSET('Sanitation Data'!$F$7,0,10*ROW('Sanitation Data'!F132))),'Data Summary'!DA138="Yes"),OFFSET('Sanitation Data'!$F$7,0,10*ROW('Sanitation Data'!F132)),NA())</f>
        <v>#N/A</v>
      </c>
      <c r="AM138" s="99" t="e">
        <f ca="true">+IF(AND(ISNUMBER(OFFSET('Sanitation Data'!$F$11,0,10*ROW('Sanitation Data'!F132))),'Data Summary'!DB138="Yes"),OFFSET('Sanitation Data'!$F$11,0,10*ROW('Sanitation Data'!F132)),NA())</f>
        <v>#N/A</v>
      </c>
      <c r="AN138" s="99" t="e">
        <f ca="true">+IF(AND(ISNUMBER(OFFSET('Sanitation Data'!$F$12,0,10*ROW('Sanitation Data'!F132))),'Data Summary'!DC138="Yes"),OFFSET('Sanitation Data'!$F$12,0,10*ROW('Sanitation Data'!F132)),NA())</f>
        <v>#N/A</v>
      </c>
      <c r="AO138" s="99" t="e">
        <f ca="true">+IF(AND(ISNUMBER(OFFSET('Sanitation Data'!$F$13,0,10*ROW('Sanitation Data'!F132))),'Data Summary'!DD138="Yes"),OFFSET('Sanitation Data'!$F$13,0,10*ROW('Sanitation Data'!F132)),NA())</f>
        <v>#N/A</v>
      </c>
      <c r="AP138" s="99" t="e">
        <f ca="true">+IF(AND(ISNUMBER(OFFSET('Sanitation Data'!$G$5,0,10*ROW('Sanitation Data'!G132))),'Data Summary'!DE138="Yes"),100-OFFSET('Sanitation Data'!$G$5,0,10*ROW('Sanitation Data'!G132)),NA())</f>
        <v>#N/A</v>
      </c>
      <c r="AQ138" s="99" t="e">
        <f ca="true">+IF(AND(ISNUMBER(OFFSET('Sanitation Data'!$G$7,0,10*ROW('Sanitation Data'!G132))),'Data Summary'!DF138="Yes"),OFFSET('Sanitation Data'!$G$7,0,10*ROW('Sanitation Data'!G132)),NA())</f>
        <v>#N/A</v>
      </c>
      <c r="AR138" s="99" t="e">
        <f ca="true">+IF(AND(ISNUMBER(OFFSET('Sanitation Data'!$G$11,0,10*ROW('Sanitation Data'!G132))),'Data Summary'!DG138="Yes"),OFFSET('Sanitation Data'!$G$11,0,10*ROW('Sanitation Data'!G132)),NA())</f>
        <v>#N/A</v>
      </c>
      <c r="AS138" s="99" t="e">
        <f ca="true">+IF(AND(ISNUMBER(OFFSET('Sanitation Data'!$G$12,0,10*ROW('Sanitation Data'!G132))),'Data Summary'!DH138="Yes"),OFFSET('Sanitation Data'!$G$12,0,10*ROW('Sanitation Data'!G132)),NA())</f>
        <v>#N/A</v>
      </c>
      <c r="AT138" s="99" t="e">
        <f ca="true">+IF(AND(ISNUMBER(OFFSET('Sanitation Data'!$G$13,0,10*ROW('Sanitation Data'!G132))),'Data Summary'!DI138="Yes"),OFFSET('Sanitation Data'!$G$13,0,10*ROW('Sanitation Data'!G132)),NA())</f>
        <v>#N/A</v>
      </c>
      <c r="AU138" s="99" t="e">
        <f ca="true">+IF(AND(ISNUMBER(OFFSET('Sanitation Data'!$H$5,0,10*ROW('Sanitation Data'!H132))),'Data Summary'!DJ138="Yes"),100-OFFSET('Sanitation Data'!$H$5,0,10*ROW('Sanitation Data'!H132)),NA())</f>
        <v>#N/A</v>
      </c>
      <c r="AV138" s="99" t="e">
        <f ca="true">+IF(AND(ISNUMBER(OFFSET('Sanitation Data'!$H$7,0,10*ROW('Sanitation Data'!H132))),'Data Summary'!DK138="Yes"),OFFSET('Sanitation Data'!$H$7,0,10*ROW('Sanitation Data'!H132)),NA())</f>
        <v>#N/A</v>
      </c>
      <c r="AW138" s="99" t="e">
        <f ca="true">+IF(AND(ISNUMBER(OFFSET('Sanitation Data'!$H$11,0,10*ROW('Sanitation Data'!H132))),'Data Summary'!DL138="Yes"),OFFSET('Sanitation Data'!$H$11,0,10*ROW('Sanitation Data'!H132)),NA())</f>
        <v>#N/A</v>
      </c>
      <c r="AX138" s="99" t="e">
        <f ca="true">+IF(AND(ISNUMBER(OFFSET('Sanitation Data'!$H$12,0,10*ROW('Sanitation Data'!H132))),'Data Summary'!DM138="Yes"),OFFSET('Sanitation Data'!$H$12,0,10*ROW('Sanitation Data'!H132)),NA())</f>
        <v>#N/A</v>
      </c>
      <c r="AY138" s="99" t="e">
        <f ca="true">+IF(AND(ISNUMBER(OFFSET('Sanitation Data'!$H$13,0,10*ROW('Sanitation Data'!H132))),'Data Summary'!DN138="Yes"),OFFSET('Sanitation Data'!$H$13,0,10*ROW('Sanitation Data'!H132)),NA())</f>
        <v>#N/A</v>
      </c>
      <c r="AZ138" s="104" t="e">
        <f ca="true">+IF(AND(ISNUMBER(OFFSET('Hygiene Data'!$C$6,0,10*ROW('Hygiene Data'!C132))),'Data Summary'!DO138="Yes"),OFFSET('Hygiene Data'!$C$6,0,10*ROW('Hygiene Data'!C132)),NA())</f>
        <v>#N/A</v>
      </c>
      <c r="BA138" s="104" t="e">
        <f ca="true">+IF(AND(ISNUMBER(OFFSET('Hygiene Data'!$C$8,0,10*ROW('Hygiene Data'!C132))),'Data Summary'!DP138="Yes"),OFFSET('Hygiene Data'!$C$8,0,10*ROW('Hygiene Data'!C132)),NA())</f>
        <v>#N/A</v>
      </c>
      <c r="BB138" s="104" t="e">
        <f ca="true">+IF(AND(ISNUMBER(OFFSET('Hygiene Data'!$C$10,0,10*ROW('Hygiene Data'!C132))),'Data Summary'!DQ138="Yes"),OFFSET('Hygiene Data'!$C$10,0,10*ROW('Hygiene Data'!C132)),NA())</f>
        <v>#N/A</v>
      </c>
      <c r="BC138" s="104" t="e">
        <f ca="true">+IF(AND(ISNUMBER(OFFSET('Hygiene Data'!$D$6,0,10*ROW('Hygiene Data'!D132))),'Data Summary'!DR138="Yes"),OFFSET('Hygiene Data'!$D$6,0,10*ROW('Hygiene Data'!D132)),NA())</f>
        <v>#N/A</v>
      </c>
      <c r="BD138" s="104" t="e">
        <f ca="true">+IF(AND(ISNUMBER(OFFSET('Hygiene Data'!$D$8,0,10*ROW('Hygiene Data'!D132))),'Data Summary'!DS138="Yes"),OFFSET('Hygiene Data'!$D$8,0,10*ROW('Hygiene Data'!D132)),NA())</f>
        <v>#N/A</v>
      </c>
      <c r="BE138" s="104" t="e">
        <f ca="true">+IF(AND(ISNUMBER(OFFSET('Hygiene Data'!$D$10,0,10*ROW('Hygiene Data'!D132))),'Data Summary'!DT138="Yes"),OFFSET('Hygiene Data'!$D$10,0,10*ROW('Hygiene Data'!D132)),NA())</f>
        <v>#N/A</v>
      </c>
      <c r="BF138" s="104" t="e">
        <f ca="true">+IF(AND(ISNUMBER(OFFSET('Hygiene Data'!$E$6,0,10*ROW('Hygiene Data'!E132))),'Data Summary'!DU138="Yes"),OFFSET('Hygiene Data'!$E$6,0,10*ROW('Hygiene Data'!E132)),NA())</f>
        <v>#N/A</v>
      </c>
      <c r="BG138" s="104" t="e">
        <f ca="true">+IF(AND(ISNUMBER(OFFSET('Hygiene Data'!$E$8,0,10*ROW('Hygiene Data'!E132))),'Data Summary'!DV138="Yes"),OFFSET('Hygiene Data'!$E$8,0,10*ROW('Hygiene Data'!E132)),NA())</f>
        <v>#N/A</v>
      </c>
      <c r="BH138" s="104" t="e">
        <f ca="true">+IF(AND(ISNUMBER(OFFSET('Hygiene Data'!$E$10,0,10*ROW('Hygiene Data'!E132))),'Data Summary'!DW138="Yes"),OFFSET('Hygiene Data'!$E$10,0,10*ROW('Hygiene Data'!E132)),NA())</f>
        <v>#N/A</v>
      </c>
      <c r="BI138" s="104" t="e">
        <f ca="true">+IF(AND(ISNUMBER(OFFSET('Hygiene Data'!$F$6,0,10*ROW('Hygiene Data'!F132))),'Data Summary'!DX138="Yes"),OFFSET('Hygiene Data'!$F$6,0,10*ROW('Hygiene Data'!F132)),NA())</f>
        <v>#N/A</v>
      </c>
      <c r="BJ138" s="104" t="e">
        <f ca="true">+IF(AND(ISNUMBER(OFFSET('Hygiene Data'!$F$8,0,10*ROW('Hygiene Data'!F132))),'Data Summary'!DY138="Yes"),OFFSET('Hygiene Data'!$F$8,0,10*ROW('Hygiene Data'!F132)),NA())</f>
        <v>#N/A</v>
      </c>
      <c r="BK138" s="104" t="e">
        <f ca="true">+IF(AND(ISNUMBER(OFFSET('Hygiene Data'!$F$10,0,10*ROW('Hygiene Data'!F132))),'Data Summary'!DZ138="Yes"),OFFSET('Hygiene Data'!$F$10,0,10*ROW('Hygiene Data'!F132)),NA())</f>
        <v>#N/A</v>
      </c>
      <c r="BL138" s="104" t="e">
        <f ca="true">+IF(AND(ISNUMBER(OFFSET('Hygiene Data'!$G$6,0,10*ROW('Hygiene Data'!G132))),'Data Summary'!EA138="Yes"),OFFSET('Hygiene Data'!$G$6,0,10*ROW('Hygiene Data'!G132)),NA())</f>
        <v>#N/A</v>
      </c>
      <c r="BM138" s="104" t="e">
        <f ca="true">+IF(AND(ISNUMBER(OFFSET('Hygiene Data'!$G$8,0,10*ROW('Hygiene Data'!G132))),'Data Summary'!EB138="Yes"),OFFSET('Hygiene Data'!$G$8,0,10*ROW('Hygiene Data'!G132)),NA())</f>
        <v>#N/A</v>
      </c>
      <c r="BN138" s="104" t="e">
        <f ca="true">+IF(AND(ISNUMBER(OFFSET('Hygiene Data'!$G$10,0,10*ROW('Hygiene Data'!G132))),'Data Summary'!EC138="Yes"),OFFSET('Hygiene Data'!$G$10,0,10*ROW('Hygiene Data'!G132)),NA())</f>
        <v>#N/A</v>
      </c>
      <c r="BO138" s="104" t="e">
        <f ca="true">+IF(AND(ISNUMBER(OFFSET('Hygiene Data'!$H$6,0,10*ROW('Hygiene Data'!H132))),'Data Summary'!ED138="Yes"),OFFSET('Hygiene Data'!$H$6,0,10*ROW('Hygiene Data'!H132)),NA())</f>
        <v>#N/A</v>
      </c>
      <c r="BP138" s="104" t="e">
        <f ca="true">+IF(AND(ISNUMBER(OFFSET('Hygiene Data'!$H$8,0,10*ROW('Hygiene Data'!H132))),'Data Summary'!EE138="Yes"),OFFSET('Hygiene Data'!$H$8,0,10*ROW('Hygiene Data'!H132)),NA())</f>
        <v>#N/A</v>
      </c>
      <c r="BQ138" s="104" t="e">
        <f ca="true">+IF(AND(ISNUMBER(OFFSET('Hygiene Data'!$H$10,0,10*ROW('Hygiene Data'!H132))),'Data Summary'!EF138="Yes"),OFFSET('Hygiene Data'!$H$10,0,10*ROW('Hygiene Data'!H132)),NA())</f>
        <v>#N/A</v>
      </c>
    </row>
    <row r="139" x14ac:dyDescent="0.2">
      <c r="A139" s="52" t="e">
        <f ca="true">+IF(OFFSET('Water Data'!$B$1,0,10*ROW('Water Data'!B133))="",NA(),OFFSET('Water Data'!$B$1,0,10*ROW('Water Data'!B133)))</f>
        <v>#N/A</v>
      </c>
      <c r="B139" s="52" t="e">
        <f ca="true">+IF(OFFSET('Water Data'!$A$3,0,10*ROW('Water Data'!A136))="",NA(),OFFSET('Water Data'!$A$3,0,10*ROW('Water Data'!A136)))</f>
        <v>#N/A</v>
      </c>
      <c r="C139" s="52" t="e">
        <f ca="true">+IF(OFFSET('Water Data'!$C$3,0,10*ROW('Water Data'!C136))="",NA(),OFFSET('Water Data'!$C$3,0,10*ROW('Water Data'!C136)))</f>
        <v>#N/A</v>
      </c>
      <c r="D139" s="53" t="e">
        <f ca="true">+IF(AND(ISNUMBER(OFFSET('Water Data'!$C$5,0,10*ROW('Water Data'!C133))),'Data Summary'!BS139="Yes"),100-OFFSET('Water Data'!$C$5,0,10*ROW('Water Data'!C133)),NA())</f>
        <v>#N/A</v>
      </c>
      <c r="E139" s="53" t="e">
        <f ca="true">+IF(AND(ISNUMBER(OFFSET('Water Data'!$C$7,0,10*ROW('Water Data'!C133))),'Data Summary'!BT139="Yes"),OFFSET('Water Data'!$C$7,0,10*ROW('Water Data'!C133)),NA())</f>
        <v>#N/A</v>
      </c>
      <c r="F139" s="53" t="e">
        <f ca="true">+IF(AND(ISNUMBER(OFFSET('Water Data'!$C$10,0,10*ROW('Water Data'!C133))),'Data Summary'!BU139="Yes"),OFFSET('Water Data'!$C$10,0,10*ROW('Water Data'!C133)),NA())</f>
        <v>#N/A</v>
      </c>
      <c r="G139" s="53" t="e">
        <f ca="true">+IF(AND(ISNUMBER(OFFSET('Water Data'!$D$5,0,10*ROW('Water Data'!D133))),'Data Summary'!BV139="Yes"),100-OFFSET('Water Data'!$D$5,0,10*ROW('Water Data'!D133)),NA())</f>
        <v>#N/A</v>
      </c>
      <c r="H139" s="53" t="e">
        <f ca="true">+IF(AND(ISNUMBER(OFFSET('Water Data'!$D$7,0,10*ROW('Water Data'!D133))),'Data Summary'!BW139="Yes"),OFFSET('Water Data'!$D$7,0,10*ROW('Water Data'!D133)),NA())</f>
        <v>#N/A</v>
      </c>
      <c r="I139" s="53" t="e">
        <f ca="true">+IF(AND(ISNUMBER(OFFSET('Water Data'!$D$10,0,10*ROW('Water Data'!D133))),'Data Summary'!BX139="Yes"),OFFSET('Water Data'!$D$10,0,10*ROW('Water Data'!D133)),NA())</f>
        <v>#N/A</v>
      </c>
      <c r="J139" s="53" t="e">
        <f ca="true">+IF(AND(ISNUMBER(OFFSET('Water Data'!$E$5,0,10*ROW('Water Data'!E133))),'Data Summary'!BY139="Yes"),100-OFFSET('Water Data'!$E$5,0,10*ROW('Water Data'!E133)),NA())</f>
        <v>#N/A</v>
      </c>
      <c r="K139" s="53" t="e">
        <f ca="true">+IF(AND(ISNUMBER(OFFSET('Water Data'!$E$7,0,10*ROW('Water Data'!E133))),'Data Summary'!BZ139="Yes"),OFFSET('Water Data'!$E$7,0,10*ROW('Water Data'!E133)),NA())</f>
        <v>#N/A</v>
      </c>
      <c r="L139" s="53" t="e">
        <f ca="true">+IF(AND(ISNUMBER(OFFSET('Water Data'!$E$10,0,10*ROW('Water Data'!E133))),'Data Summary'!CA139="Yes"),OFFSET('Water Data'!$E$10,0,10*ROW('Water Data'!E133)),NA())</f>
        <v>#N/A</v>
      </c>
      <c r="M139" s="53" t="e">
        <f ca="true">+IF(AND(ISNUMBER(OFFSET('Water Data'!$F$5,0,10*ROW('Water Data'!F133))),'Data Summary'!CB139="Yes"),100-OFFSET('Water Data'!$F$5,0,10*ROW('Water Data'!F133)),NA())</f>
        <v>#N/A</v>
      </c>
      <c r="N139" s="53" t="e">
        <f ca="true">+IF(AND(ISNUMBER(OFFSET('Water Data'!$F$7,0,10*ROW('Water Data'!F133))),'Data Summary'!CC139="Yes"),OFFSET('Water Data'!$F$7,0,10*ROW('Water Data'!F133)),NA())</f>
        <v>#N/A</v>
      </c>
      <c r="O139" s="53" t="e">
        <f ca="true">+IF(AND(ISNUMBER(OFFSET('Water Data'!$F$10,0,10*ROW('Water Data'!F133))),'Data Summary'!CD139="Yes"),OFFSET('Water Data'!$F$10,0,10*ROW('Water Data'!F133)),NA())</f>
        <v>#N/A</v>
      </c>
      <c r="P139" s="53" t="e">
        <f ca="true">+IF(AND(ISNUMBER(OFFSET('Water Data'!$G$5,0,10*ROW('Water Data'!G133))),'Data Summary'!CE139="Yes"),100-OFFSET('Water Data'!$G$5,0,10*ROW('Water Data'!G133)),NA())</f>
        <v>#N/A</v>
      </c>
      <c r="Q139" s="53" t="e">
        <f ca="true">+IF(AND(ISNUMBER(OFFSET('Water Data'!$G$7,0,10*ROW('Water Data'!G133))),'Data Summary'!CF139="Yes"),OFFSET('Water Data'!$G$7,0,10*ROW('Water Data'!G133)),NA())</f>
        <v>#N/A</v>
      </c>
      <c r="R139" s="53" t="e">
        <f ca="true">+IF(AND(ISNUMBER(OFFSET('Water Data'!$G$10,0,10*ROW('Water Data'!G133))),'Data Summary'!CG139="Yes"),OFFSET('Water Data'!$G$10,0,10*ROW('Water Data'!G133)),NA())</f>
        <v>#N/A</v>
      </c>
      <c r="S139" s="53" t="e">
        <f ca="true">+IF(AND(ISNUMBER(OFFSET('Water Data'!$H$5,0,10*ROW('Water Data'!H133))),'Data Summary'!CH139="Yes"),100-OFFSET('Water Data'!$H$5,0,10*ROW('Water Data'!H133)),NA())</f>
        <v>#N/A</v>
      </c>
      <c r="T139" s="53" t="e">
        <f ca="true">+IF(AND(ISNUMBER(OFFSET('Water Data'!$H$7,0,10*ROW('Water Data'!H133))),'Data Summary'!CI139="Yes"),OFFSET('Water Data'!$H$7,0,10*ROW('Water Data'!H133)),NA())</f>
        <v>#N/A</v>
      </c>
      <c r="U139" s="53" t="e">
        <f ca="true">+IF(AND(ISNUMBER(OFFSET('Water Data'!$H$10,0,10*ROW('Water Data'!H133))),'Data Summary'!CJ139="Yes"),OFFSET('Water Data'!$H$10,0,10*ROW('Water Data'!H133)),NA())</f>
        <v>#N/A</v>
      </c>
      <c r="V139" s="99" t="e">
        <f ca="true">+IF(AND(ISNUMBER(OFFSET('Sanitation Data'!$C$5,0,10*ROW('Sanitation Data'!C133))),'Data Summary'!CK139="Yes"),100-OFFSET('Sanitation Data'!$C$5,0,10*ROW('Sanitation Data'!C133)),NA())</f>
        <v>#N/A</v>
      </c>
      <c r="W139" s="99" t="e">
        <f ca="true">+IF(AND(ISNUMBER(OFFSET('Sanitation Data'!$C$7,0,10*ROW('Sanitation Data'!C133))),'Data Summary'!CL139="Yes"),OFFSET('Sanitation Data'!$C$7,0,10*ROW('Sanitation Data'!C133)),NA())</f>
        <v>#N/A</v>
      </c>
      <c r="X139" s="99" t="e">
        <f ca="true">+IF(AND(ISNUMBER(OFFSET('Sanitation Data'!$C$11,0,10*ROW('Sanitation Data'!C133))),'Data Summary'!CM139="Yes"),OFFSET('Sanitation Data'!$C$11,0,10*ROW('Sanitation Data'!C133)),NA())</f>
        <v>#N/A</v>
      </c>
      <c r="Y139" s="99" t="e">
        <f ca="true">+IF(AND(ISNUMBER(OFFSET('Sanitation Data'!$C$12,0,10*ROW('Sanitation Data'!C133))),'Data Summary'!CN139="Yes"),OFFSET('Sanitation Data'!$C$12,0,10*ROW('Sanitation Data'!C133)),NA())</f>
        <v>#N/A</v>
      </c>
      <c r="Z139" s="99" t="e">
        <f ca="true">+IF(AND(ISNUMBER(OFFSET('Sanitation Data'!$C$13,0,10*ROW('Sanitation Data'!C133))),'Data Summary'!CO139="Yes"),OFFSET('Sanitation Data'!$C$13,0,10*ROW('Sanitation Data'!C133)),NA())</f>
        <v>#N/A</v>
      </c>
      <c r="AA139" s="99" t="e">
        <f ca="true">+IF(AND(ISNUMBER(OFFSET('Sanitation Data'!$D$5,0,10*ROW('Sanitation Data'!D133))),'Data Summary'!CP139="Yes"),100-OFFSET('Sanitation Data'!$D$5,0,10*ROW('Sanitation Data'!D133)),NA())</f>
        <v>#N/A</v>
      </c>
      <c r="AB139" s="99" t="e">
        <f ca="true">+IF(AND(ISNUMBER(OFFSET('Sanitation Data'!$D$7,0,10*ROW('Sanitation Data'!D133))),'Data Summary'!CQ139="Yes"),OFFSET('Sanitation Data'!$D$7,0,10*ROW('Sanitation Data'!D133)),NA())</f>
        <v>#N/A</v>
      </c>
      <c r="AC139" s="99" t="e">
        <f ca="true">+IF(AND(ISNUMBER(OFFSET('Sanitation Data'!$D$11,0,10*ROW('Sanitation Data'!D133))),'Data Summary'!CR139="Yes"),OFFSET('Sanitation Data'!$D$11,0,10*ROW('Sanitation Data'!D133)),NA())</f>
        <v>#N/A</v>
      </c>
      <c r="AD139" s="99" t="e">
        <f ca="true">+IF(AND(ISNUMBER(OFFSET('Sanitation Data'!$D$12,0,10*ROW('Sanitation Data'!D133))),'Data Summary'!CS139="Yes"),OFFSET('Sanitation Data'!$D$12,0,10*ROW('Sanitation Data'!D133)),NA())</f>
        <v>#N/A</v>
      </c>
      <c r="AE139" s="99" t="e">
        <f ca="true">+IF(AND(ISNUMBER(OFFSET('Sanitation Data'!$D$13,0,10*ROW('Sanitation Data'!D133))),'Data Summary'!CT139="Yes"),OFFSET('Sanitation Data'!$D$13,0,10*ROW('Sanitation Data'!D133)),NA())</f>
        <v>#N/A</v>
      </c>
      <c r="AF139" s="99" t="e">
        <f ca="true">+IF(AND(ISNUMBER(OFFSET('Sanitation Data'!$E$5,0,10*ROW('Sanitation Data'!E133))),'Data Summary'!CU139="Yes"),100-OFFSET('Sanitation Data'!$E$5,0,10*ROW('Sanitation Data'!E133)),NA())</f>
        <v>#N/A</v>
      </c>
      <c r="AG139" s="99" t="e">
        <f ca="true">+IF(AND(ISNUMBER(OFFSET('Sanitation Data'!$E$7,0,10*ROW('Sanitation Data'!E133))),'Data Summary'!CV139="Yes"),OFFSET('Sanitation Data'!$E$7,0,10*ROW('Sanitation Data'!E133)),NA())</f>
        <v>#N/A</v>
      </c>
      <c r="AH139" s="99" t="e">
        <f ca="true">+IF(AND(ISNUMBER(OFFSET('Sanitation Data'!$E$11,0,10*ROW('Sanitation Data'!E133))),'Data Summary'!CW139="Yes"),OFFSET('Sanitation Data'!$E$11,0,10*ROW('Sanitation Data'!E133)),NA())</f>
        <v>#N/A</v>
      </c>
      <c r="AI139" s="99" t="e">
        <f ca="true">+IF(AND(ISNUMBER(OFFSET('Sanitation Data'!$E$12,0,10*ROW('Sanitation Data'!E133))),'Data Summary'!CX139="Yes"),OFFSET('Sanitation Data'!$E$12,0,10*ROW('Sanitation Data'!E133)),NA())</f>
        <v>#N/A</v>
      </c>
      <c r="AJ139" s="99" t="e">
        <f ca="true">+IF(AND(ISNUMBER(OFFSET('Sanitation Data'!$E$13,0,10*ROW('Sanitation Data'!E133))),'Data Summary'!CY139="Yes"),OFFSET('Sanitation Data'!$E$13,0,10*ROW('Sanitation Data'!E133)),NA())</f>
        <v>#N/A</v>
      </c>
      <c r="AK139" s="99" t="e">
        <f ca="true">+IF(AND(ISNUMBER(OFFSET('Sanitation Data'!$F$5,0,10*ROW('Sanitation Data'!F133))),'Data Summary'!CZ139="Yes"),100-OFFSET('Sanitation Data'!$F$5,0,10*ROW('Sanitation Data'!F133)),NA())</f>
        <v>#N/A</v>
      </c>
      <c r="AL139" s="99" t="e">
        <f ca="true">+IF(AND(ISNUMBER(OFFSET('Sanitation Data'!$F$7,0,10*ROW('Sanitation Data'!F133))),'Data Summary'!DA139="Yes"),OFFSET('Sanitation Data'!$F$7,0,10*ROW('Sanitation Data'!F133)),NA())</f>
        <v>#N/A</v>
      </c>
      <c r="AM139" s="99" t="e">
        <f ca="true">+IF(AND(ISNUMBER(OFFSET('Sanitation Data'!$F$11,0,10*ROW('Sanitation Data'!F133))),'Data Summary'!DB139="Yes"),OFFSET('Sanitation Data'!$F$11,0,10*ROW('Sanitation Data'!F133)),NA())</f>
        <v>#N/A</v>
      </c>
      <c r="AN139" s="99" t="e">
        <f ca="true">+IF(AND(ISNUMBER(OFFSET('Sanitation Data'!$F$12,0,10*ROW('Sanitation Data'!F133))),'Data Summary'!DC139="Yes"),OFFSET('Sanitation Data'!$F$12,0,10*ROW('Sanitation Data'!F133)),NA())</f>
        <v>#N/A</v>
      </c>
      <c r="AO139" s="99" t="e">
        <f ca="true">+IF(AND(ISNUMBER(OFFSET('Sanitation Data'!$F$13,0,10*ROW('Sanitation Data'!F133))),'Data Summary'!DD139="Yes"),OFFSET('Sanitation Data'!$F$13,0,10*ROW('Sanitation Data'!F133)),NA())</f>
        <v>#N/A</v>
      </c>
      <c r="AP139" s="99" t="e">
        <f ca="true">+IF(AND(ISNUMBER(OFFSET('Sanitation Data'!$G$5,0,10*ROW('Sanitation Data'!G133))),'Data Summary'!DE139="Yes"),100-OFFSET('Sanitation Data'!$G$5,0,10*ROW('Sanitation Data'!G133)),NA())</f>
        <v>#N/A</v>
      </c>
      <c r="AQ139" s="99" t="e">
        <f ca="true">+IF(AND(ISNUMBER(OFFSET('Sanitation Data'!$G$7,0,10*ROW('Sanitation Data'!G133))),'Data Summary'!DF139="Yes"),OFFSET('Sanitation Data'!$G$7,0,10*ROW('Sanitation Data'!G133)),NA())</f>
        <v>#N/A</v>
      </c>
      <c r="AR139" s="99" t="e">
        <f ca="true">+IF(AND(ISNUMBER(OFFSET('Sanitation Data'!$G$11,0,10*ROW('Sanitation Data'!G133))),'Data Summary'!DG139="Yes"),OFFSET('Sanitation Data'!$G$11,0,10*ROW('Sanitation Data'!G133)),NA())</f>
        <v>#N/A</v>
      </c>
      <c r="AS139" s="99" t="e">
        <f ca="true">+IF(AND(ISNUMBER(OFFSET('Sanitation Data'!$G$12,0,10*ROW('Sanitation Data'!G133))),'Data Summary'!DH139="Yes"),OFFSET('Sanitation Data'!$G$12,0,10*ROW('Sanitation Data'!G133)),NA())</f>
        <v>#N/A</v>
      </c>
      <c r="AT139" s="99" t="e">
        <f ca="true">+IF(AND(ISNUMBER(OFFSET('Sanitation Data'!$G$13,0,10*ROW('Sanitation Data'!G133))),'Data Summary'!DI139="Yes"),OFFSET('Sanitation Data'!$G$13,0,10*ROW('Sanitation Data'!G133)),NA())</f>
        <v>#N/A</v>
      </c>
      <c r="AU139" s="99" t="e">
        <f ca="true">+IF(AND(ISNUMBER(OFFSET('Sanitation Data'!$H$5,0,10*ROW('Sanitation Data'!H133))),'Data Summary'!DJ139="Yes"),100-OFFSET('Sanitation Data'!$H$5,0,10*ROW('Sanitation Data'!H133)),NA())</f>
        <v>#N/A</v>
      </c>
      <c r="AV139" s="99" t="e">
        <f ca="true">+IF(AND(ISNUMBER(OFFSET('Sanitation Data'!$H$7,0,10*ROW('Sanitation Data'!H133))),'Data Summary'!DK139="Yes"),OFFSET('Sanitation Data'!$H$7,0,10*ROW('Sanitation Data'!H133)),NA())</f>
        <v>#N/A</v>
      </c>
      <c r="AW139" s="99" t="e">
        <f ca="true">+IF(AND(ISNUMBER(OFFSET('Sanitation Data'!$H$11,0,10*ROW('Sanitation Data'!H133))),'Data Summary'!DL139="Yes"),OFFSET('Sanitation Data'!$H$11,0,10*ROW('Sanitation Data'!H133)),NA())</f>
        <v>#N/A</v>
      </c>
      <c r="AX139" s="99" t="e">
        <f ca="true">+IF(AND(ISNUMBER(OFFSET('Sanitation Data'!$H$12,0,10*ROW('Sanitation Data'!H133))),'Data Summary'!DM139="Yes"),OFFSET('Sanitation Data'!$H$12,0,10*ROW('Sanitation Data'!H133)),NA())</f>
        <v>#N/A</v>
      </c>
      <c r="AY139" s="99" t="e">
        <f ca="true">+IF(AND(ISNUMBER(OFFSET('Sanitation Data'!$H$13,0,10*ROW('Sanitation Data'!H133))),'Data Summary'!DN139="Yes"),OFFSET('Sanitation Data'!$H$13,0,10*ROW('Sanitation Data'!H133)),NA())</f>
        <v>#N/A</v>
      </c>
      <c r="AZ139" s="104" t="e">
        <f ca="true">+IF(AND(ISNUMBER(OFFSET('Hygiene Data'!$C$6,0,10*ROW('Hygiene Data'!C133))),'Data Summary'!DO139="Yes"),OFFSET('Hygiene Data'!$C$6,0,10*ROW('Hygiene Data'!C133)),NA())</f>
        <v>#N/A</v>
      </c>
      <c r="BA139" s="104" t="e">
        <f ca="true">+IF(AND(ISNUMBER(OFFSET('Hygiene Data'!$C$8,0,10*ROW('Hygiene Data'!C133))),'Data Summary'!DP139="Yes"),OFFSET('Hygiene Data'!$C$8,0,10*ROW('Hygiene Data'!C133)),NA())</f>
        <v>#N/A</v>
      </c>
      <c r="BB139" s="104" t="e">
        <f ca="true">+IF(AND(ISNUMBER(OFFSET('Hygiene Data'!$C$10,0,10*ROW('Hygiene Data'!C133))),'Data Summary'!DQ139="Yes"),OFFSET('Hygiene Data'!$C$10,0,10*ROW('Hygiene Data'!C133)),NA())</f>
        <v>#N/A</v>
      </c>
      <c r="BC139" s="104" t="e">
        <f ca="true">+IF(AND(ISNUMBER(OFFSET('Hygiene Data'!$D$6,0,10*ROW('Hygiene Data'!D133))),'Data Summary'!DR139="Yes"),OFFSET('Hygiene Data'!$D$6,0,10*ROW('Hygiene Data'!D133)),NA())</f>
        <v>#N/A</v>
      </c>
      <c r="BD139" s="104" t="e">
        <f ca="true">+IF(AND(ISNUMBER(OFFSET('Hygiene Data'!$D$8,0,10*ROW('Hygiene Data'!D133))),'Data Summary'!DS139="Yes"),OFFSET('Hygiene Data'!$D$8,0,10*ROW('Hygiene Data'!D133)),NA())</f>
        <v>#N/A</v>
      </c>
      <c r="BE139" s="104" t="e">
        <f ca="true">+IF(AND(ISNUMBER(OFFSET('Hygiene Data'!$D$10,0,10*ROW('Hygiene Data'!D133))),'Data Summary'!DT139="Yes"),OFFSET('Hygiene Data'!$D$10,0,10*ROW('Hygiene Data'!D133)),NA())</f>
        <v>#N/A</v>
      </c>
      <c r="BF139" s="104" t="e">
        <f ca="true">+IF(AND(ISNUMBER(OFFSET('Hygiene Data'!$E$6,0,10*ROW('Hygiene Data'!E133))),'Data Summary'!DU139="Yes"),OFFSET('Hygiene Data'!$E$6,0,10*ROW('Hygiene Data'!E133)),NA())</f>
        <v>#N/A</v>
      </c>
      <c r="BG139" s="104" t="e">
        <f ca="true">+IF(AND(ISNUMBER(OFFSET('Hygiene Data'!$E$8,0,10*ROW('Hygiene Data'!E133))),'Data Summary'!DV139="Yes"),OFFSET('Hygiene Data'!$E$8,0,10*ROW('Hygiene Data'!E133)),NA())</f>
        <v>#N/A</v>
      </c>
      <c r="BH139" s="104" t="e">
        <f ca="true">+IF(AND(ISNUMBER(OFFSET('Hygiene Data'!$E$10,0,10*ROW('Hygiene Data'!E133))),'Data Summary'!DW139="Yes"),OFFSET('Hygiene Data'!$E$10,0,10*ROW('Hygiene Data'!E133)),NA())</f>
        <v>#N/A</v>
      </c>
      <c r="BI139" s="104" t="e">
        <f ca="true">+IF(AND(ISNUMBER(OFFSET('Hygiene Data'!$F$6,0,10*ROW('Hygiene Data'!F133))),'Data Summary'!DX139="Yes"),OFFSET('Hygiene Data'!$F$6,0,10*ROW('Hygiene Data'!F133)),NA())</f>
        <v>#N/A</v>
      </c>
      <c r="BJ139" s="104" t="e">
        <f ca="true">+IF(AND(ISNUMBER(OFFSET('Hygiene Data'!$F$8,0,10*ROW('Hygiene Data'!F133))),'Data Summary'!DY139="Yes"),OFFSET('Hygiene Data'!$F$8,0,10*ROW('Hygiene Data'!F133)),NA())</f>
        <v>#N/A</v>
      </c>
      <c r="BK139" s="104" t="e">
        <f ca="true">+IF(AND(ISNUMBER(OFFSET('Hygiene Data'!$F$10,0,10*ROW('Hygiene Data'!F133))),'Data Summary'!DZ139="Yes"),OFFSET('Hygiene Data'!$F$10,0,10*ROW('Hygiene Data'!F133)),NA())</f>
        <v>#N/A</v>
      </c>
      <c r="BL139" s="104" t="e">
        <f ca="true">+IF(AND(ISNUMBER(OFFSET('Hygiene Data'!$G$6,0,10*ROW('Hygiene Data'!G133))),'Data Summary'!EA139="Yes"),OFFSET('Hygiene Data'!$G$6,0,10*ROW('Hygiene Data'!G133)),NA())</f>
        <v>#N/A</v>
      </c>
      <c r="BM139" s="104" t="e">
        <f ca="true">+IF(AND(ISNUMBER(OFFSET('Hygiene Data'!$G$8,0,10*ROW('Hygiene Data'!G133))),'Data Summary'!EB139="Yes"),OFFSET('Hygiene Data'!$G$8,0,10*ROW('Hygiene Data'!G133)),NA())</f>
        <v>#N/A</v>
      </c>
      <c r="BN139" s="104" t="e">
        <f ca="true">+IF(AND(ISNUMBER(OFFSET('Hygiene Data'!$G$10,0,10*ROW('Hygiene Data'!G133))),'Data Summary'!EC139="Yes"),OFFSET('Hygiene Data'!$G$10,0,10*ROW('Hygiene Data'!G133)),NA())</f>
        <v>#N/A</v>
      </c>
      <c r="BO139" s="104" t="e">
        <f ca="true">+IF(AND(ISNUMBER(OFFSET('Hygiene Data'!$H$6,0,10*ROW('Hygiene Data'!H133))),'Data Summary'!ED139="Yes"),OFFSET('Hygiene Data'!$H$6,0,10*ROW('Hygiene Data'!H133)),NA())</f>
        <v>#N/A</v>
      </c>
      <c r="BP139" s="104" t="e">
        <f ca="true">+IF(AND(ISNUMBER(OFFSET('Hygiene Data'!$H$8,0,10*ROW('Hygiene Data'!H133))),'Data Summary'!EE139="Yes"),OFFSET('Hygiene Data'!$H$8,0,10*ROW('Hygiene Data'!H133)),NA())</f>
        <v>#N/A</v>
      </c>
      <c r="BQ139" s="104" t="e">
        <f ca="true">+IF(AND(ISNUMBER(OFFSET('Hygiene Data'!$H$10,0,10*ROW('Hygiene Data'!H133))),'Data Summary'!EF139="Yes"),OFFSET('Hygiene Data'!$H$10,0,10*ROW('Hygiene Data'!H133)),NA())</f>
        <v>#N/A</v>
      </c>
    </row>
    <row r="140" x14ac:dyDescent="0.2">
      <c r="A140" s="52" t="e">
        <f ca="true">+IF(OFFSET('Water Data'!$B$1,0,10*ROW('Water Data'!B134))="",NA(),OFFSET('Water Data'!$B$1,0,10*ROW('Water Data'!B134)))</f>
        <v>#N/A</v>
      </c>
      <c r="B140" s="52" t="e">
        <f ca="true">+IF(OFFSET('Water Data'!$A$3,0,10*ROW('Water Data'!A137))="",NA(),OFFSET('Water Data'!$A$3,0,10*ROW('Water Data'!A137)))</f>
        <v>#N/A</v>
      </c>
      <c r="C140" s="52" t="e">
        <f ca="true">+IF(OFFSET('Water Data'!$C$3,0,10*ROW('Water Data'!C137))="",NA(),OFFSET('Water Data'!$C$3,0,10*ROW('Water Data'!C137)))</f>
        <v>#N/A</v>
      </c>
      <c r="D140" s="53" t="e">
        <f ca="true">+IF(AND(ISNUMBER(OFFSET('Water Data'!$C$5,0,10*ROW('Water Data'!C134))),'Data Summary'!BS140="Yes"),100-OFFSET('Water Data'!$C$5,0,10*ROW('Water Data'!C134)),NA())</f>
        <v>#N/A</v>
      </c>
      <c r="E140" s="53" t="e">
        <f ca="true">+IF(AND(ISNUMBER(OFFSET('Water Data'!$C$7,0,10*ROW('Water Data'!C134))),'Data Summary'!BT140="Yes"),OFFSET('Water Data'!$C$7,0,10*ROW('Water Data'!C134)),NA())</f>
        <v>#N/A</v>
      </c>
      <c r="F140" s="53" t="e">
        <f ca="true">+IF(AND(ISNUMBER(OFFSET('Water Data'!$C$10,0,10*ROW('Water Data'!C134))),'Data Summary'!BU140="Yes"),OFFSET('Water Data'!$C$10,0,10*ROW('Water Data'!C134)),NA())</f>
        <v>#N/A</v>
      </c>
      <c r="G140" s="53" t="e">
        <f ca="true">+IF(AND(ISNUMBER(OFFSET('Water Data'!$D$5,0,10*ROW('Water Data'!D134))),'Data Summary'!BV140="Yes"),100-OFFSET('Water Data'!$D$5,0,10*ROW('Water Data'!D134)),NA())</f>
        <v>#N/A</v>
      </c>
      <c r="H140" s="53" t="e">
        <f ca="true">+IF(AND(ISNUMBER(OFFSET('Water Data'!$D$7,0,10*ROW('Water Data'!D134))),'Data Summary'!BW140="Yes"),OFFSET('Water Data'!$D$7,0,10*ROW('Water Data'!D134)),NA())</f>
        <v>#N/A</v>
      </c>
      <c r="I140" s="53" t="e">
        <f ca="true">+IF(AND(ISNUMBER(OFFSET('Water Data'!$D$10,0,10*ROW('Water Data'!D134))),'Data Summary'!BX140="Yes"),OFFSET('Water Data'!$D$10,0,10*ROW('Water Data'!D134)),NA())</f>
        <v>#N/A</v>
      </c>
      <c r="J140" s="53" t="e">
        <f ca="true">+IF(AND(ISNUMBER(OFFSET('Water Data'!$E$5,0,10*ROW('Water Data'!E134))),'Data Summary'!BY140="Yes"),100-OFFSET('Water Data'!$E$5,0,10*ROW('Water Data'!E134)),NA())</f>
        <v>#N/A</v>
      </c>
      <c r="K140" s="53" t="e">
        <f ca="true">+IF(AND(ISNUMBER(OFFSET('Water Data'!$E$7,0,10*ROW('Water Data'!E134))),'Data Summary'!BZ140="Yes"),OFFSET('Water Data'!$E$7,0,10*ROW('Water Data'!E134)),NA())</f>
        <v>#N/A</v>
      </c>
      <c r="L140" s="53" t="e">
        <f ca="true">+IF(AND(ISNUMBER(OFFSET('Water Data'!$E$10,0,10*ROW('Water Data'!E134))),'Data Summary'!CA140="Yes"),OFFSET('Water Data'!$E$10,0,10*ROW('Water Data'!E134)),NA())</f>
        <v>#N/A</v>
      </c>
      <c r="M140" s="53" t="e">
        <f ca="true">+IF(AND(ISNUMBER(OFFSET('Water Data'!$F$5,0,10*ROW('Water Data'!F134))),'Data Summary'!CB140="Yes"),100-OFFSET('Water Data'!$F$5,0,10*ROW('Water Data'!F134)),NA())</f>
        <v>#N/A</v>
      </c>
      <c r="N140" s="53" t="e">
        <f ca="true">+IF(AND(ISNUMBER(OFFSET('Water Data'!$F$7,0,10*ROW('Water Data'!F134))),'Data Summary'!CC140="Yes"),OFFSET('Water Data'!$F$7,0,10*ROW('Water Data'!F134)),NA())</f>
        <v>#N/A</v>
      </c>
      <c r="O140" s="53" t="e">
        <f ca="true">+IF(AND(ISNUMBER(OFFSET('Water Data'!$F$10,0,10*ROW('Water Data'!F134))),'Data Summary'!CD140="Yes"),OFFSET('Water Data'!$F$10,0,10*ROW('Water Data'!F134)),NA())</f>
        <v>#N/A</v>
      </c>
      <c r="P140" s="53" t="e">
        <f ca="true">+IF(AND(ISNUMBER(OFFSET('Water Data'!$G$5,0,10*ROW('Water Data'!G134))),'Data Summary'!CE140="Yes"),100-OFFSET('Water Data'!$G$5,0,10*ROW('Water Data'!G134)),NA())</f>
        <v>#N/A</v>
      </c>
      <c r="Q140" s="53" t="e">
        <f ca="true">+IF(AND(ISNUMBER(OFFSET('Water Data'!$G$7,0,10*ROW('Water Data'!G134))),'Data Summary'!CF140="Yes"),OFFSET('Water Data'!$G$7,0,10*ROW('Water Data'!G134)),NA())</f>
        <v>#N/A</v>
      </c>
      <c r="R140" s="53" t="e">
        <f ca="true">+IF(AND(ISNUMBER(OFFSET('Water Data'!$G$10,0,10*ROW('Water Data'!G134))),'Data Summary'!CG140="Yes"),OFFSET('Water Data'!$G$10,0,10*ROW('Water Data'!G134)),NA())</f>
        <v>#N/A</v>
      </c>
      <c r="S140" s="53" t="e">
        <f ca="true">+IF(AND(ISNUMBER(OFFSET('Water Data'!$H$5,0,10*ROW('Water Data'!H134))),'Data Summary'!CH140="Yes"),100-OFFSET('Water Data'!$H$5,0,10*ROW('Water Data'!H134)),NA())</f>
        <v>#N/A</v>
      </c>
      <c r="T140" s="53" t="e">
        <f ca="true">+IF(AND(ISNUMBER(OFFSET('Water Data'!$H$7,0,10*ROW('Water Data'!H134))),'Data Summary'!CI140="Yes"),OFFSET('Water Data'!$H$7,0,10*ROW('Water Data'!H134)),NA())</f>
        <v>#N/A</v>
      </c>
      <c r="U140" s="53" t="e">
        <f ca="true">+IF(AND(ISNUMBER(OFFSET('Water Data'!$H$10,0,10*ROW('Water Data'!H134))),'Data Summary'!CJ140="Yes"),OFFSET('Water Data'!$H$10,0,10*ROW('Water Data'!H134)),NA())</f>
        <v>#N/A</v>
      </c>
      <c r="V140" s="99" t="e">
        <f ca="true">+IF(AND(ISNUMBER(OFFSET('Sanitation Data'!$C$5,0,10*ROW('Sanitation Data'!C134))),'Data Summary'!CK140="Yes"),100-OFFSET('Sanitation Data'!$C$5,0,10*ROW('Sanitation Data'!C134)),NA())</f>
        <v>#N/A</v>
      </c>
      <c r="W140" s="99" t="e">
        <f ca="true">+IF(AND(ISNUMBER(OFFSET('Sanitation Data'!$C$7,0,10*ROW('Sanitation Data'!C134))),'Data Summary'!CL140="Yes"),OFFSET('Sanitation Data'!$C$7,0,10*ROW('Sanitation Data'!C134)),NA())</f>
        <v>#N/A</v>
      </c>
      <c r="X140" s="99" t="e">
        <f ca="true">+IF(AND(ISNUMBER(OFFSET('Sanitation Data'!$C$11,0,10*ROW('Sanitation Data'!C134))),'Data Summary'!CM140="Yes"),OFFSET('Sanitation Data'!$C$11,0,10*ROW('Sanitation Data'!C134)),NA())</f>
        <v>#N/A</v>
      </c>
      <c r="Y140" s="99" t="e">
        <f ca="true">+IF(AND(ISNUMBER(OFFSET('Sanitation Data'!$C$12,0,10*ROW('Sanitation Data'!C134))),'Data Summary'!CN140="Yes"),OFFSET('Sanitation Data'!$C$12,0,10*ROW('Sanitation Data'!C134)),NA())</f>
        <v>#N/A</v>
      </c>
      <c r="Z140" s="99" t="e">
        <f ca="true">+IF(AND(ISNUMBER(OFFSET('Sanitation Data'!$C$13,0,10*ROW('Sanitation Data'!C134))),'Data Summary'!CO140="Yes"),OFFSET('Sanitation Data'!$C$13,0,10*ROW('Sanitation Data'!C134)),NA())</f>
        <v>#N/A</v>
      </c>
      <c r="AA140" s="99" t="e">
        <f ca="true">+IF(AND(ISNUMBER(OFFSET('Sanitation Data'!$D$5,0,10*ROW('Sanitation Data'!D134))),'Data Summary'!CP140="Yes"),100-OFFSET('Sanitation Data'!$D$5,0,10*ROW('Sanitation Data'!D134)),NA())</f>
        <v>#N/A</v>
      </c>
      <c r="AB140" s="99" t="e">
        <f ca="true">+IF(AND(ISNUMBER(OFFSET('Sanitation Data'!$D$7,0,10*ROW('Sanitation Data'!D134))),'Data Summary'!CQ140="Yes"),OFFSET('Sanitation Data'!$D$7,0,10*ROW('Sanitation Data'!D134)),NA())</f>
        <v>#N/A</v>
      </c>
      <c r="AC140" s="99" t="e">
        <f ca="true">+IF(AND(ISNUMBER(OFFSET('Sanitation Data'!$D$11,0,10*ROW('Sanitation Data'!D134))),'Data Summary'!CR140="Yes"),OFFSET('Sanitation Data'!$D$11,0,10*ROW('Sanitation Data'!D134)),NA())</f>
        <v>#N/A</v>
      </c>
      <c r="AD140" s="99" t="e">
        <f ca="true">+IF(AND(ISNUMBER(OFFSET('Sanitation Data'!$D$12,0,10*ROW('Sanitation Data'!D134))),'Data Summary'!CS140="Yes"),OFFSET('Sanitation Data'!$D$12,0,10*ROW('Sanitation Data'!D134)),NA())</f>
        <v>#N/A</v>
      </c>
      <c r="AE140" s="99" t="e">
        <f ca="true">+IF(AND(ISNUMBER(OFFSET('Sanitation Data'!$D$13,0,10*ROW('Sanitation Data'!D134))),'Data Summary'!CT140="Yes"),OFFSET('Sanitation Data'!$D$13,0,10*ROW('Sanitation Data'!D134)),NA())</f>
        <v>#N/A</v>
      </c>
      <c r="AF140" s="99" t="e">
        <f ca="true">+IF(AND(ISNUMBER(OFFSET('Sanitation Data'!$E$5,0,10*ROW('Sanitation Data'!E134))),'Data Summary'!CU140="Yes"),100-OFFSET('Sanitation Data'!$E$5,0,10*ROW('Sanitation Data'!E134)),NA())</f>
        <v>#N/A</v>
      </c>
      <c r="AG140" s="99" t="e">
        <f ca="true">+IF(AND(ISNUMBER(OFFSET('Sanitation Data'!$E$7,0,10*ROW('Sanitation Data'!E134))),'Data Summary'!CV140="Yes"),OFFSET('Sanitation Data'!$E$7,0,10*ROW('Sanitation Data'!E134)),NA())</f>
        <v>#N/A</v>
      </c>
      <c r="AH140" s="99" t="e">
        <f ca="true">+IF(AND(ISNUMBER(OFFSET('Sanitation Data'!$E$11,0,10*ROW('Sanitation Data'!E134))),'Data Summary'!CW140="Yes"),OFFSET('Sanitation Data'!$E$11,0,10*ROW('Sanitation Data'!E134)),NA())</f>
        <v>#N/A</v>
      </c>
      <c r="AI140" s="99" t="e">
        <f ca="true">+IF(AND(ISNUMBER(OFFSET('Sanitation Data'!$E$12,0,10*ROW('Sanitation Data'!E134))),'Data Summary'!CX140="Yes"),OFFSET('Sanitation Data'!$E$12,0,10*ROW('Sanitation Data'!E134)),NA())</f>
        <v>#N/A</v>
      </c>
      <c r="AJ140" s="99" t="e">
        <f ca="true">+IF(AND(ISNUMBER(OFFSET('Sanitation Data'!$E$13,0,10*ROW('Sanitation Data'!E134))),'Data Summary'!CY140="Yes"),OFFSET('Sanitation Data'!$E$13,0,10*ROW('Sanitation Data'!E134)),NA())</f>
        <v>#N/A</v>
      </c>
      <c r="AK140" s="99" t="e">
        <f ca="true">+IF(AND(ISNUMBER(OFFSET('Sanitation Data'!$F$5,0,10*ROW('Sanitation Data'!F134))),'Data Summary'!CZ140="Yes"),100-OFFSET('Sanitation Data'!$F$5,0,10*ROW('Sanitation Data'!F134)),NA())</f>
        <v>#N/A</v>
      </c>
      <c r="AL140" s="99" t="e">
        <f ca="true">+IF(AND(ISNUMBER(OFFSET('Sanitation Data'!$F$7,0,10*ROW('Sanitation Data'!F134))),'Data Summary'!DA140="Yes"),OFFSET('Sanitation Data'!$F$7,0,10*ROW('Sanitation Data'!F134)),NA())</f>
        <v>#N/A</v>
      </c>
      <c r="AM140" s="99" t="e">
        <f ca="true">+IF(AND(ISNUMBER(OFFSET('Sanitation Data'!$F$11,0,10*ROW('Sanitation Data'!F134))),'Data Summary'!DB140="Yes"),OFFSET('Sanitation Data'!$F$11,0,10*ROW('Sanitation Data'!F134)),NA())</f>
        <v>#N/A</v>
      </c>
      <c r="AN140" s="99" t="e">
        <f ca="true">+IF(AND(ISNUMBER(OFFSET('Sanitation Data'!$F$12,0,10*ROW('Sanitation Data'!F134))),'Data Summary'!DC140="Yes"),OFFSET('Sanitation Data'!$F$12,0,10*ROW('Sanitation Data'!F134)),NA())</f>
        <v>#N/A</v>
      </c>
      <c r="AO140" s="99" t="e">
        <f ca="true">+IF(AND(ISNUMBER(OFFSET('Sanitation Data'!$F$13,0,10*ROW('Sanitation Data'!F134))),'Data Summary'!DD140="Yes"),OFFSET('Sanitation Data'!$F$13,0,10*ROW('Sanitation Data'!F134)),NA())</f>
        <v>#N/A</v>
      </c>
      <c r="AP140" s="99" t="e">
        <f ca="true">+IF(AND(ISNUMBER(OFFSET('Sanitation Data'!$G$5,0,10*ROW('Sanitation Data'!G134))),'Data Summary'!DE140="Yes"),100-OFFSET('Sanitation Data'!$G$5,0,10*ROW('Sanitation Data'!G134)),NA())</f>
        <v>#N/A</v>
      </c>
      <c r="AQ140" s="99" t="e">
        <f ca="true">+IF(AND(ISNUMBER(OFFSET('Sanitation Data'!$G$7,0,10*ROW('Sanitation Data'!G134))),'Data Summary'!DF140="Yes"),OFFSET('Sanitation Data'!$G$7,0,10*ROW('Sanitation Data'!G134)),NA())</f>
        <v>#N/A</v>
      </c>
      <c r="AR140" s="99" t="e">
        <f ca="true">+IF(AND(ISNUMBER(OFFSET('Sanitation Data'!$G$11,0,10*ROW('Sanitation Data'!G134))),'Data Summary'!DG140="Yes"),OFFSET('Sanitation Data'!$G$11,0,10*ROW('Sanitation Data'!G134)),NA())</f>
        <v>#N/A</v>
      </c>
      <c r="AS140" s="99" t="e">
        <f ca="true">+IF(AND(ISNUMBER(OFFSET('Sanitation Data'!$G$12,0,10*ROW('Sanitation Data'!G134))),'Data Summary'!DH140="Yes"),OFFSET('Sanitation Data'!$G$12,0,10*ROW('Sanitation Data'!G134)),NA())</f>
        <v>#N/A</v>
      </c>
      <c r="AT140" s="99" t="e">
        <f ca="true">+IF(AND(ISNUMBER(OFFSET('Sanitation Data'!$G$13,0,10*ROW('Sanitation Data'!G134))),'Data Summary'!DI140="Yes"),OFFSET('Sanitation Data'!$G$13,0,10*ROW('Sanitation Data'!G134)),NA())</f>
        <v>#N/A</v>
      </c>
      <c r="AU140" s="99" t="e">
        <f ca="true">+IF(AND(ISNUMBER(OFFSET('Sanitation Data'!$H$5,0,10*ROW('Sanitation Data'!H134))),'Data Summary'!DJ140="Yes"),100-OFFSET('Sanitation Data'!$H$5,0,10*ROW('Sanitation Data'!H134)),NA())</f>
        <v>#N/A</v>
      </c>
      <c r="AV140" s="99" t="e">
        <f ca="true">+IF(AND(ISNUMBER(OFFSET('Sanitation Data'!$H$7,0,10*ROW('Sanitation Data'!H134))),'Data Summary'!DK140="Yes"),OFFSET('Sanitation Data'!$H$7,0,10*ROW('Sanitation Data'!H134)),NA())</f>
        <v>#N/A</v>
      </c>
      <c r="AW140" s="99" t="e">
        <f ca="true">+IF(AND(ISNUMBER(OFFSET('Sanitation Data'!$H$11,0,10*ROW('Sanitation Data'!H134))),'Data Summary'!DL140="Yes"),OFFSET('Sanitation Data'!$H$11,0,10*ROW('Sanitation Data'!H134)),NA())</f>
        <v>#N/A</v>
      </c>
      <c r="AX140" s="99" t="e">
        <f ca="true">+IF(AND(ISNUMBER(OFFSET('Sanitation Data'!$H$12,0,10*ROW('Sanitation Data'!H134))),'Data Summary'!DM140="Yes"),OFFSET('Sanitation Data'!$H$12,0,10*ROW('Sanitation Data'!H134)),NA())</f>
        <v>#N/A</v>
      </c>
      <c r="AY140" s="99" t="e">
        <f ca="true">+IF(AND(ISNUMBER(OFFSET('Sanitation Data'!$H$13,0,10*ROW('Sanitation Data'!H134))),'Data Summary'!DN140="Yes"),OFFSET('Sanitation Data'!$H$13,0,10*ROW('Sanitation Data'!H134)),NA())</f>
        <v>#N/A</v>
      </c>
      <c r="AZ140" s="104" t="e">
        <f ca="true">+IF(AND(ISNUMBER(OFFSET('Hygiene Data'!$C$6,0,10*ROW('Hygiene Data'!C134))),'Data Summary'!DO140="Yes"),OFFSET('Hygiene Data'!$C$6,0,10*ROW('Hygiene Data'!C134)),NA())</f>
        <v>#N/A</v>
      </c>
      <c r="BA140" s="104" t="e">
        <f ca="true">+IF(AND(ISNUMBER(OFFSET('Hygiene Data'!$C$8,0,10*ROW('Hygiene Data'!C134))),'Data Summary'!DP140="Yes"),OFFSET('Hygiene Data'!$C$8,0,10*ROW('Hygiene Data'!C134)),NA())</f>
        <v>#N/A</v>
      </c>
      <c r="BB140" s="104" t="e">
        <f ca="true">+IF(AND(ISNUMBER(OFFSET('Hygiene Data'!$C$10,0,10*ROW('Hygiene Data'!C134))),'Data Summary'!DQ140="Yes"),OFFSET('Hygiene Data'!$C$10,0,10*ROW('Hygiene Data'!C134)),NA())</f>
        <v>#N/A</v>
      </c>
      <c r="BC140" s="104" t="e">
        <f ca="true">+IF(AND(ISNUMBER(OFFSET('Hygiene Data'!$D$6,0,10*ROW('Hygiene Data'!D134))),'Data Summary'!DR140="Yes"),OFFSET('Hygiene Data'!$D$6,0,10*ROW('Hygiene Data'!D134)),NA())</f>
        <v>#N/A</v>
      </c>
      <c r="BD140" s="104" t="e">
        <f ca="true">+IF(AND(ISNUMBER(OFFSET('Hygiene Data'!$D$8,0,10*ROW('Hygiene Data'!D134))),'Data Summary'!DS140="Yes"),OFFSET('Hygiene Data'!$D$8,0,10*ROW('Hygiene Data'!D134)),NA())</f>
        <v>#N/A</v>
      </c>
      <c r="BE140" s="104" t="e">
        <f ca="true">+IF(AND(ISNUMBER(OFFSET('Hygiene Data'!$D$10,0,10*ROW('Hygiene Data'!D134))),'Data Summary'!DT140="Yes"),OFFSET('Hygiene Data'!$D$10,0,10*ROW('Hygiene Data'!D134)),NA())</f>
        <v>#N/A</v>
      </c>
      <c r="BF140" s="104" t="e">
        <f ca="true">+IF(AND(ISNUMBER(OFFSET('Hygiene Data'!$E$6,0,10*ROW('Hygiene Data'!E134))),'Data Summary'!DU140="Yes"),OFFSET('Hygiene Data'!$E$6,0,10*ROW('Hygiene Data'!E134)),NA())</f>
        <v>#N/A</v>
      </c>
      <c r="BG140" s="104" t="e">
        <f ca="true">+IF(AND(ISNUMBER(OFFSET('Hygiene Data'!$E$8,0,10*ROW('Hygiene Data'!E134))),'Data Summary'!DV140="Yes"),OFFSET('Hygiene Data'!$E$8,0,10*ROW('Hygiene Data'!E134)),NA())</f>
        <v>#N/A</v>
      </c>
      <c r="BH140" s="104" t="e">
        <f ca="true">+IF(AND(ISNUMBER(OFFSET('Hygiene Data'!$E$10,0,10*ROW('Hygiene Data'!E134))),'Data Summary'!DW140="Yes"),OFFSET('Hygiene Data'!$E$10,0,10*ROW('Hygiene Data'!E134)),NA())</f>
        <v>#N/A</v>
      </c>
      <c r="BI140" s="104" t="e">
        <f ca="true">+IF(AND(ISNUMBER(OFFSET('Hygiene Data'!$F$6,0,10*ROW('Hygiene Data'!F134))),'Data Summary'!DX140="Yes"),OFFSET('Hygiene Data'!$F$6,0,10*ROW('Hygiene Data'!F134)),NA())</f>
        <v>#N/A</v>
      </c>
      <c r="BJ140" s="104" t="e">
        <f ca="true">+IF(AND(ISNUMBER(OFFSET('Hygiene Data'!$F$8,0,10*ROW('Hygiene Data'!F134))),'Data Summary'!DY140="Yes"),OFFSET('Hygiene Data'!$F$8,0,10*ROW('Hygiene Data'!F134)),NA())</f>
        <v>#N/A</v>
      </c>
      <c r="BK140" s="104" t="e">
        <f ca="true">+IF(AND(ISNUMBER(OFFSET('Hygiene Data'!$F$10,0,10*ROW('Hygiene Data'!F134))),'Data Summary'!DZ140="Yes"),OFFSET('Hygiene Data'!$F$10,0,10*ROW('Hygiene Data'!F134)),NA())</f>
        <v>#N/A</v>
      </c>
      <c r="BL140" s="104" t="e">
        <f ca="true">+IF(AND(ISNUMBER(OFFSET('Hygiene Data'!$G$6,0,10*ROW('Hygiene Data'!G134))),'Data Summary'!EA140="Yes"),OFFSET('Hygiene Data'!$G$6,0,10*ROW('Hygiene Data'!G134)),NA())</f>
        <v>#N/A</v>
      </c>
      <c r="BM140" s="104" t="e">
        <f ca="true">+IF(AND(ISNUMBER(OFFSET('Hygiene Data'!$G$8,0,10*ROW('Hygiene Data'!G134))),'Data Summary'!EB140="Yes"),OFFSET('Hygiene Data'!$G$8,0,10*ROW('Hygiene Data'!G134)),NA())</f>
        <v>#N/A</v>
      </c>
      <c r="BN140" s="104" t="e">
        <f ca="true">+IF(AND(ISNUMBER(OFFSET('Hygiene Data'!$G$10,0,10*ROW('Hygiene Data'!G134))),'Data Summary'!EC140="Yes"),OFFSET('Hygiene Data'!$G$10,0,10*ROW('Hygiene Data'!G134)),NA())</f>
        <v>#N/A</v>
      </c>
      <c r="BO140" s="104" t="e">
        <f ca="true">+IF(AND(ISNUMBER(OFFSET('Hygiene Data'!$H$6,0,10*ROW('Hygiene Data'!H134))),'Data Summary'!ED140="Yes"),OFFSET('Hygiene Data'!$H$6,0,10*ROW('Hygiene Data'!H134)),NA())</f>
        <v>#N/A</v>
      </c>
      <c r="BP140" s="104" t="e">
        <f ca="true">+IF(AND(ISNUMBER(OFFSET('Hygiene Data'!$H$8,0,10*ROW('Hygiene Data'!H134))),'Data Summary'!EE140="Yes"),OFFSET('Hygiene Data'!$H$8,0,10*ROW('Hygiene Data'!H134)),NA())</f>
        <v>#N/A</v>
      </c>
      <c r="BQ140" s="104" t="e">
        <f ca="true">+IF(AND(ISNUMBER(OFFSET('Hygiene Data'!$H$10,0,10*ROW('Hygiene Data'!H134))),'Data Summary'!EF140="Yes"),OFFSET('Hygiene Data'!$H$10,0,10*ROW('Hygiene Data'!H134)),NA())</f>
        <v>#N/A</v>
      </c>
    </row>
    <row r="141" x14ac:dyDescent="0.2">
      <c r="A141" s="52" t="e">
        <f ca="true">+IF(OFFSET('Water Data'!$B$1,0,10*ROW('Water Data'!B135))="",NA(),OFFSET('Water Data'!$B$1,0,10*ROW('Water Data'!B135)))</f>
        <v>#N/A</v>
      </c>
      <c r="B141" s="52" t="e">
        <f ca="true">+IF(OFFSET('Water Data'!$A$3,0,10*ROW('Water Data'!A138))="",NA(),OFFSET('Water Data'!$A$3,0,10*ROW('Water Data'!A138)))</f>
        <v>#N/A</v>
      </c>
      <c r="C141" s="52" t="e">
        <f ca="true">+IF(OFFSET('Water Data'!$C$3,0,10*ROW('Water Data'!C138))="",NA(),OFFSET('Water Data'!$C$3,0,10*ROW('Water Data'!C138)))</f>
        <v>#N/A</v>
      </c>
      <c r="D141" s="53" t="e">
        <f ca="true">+IF(AND(ISNUMBER(OFFSET('Water Data'!$C$5,0,10*ROW('Water Data'!C135))),'Data Summary'!BS141="Yes"),100-OFFSET('Water Data'!$C$5,0,10*ROW('Water Data'!C135)),NA())</f>
        <v>#N/A</v>
      </c>
      <c r="E141" s="53" t="e">
        <f ca="true">+IF(AND(ISNUMBER(OFFSET('Water Data'!$C$7,0,10*ROW('Water Data'!C135))),'Data Summary'!BT141="Yes"),OFFSET('Water Data'!$C$7,0,10*ROW('Water Data'!C135)),NA())</f>
        <v>#N/A</v>
      </c>
      <c r="F141" s="53" t="e">
        <f ca="true">+IF(AND(ISNUMBER(OFFSET('Water Data'!$C$10,0,10*ROW('Water Data'!C135))),'Data Summary'!BU141="Yes"),OFFSET('Water Data'!$C$10,0,10*ROW('Water Data'!C135)),NA())</f>
        <v>#N/A</v>
      </c>
      <c r="G141" s="53" t="e">
        <f ca="true">+IF(AND(ISNUMBER(OFFSET('Water Data'!$D$5,0,10*ROW('Water Data'!D135))),'Data Summary'!BV141="Yes"),100-OFFSET('Water Data'!$D$5,0,10*ROW('Water Data'!D135)),NA())</f>
        <v>#N/A</v>
      </c>
      <c r="H141" s="53" t="e">
        <f ca="true">+IF(AND(ISNUMBER(OFFSET('Water Data'!$D$7,0,10*ROW('Water Data'!D135))),'Data Summary'!BW141="Yes"),OFFSET('Water Data'!$D$7,0,10*ROW('Water Data'!D135)),NA())</f>
        <v>#N/A</v>
      </c>
      <c r="I141" s="53" t="e">
        <f ca="true">+IF(AND(ISNUMBER(OFFSET('Water Data'!$D$10,0,10*ROW('Water Data'!D135))),'Data Summary'!BX141="Yes"),OFFSET('Water Data'!$D$10,0,10*ROW('Water Data'!D135)),NA())</f>
        <v>#N/A</v>
      </c>
      <c r="J141" s="53" t="e">
        <f ca="true">+IF(AND(ISNUMBER(OFFSET('Water Data'!$E$5,0,10*ROW('Water Data'!E135))),'Data Summary'!BY141="Yes"),100-OFFSET('Water Data'!$E$5,0,10*ROW('Water Data'!E135)),NA())</f>
        <v>#N/A</v>
      </c>
      <c r="K141" s="53" t="e">
        <f ca="true">+IF(AND(ISNUMBER(OFFSET('Water Data'!$E$7,0,10*ROW('Water Data'!E135))),'Data Summary'!BZ141="Yes"),OFFSET('Water Data'!$E$7,0,10*ROW('Water Data'!E135)),NA())</f>
        <v>#N/A</v>
      </c>
      <c r="L141" s="53" t="e">
        <f ca="true">+IF(AND(ISNUMBER(OFFSET('Water Data'!$E$10,0,10*ROW('Water Data'!E135))),'Data Summary'!CA141="Yes"),OFFSET('Water Data'!$E$10,0,10*ROW('Water Data'!E135)),NA())</f>
        <v>#N/A</v>
      </c>
      <c r="M141" s="53" t="e">
        <f ca="true">+IF(AND(ISNUMBER(OFFSET('Water Data'!$F$5,0,10*ROW('Water Data'!F135))),'Data Summary'!CB141="Yes"),100-OFFSET('Water Data'!$F$5,0,10*ROW('Water Data'!F135)),NA())</f>
        <v>#N/A</v>
      </c>
      <c r="N141" s="53" t="e">
        <f ca="true">+IF(AND(ISNUMBER(OFFSET('Water Data'!$F$7,0,10*ROW('Water Data'!F135))),'Data Summary'!CC141="Yes"),OFFSET('Water Data'!$F$7,0,10*ROW('Water Data'!F135)),NA())</f>
        <v>#N/A</v>
      </c>
      <c r="O141" s="53" t="e">
        <f ca="true">+IF(AND(ISNUMBER(OFFSET('Water Data'!$F$10,0,10*ROW('Water Data'!F135))),'Data Summary'!CD141="Yes"),OFFSET('Water Data'!$F$10,0,10*ROW('Water Data'!F135)),NA())</f>
        <v>#N/A</v>
      </c>
      <c r="P141" s="53" t="e">
        <f ca="true">+IF(AND(ISNUMBER(OFFSET('Water Data'!$G$5,0,10*ROW('Water Data'!G135))),'Data Summary'!CE141="Yes"),100-OFFSET('Water Data'!$G$5,0,10*ROW('Water Data'!G135)),NA())</f>
        <v>#N/A</v>
      </c>
      <c r="Q141" s="53" t="e">
        <f ca="true">+IF(AND(ISNUMBER(OFFSET('Water Data'!$G$7,0,10*ROW('Water Data'!G135))),'Data Summary'!CF141="Yes"),OFFSET('Water Data'!$G$7,0,10*ROW('Water Data'!G135)),NA())</f>
        <v>#N/A</v>
      </c>
      <c r="R141" s="53" t="e">
        <f ca="true">+IF(AND(ISNUMBER(OFFSET('Water Data'!$G$10,0,10*ROW('Water Data'!G135))),'Data Summary'!CG141="Yes"),OFFSET('Water Data'!$G$10,0,10*ROW('Water Data'!G135)),NA())</f>
        <v>#N/A</v>
      </c>
      <c r="S141" s="53" t="e">
        <f ca="true">+IF(AND(ISNUMBER(OFFSET('Water Data'!$H$5,0,10*ROW('Water Data'!H135))),'Data Summary'!CH141="Yes"),100-OFFSET('Water Data'!$H$5,0,10*ROW('Water Data'!H135)),NA())</f>
        <v>#N/A</v>
      </c>
      <c r="T141" s="53" t="e">
        <f ca="true">+IF(AND(ISNUMBER(OFFSET('Water Data'!$H$7,0,10*ROW('Water Data'!H135))),'Data Summary'!CI141="Yes"),OFFSET('Water Data'!$H$7,0,10*ROW('Water Data'!H135)),NA())</f>
        <v>#N/A</v>
      </c>
      <c r="U141" s="53" t="e">
        <f ca="true">+IF(AND(ISNUMBER(OFFSET('Water Data'!$H$10,0,10*ROW('Water Data'!H135))),'Data Summary'!CJ141="Yes"),OFFSET('Water Data'!$H$10,0,10*ROW('Water Data'!H135)),NA())</f>
        <v>#N/A</v>
      </c>
      <c r="V141" s="99" t="e">
        <f ca="true">+IF(AND(ISNUMBER(OFFSET('Sanitation Data'!$C$5,0,10*ROW('Sanitation Data'!C135))),'Data Summary'!CK141="Yes"),100-OFFSET('Sanitation Data'!$C$5,0,10*ROW('Sanitation Data'!C135)),NA())</f>
        <v>#N/A</v>
      </c>
      <c r="W141" s="99" t="e">
        <f ca="true">+IF(AND(ISNUMBER(OFFSET('Sanitation Data'!$C$7,0,10*ROW('Sanitation Data'!C135))),'Data Summary'!CL141="Yes"),OFFSET('Sanitation Data'!$C$7,0,10*ROW('Sanitation Data'!C135)),NA())</f>
        <v>#N/A</v>
      </c>
      <c r="X141" s="99" t="e">
        <f ca="true">+IF(AND(ISNUMBER(OFFSET('Sanitation Data'!$C$11,0,10*ROW('Sanitation Data'!C135))),'Data Summary'!CM141="Yes"),OFFSET('Sanitation Data'!$C$11,0,10*ROW('Sanitation Data'!C135)),NA())</f>
        <v>#N/A</v>
      </c>
      <c r="Y141" s="99" t="e">
        <f ca="true">+IF(AND(ISNUMBER(OFFSET('Sanitation Data'!$C$12,0,10*ROW('Sanitation Data'!C135))),'Data Summary'!CN141="Yes"),OFFSET('Sanitation Data'!$C$12,0,10*ROW('Sanitation Data'!C135)),NA())</f>
        <v>#N/A</v>
      </c>
      <c r="Z141" s="99" t="e">
        <f ca="true">+IF(AND(ISNUMBER(OFFSET('Sanitation Data'!$C$13,0,10*ROW('Sanitation Data'!C135))),'Data Summary'!CO141="Yes"),OFFSET('Sanitation Data'!$C$13,0,10*ROW('Sanitation Data'!C135)),NA())</f>
        <v>#N/A</v>
      </c>
      <c r="AA141" s="99" t="e">
        <f ca="true">+IF(AND(ISNUMBER(OFFSET('Sanitation Data'!$D$5,0,10*ROW('Sanitation Data'!D135))),'Data Summary'!CP141="Yes"),100-OFFSET('Sanitation Data'!$D$5,0,10*ROW('Sanitation Data'!D135)),NA())</f>
        <v>#N/A</v>
      </c>
      <c r="AB141" s="99" t="e">
        <f ca="true">+IF(AND(ISNUMBER(OFFSET('Sanitation Data'!$D$7,0,10*ROW('Sanitation Data'!D135))),'Data Summary'!CQ141="Yes"),OFFSET('Sanitation Data'!$D$7,0,10*ROW('Sanitation Data'!D135)),NA())</f>
        <v>#N/A</v>
      </c>
      <c r="AC141" s="99" t="e">
        <f ca="true">+IF(AND(ISNUMBER(OFFSET('Sanitation Data'!$D$11,0,10*ROW('Sanitation Data'!D135))),'Data Summary'!CR141="Yes"),OFFSET('Sanitation Data'!$D$11,0,10*ROW('Sanitation Data'!D135)),NA())</f>
        <v>#N/A</v>
      </c>
      <c r="AD141" s="99" t="e">
        <f ca="true">+IF(AND(ISNUMBER(OFFSET('Sanitation Data'!$D$12,0,10*ROW('Sanitation Data'!D135))),'Data Summary'!CS141="Yes"),OFFSET('Sanitation Data'!$D$12,0,10*ROW('Sanitation Data'!D135)),NA())</f>
        <v>#N/A</v>
      </c>
      <c r="AE141" s="99" t="e">
        <f ca="true">+IF(AND(ISNUMBER(OFFSET('Sanitation Data'!$D$13,0,10*ROW('Sanitation Data'!D135))),'Data Summary'!CT141="Yes"),OFFSET('Sanitation Data'!$D$13,0,10*ROW('Sanitation Data'!D135)),NA())</f>
        <v>#N/A</v>
      </c>
      <c r="AF141" s="99" t="e">
        <f ca="true">+IF(AND(ISNUMBER(OFFSET('Sanitation Data'!$E$5,0,10*ROW('Sanitation Data'!E135))),'Data Summary'!CU141="Yes"),100-OFFSET('Sanitation Data'!$E$5,0,10*ROW('Sanitation Data'!E135)),NA())</f>
        <v>#N/A</v>
      </c>
      <c r="AG141" s="99" t="e">
        <f ca="true">+IF(AND(ISNUMBER(OFFSET('Sanitation Data'!$E$7,0,10*ROW('Sanitation Data'!E135))),'Data Summary'!CV141="Yes"),OFFSET('Sanitation Data'!$E$7,0,10*ROW('Sanitation Data'!E135)),NA())</f>
        <v>#N/A</v>
      </c>
      <c r="AH141" s="99" t="e">
        <f ca="true">+IF(AND(ISNUMBER(OFFSET('Sanitation Data'!$E$11,0,10*ROW('Sanitation Data'!E135))),'Data Summary'!CW141="Yes"),OFFSET('Sanitation Data'!$E$11,0,10*ROW('Sanitation Data'!E135)),NA())</f>
        <v>#N/A</v>
      </c>
      <c r="AI141" s="99" t="e">
        <f ca="true">+IF(AND(ISNUMBER(OFFSET('Sanitation Data'!$E$12,0,10*ROW('Sanitation Data'!E135))),'Data Summary'!CX141="Yes"),OFFSET('Sanitation Data'!$E$12,0,10*ROW('Sanitation Data'!E135)),NA())</f>
        <v>#N/A</v>
      </c>
      <c r="AJ141" s="99" t="e">
        <f ca="true">+IF(AND(ISNUMBER(OFFSET('Sanitation Data'!$E$13,0,10*ROW('Sanitation Data'!E135))),'Data Summary'!CY141="Yes"),OFFSET('Sanitation Data'!$E$13,0,10*ROW('Sanitation Data'!E135)),NA())</f>
        <v>#N/A</v>
      </c>
      <c r="AK141" s="99" t="e">
        <f ca="true">+IF(AND(ISNUMBER(OFFSET('Sanitation Data'!$F$5,0,10*ROW('Sanitation Data'!F135))),'Data Summary'!CZ141="Yes"),100-OFFSET('Sanitation Data'!$F$5,0,10*ROW('Sanitation Data'!F135)),NA())</f>
        <v>#N/A</v>
      </c>
      <c r="AL141" s="99" t="e">
        <f ca="true">+IF(AND(ISNUMBER(OFFSET('Sanitation Data'!$F$7,0,10*ROW('Sanitation Data'!F135))),'Data Summary'!DA141="Yes"),OFFSET('Sanitation Data'!$F$7,0,10*ROW('Sanitation Data'!F135)),NA())</f>
        <v>#N/A</v>
      </c>
      <c r="AM141" s="99" t="e">
        <f ca="true">+IF(AND(ISNUMBER(OFFSET('Sanitation Data'!$F$11,0,10*ROW('Sanitation Data'!F135))),'Data Summary'!DB141="Yes"),OFFSET('Sanitation Data'!$F$11,0,10*ROW('Sanitation Data'!F135)),NA())</f>
        <v>#N/A</v>
      </c>
      <c r="AN141" s="99" t="e">
        <f ca="true">+IF(AND(ISNUMBER(OFFSET('Sanitation Data'!$F$12,0,10*ROW('Sanitation Data'!F135))),'Data Summary'!DC141="Yes"),OFFSET('Sanitation Data'!$F$12,0,10*ROW('Sanitation Data'!F135)),NA())</f>
        <v>#N/A</v>
      </c>
      <c r="AO141" s="99" t="e">
        <f ca="true">+IF(AND(ISNUMBER(OFFSET('Sanitation Data'!$F$13,0,10*ROW('Sanitation Data'!F135))),'Data Summary'!DD141="Yes"),OFFSET('Sanitation Data'!$F$13,0,10*ROW('Sanitation Data'!F135)),NA())</f>
        <v>#N/A</v>
      </c>
      <c r="AP141" s="99" t="e">
        <f ca="true">+IF(AND(ISNUMBER(OFFSET('Sanitation Data'!$G$5,0,10*ROW('Sanitation Data'!G135))),'Data Summary'!DE141="Yes"),100-OFFSET('Sanitation Data'!$G$5,0,10*ROW('Sanitation Data'!G135)),NA())</f>
        <v>#N/A</v>
      </c>
      <c r="AQ141" s="99" t="e">
        <f ca="true">+IF(AND(ISNUMBER(OFFSET('Sanitation Data'!$G$7,0,10*ROW('Sanitation Data'!G135))),'Data Summary'!DF141="Yes"),OFFSET('Sanitation Data'!$G$7,0,10*ROW('Sanitation Data'!G135)),NA())</f>
        <v>#N/A</v>
      </c>
      <c r="AR141" s="99" t="e">
        <f ca="true">+IF(AND(ISNUMBER(OFFSET('Sanitation Data'!$G$11,0,10*ROW('Sanitation Data'!G135))),'Data Summary'!DG141="Yes"),OFFSET('Sanitation Data'!$G$11,0,10*ROW('Sanitation Data'!G135)),NA())</f>
        <v>#N/A</v>
      </c>
      <c r="AS141" s="99" t="e">
        <f ca="true">+IF(AND(ISNUMBER(OFFSET('Sanitation Data'!$G$12,0,10*ROW('Sanitation Data'!G135))),'Data Summary'!DH141="Yes"),OFFSET('Sanitation Data'!$G$12,0,10*ROW('Sanitation Data'!G135)),NA())</f>
        <v>#N/A</v>
      </c>
      <c r="AT141" s="99" t="e">
        <f ca="true">+IF(AND(ISNUMBER(OFFSET('Sanitation Data'!$G$13,0,10*ROW('Sanitation Data'!G135))),'Data Summary'!DI141="Yes"),OFFSET('Sanitation Data'!$G$13,0,10*ROW('Sanitation Data'!G135)),NA())</f>
        <v>#N/A</v>
      </c>
      <c r="AU141" s="99" t="e">
        <f ca="true">+IF(AND(ISNUMBER(OFFSET('Sanitation Data'!$H$5,0,10*ROW('Sanitation Data'!H135))),'Data Summary'!DJ141="Yes"),100-OFFSET('Sanitation Data'!$H$5,0,10*ROW('Sanitation Data'!H135)),NA())</f>
        <v>#N/A</v>
      </c>
      <c r="AV141" s="99" t="e">
        <f ca="true">+IF(AND(ISNUMBER(OFFSET('Sanitation Data'!$H$7,0,10*ROW('Sanitation Data'!H135))),'Data Summary'!DK141="Yes"),OFFSET('Sanitation Data'!$H$7,0,10*ROW('Sanitation Data'!H135)),NA())</f>
        <v>#N/A</v>
      </c>
      <c r="AW141" s="99" t="e">
        <f ca="true">+IF(AND(ISNUMBER(OFFSET('Sanitation Data'!$H$11,0,10*ROW('Sanitation Data'!H135))),'Data Summary'!DL141="Yes"),OFFSET('Sanitation Data'!$H$11,0,10*ROW('Sanitation Data'!H135)),NA())</f>
        <v>#N/A</v>
      </c>
      <c r="AX141" s="99" t="e">
        <f ca="true">+IF(AND(ISNUMBER(OFFSET('Sanitation Data'!$H$12,0,10*ROW('Sanitation Data'!H135))),'Data Summary'!DM141="Yes"),OFFSET('Sanitation Data'!$H$12,0,10*ROW('Sanitation Data'!H135)),NA())</f>
        <v>#N/A</v>
      </c>
      <c r="AY141" s="99" t="e">
        <f ca="true">+IF(AND(ISNUMBER(OFFSET('Sanitation Data'!$H$13,0,10*ROW('Sanitation Data'!H135))),'Data Summary'!DN141="Yes"),OFFSET('Sanitation Data'!$H$13,0,10*ROW('Sanitation Data'!H135)),NA())</f>
        <v>#N/A</v>
      </c>
      <c r="AZ141" s="104" t="e">
        <f ca="true">+IF(AND(ISNUMBER(OFFSET('Hygiene Data'!$C$6,0,10*ROW('Hygiene Data'!C135))),'Data Summary'!DO141="Yes"),OFFSET('Hygiene Data'!$C$6,0,10*ROW('Hygiene Data'!C135)),NA())</f>
        <v>#N/A</v>
      </c>
      <c r="BA141" s="104" t="e">
        <f ca="true">+IF(AND(ISNUMBER(OFFSET('Hygiene Data'!$C$8,0,10*ROW('Hygiene Data'!C135))),'Data Summary'!DP141="Yes"),OFFSET('Hygiene Data'!$C$8,0,10*ROW('Hygiene Data'!C135)),NA())</f>
        <v>#N/A</v>
      </c>
      <c r="BB141" s="104" t="e">
        <f ca="true">+IF(AND(ISNUMBER(OFFSET('Hygiene Data'!$C$10,0,10*ROW('Hygiene Data'!C135))),'Data Summary'!DQ141="Yes"),OFFSET('Hygiene Data'!$C$10,0,10*ROW('Hygiene Data'!C135)),NA())</f>
        <v>#N/A</v>
      </c>
      <c r="BC141" s="104" t="e">
        <f ca="true">+IF(AND(ISNUMBER(OFFSET('Hygiene Data'!$D$6,0,10*ROW('Hygiene Data'!D135))),'Data Summary'!DR141="Yes"),OFFSET('Hygiene Data'!$D$6,0,10*ROW('Hygiene Data'!D135)),NA())</f>
        <v>#N/A</v>
      </c>
      <c r="BD141" s="104" t="e">
        <f ca="true">+IF(AND(ISNUMBER(OFFSET('Hygiene Data'!$D$8,0,10*ROW('Hygiene Data'!D135))),'Data Summary'!DS141="Yes"),OFFSET('Hygiene Data'!$D$8,0,10*ROW('Hygiene Data'!D135)),NA())</f>
        <v>#N/A</v>
      </c>
      <c r="BE141" s="104" t="e">
        <f ca="true">+IF(AND(ISNUMBER(OFFSET('Hygiene Data'!$D$10,0,10*ROW('Hygiene Data'!D135))),'Data Summary'!DT141="Yes"),OFFSET('Hygiene Data'!$D$10,0,10*ROW('Hygiene Data'!D135)),NA())</f>
        <v>#N/A</v>
      </c>
      <c r="BF141" s="104" t="e">
        <f ca="true">+IF(AND(ISNUMBER(OFFSET('Hygiene Data'!$E$6,0,10*ROW('Hygiene Data'!E135))),'Data Summary'!DU141="Yes"),OFFSET('Hygiene Data'!$E$6,0,10*ROW('Hygiene Data'!E135)),NA())</f>
        <v>#N/A</v>
      </c>
      <c r="BG141" s="104" t="e">
        <f ca="true">+IF(AND(ISNUMBER(OFFSET('Hygiene Data'!$E$8,0,10*ROW('Hygiene Data'!E135))),'Data Summary'!DV141="Yes"),OFFSET('Hygiene Data'!$E$8,0,10*ROW('Hygiene Data'!E135)),NA())</f>
        <v>#N/A</v>
      </c>
      <c r="BH141" s="104" t="e">
        <f ca="true">+IF(AND(ISNUMBER(OFFSET('Hygiene Data'!$E$10,0,10*ROW('Hygiene Data'!E135))),'Data Summary'!DW141="Yes"),OFFSET('Hygiene Data'!$E$10,0,10*ROW('Hygiene Data'!E135)),NA())</f>
        <v>#N/A</v>
      </c>
      <c r="BI141" s="104" t="e">
        <f ca="true">+IF(AND(ISNUMBER(OFFSET('Hygiene Data'!$F$6,0,10*ROW('Hygiene Data'!F135))),'Data Summary'!DX141="Yes"),OFFSET('Hygiene Data'!$F$6,0,10*ROW('Hygiene Data'!F135)),NA())</f>
        <v>#N/A</v>
      </c>
      <c r="BJ141" s="104" t="e">
        <f ca="true">+IF(AND(ISNUMBER(OFFSET('Hygiene Data'!$F$8,0,10*ROW('Hygiene Data'!F135))),'Data Summary'!DY141="Yes"),OFFSET('Hygiene Data'!$F$8,0,10*ROW('Hygiene Data'!F135)),NA())</f>
        <v>#N/A</v>
      </c>
      <c r="BK141" s="104" t="e">
        <f ca="true">+IF(AND(ISNUMBER(OFFSET('Hygiene Data'!$F$10,0,10*ROW('Hygiene Data'!F135))),'Data Summary'!DZ141="Yes"),OFFSET('Hygiene Data'!$F$10,0,10*ROW('Hygiene Data'!F135)),NA())</f>
        <v>#N/A</v>
      </c>
      <c r="BL141" s="104" t="e">
        <f ca="true">+IF(AND(ISNUMBER(OFFSET('Hygiene Data'!$G$6,0,10*ROW('Hygiene Data'!G135))),'Data Summary'!EA141="Yes"),OFFSET('Hygiene Data'!$G$6,0,10*ROW('Hygiene Data'!G135)),NA())</f>
        <v>#N/A</v>
      </c>
      <c r="BM141" s="104" t="e">
        <f ca="true">+IF(AND(ISNUMBER(OFFSET('Hygiene Data'!$G$8,0,10*ROW('Hygiene Data'!G135))),'Data Summary'!EB141="Yes"),OFFSET('Hygiene Data'!$G$8,0,10*ROW('Hygiene Data'!G135)),NA())</f>
        <v>#N/A</v>
      </c>
      <c r="BN141" s="104" t="e">
        <f ca="true">+IF(AND(ISNUMBER(OFFSET('Hygiene Data'!$G$10,0,10*ROW('Hygiene Data'!G135))),'Data Summary'!EC141="Yes"),OFFSET('Hygiene Data'!$G$10,0,10*ROW('Hygiene Data'!G135)),NA())</f>
        <v>#N/A</v>
      </c>
      <c r="BO141" s="104" t="e">
        <f ca="true">+IF(AND(ISNUMBER(OFFSET('Hygiene Data'!$H$6,0,10*ROW('Hygiene Data'!H135))),'Data Summary'!ED141="Yes"),OFFSET('Hygiene Data'!$H$6,0,10*ROW('Hygiene Data'!H135)),NA())</f>
        <v>#N/A</v>
      </c>
      <c r="BP141" s="104" t="e">
        <f ca="true">+IF(AND(ISNUMBER(OFFSET('Hygiene Data'!$H$8,0,10*ROW('Hygiene Data'!H135))),'Data Summary'!EE141="Yes"),OFFSET('Hygiene Data'!$H$8,0,10*ROW('Hygiene Data'!H135)),NA())</f>
        <v>#N/A</v>
      </c>
      <c r="BQ141" s="104" t="e">
        <f ca="true">+IF(AND(ISNUMBER(OFFSET('Hygiene Data'!$H$10,0,10*ROW('Hygiene Data'!H135))),'Data Summary'!EF141="Yes"),OFFSET('Hygiene Data'!$H$10,0,10*ROW('Hygiene Data'!H135)),NA())</f>
        <v>#N/A</v>
      </c>
    </row>
    <row r="142" x14ac:dyDescent="0.2">
      <c r="A142" s="52" t="e">
        <f ca="true">+IF(OFFSET('Water Data'!$B$1,0,10*ROW('Water Data'!B136))="",NA(),OFFSET('Water Data'!$B$1,0,10*ROW('Water Data'!B136)))</f>
        <v>#N/A</v>
      </c>
      <c r="B142" s="52" t="e">
        <f ca="true">+IF(OFFSET('Water Data'!$A$3,0,10*ROW('Water Data'!A139))="",NA(),OFFSET('Water Data'!$A$3,0,10*ROW('Water Data'!A139)))</f>
        <v>#N/A</v>
      </c>
      <c r="C142" s="52" t="e">
        <f ca="true">+IF(OFFSET('Water Data'!$C$3,0,10*ROW('Water Data'!C139))="",NA(),OFFSET('Water Data'!$C$3,0,10*ROW('Water Data'!C139)))</f>
        <v>#N/A</v>
      </c>
      <c r="D142" s="53" t="e">
        <f ca="true">+IF(AND(ISNUMBER(OFFSET('Water Data'!$C$5,0,10*ROW('Water Data'!C136))),'Data Summary'!BS142="Yes"),100-OFFSET('Water Data'!$C$5,0,10*ROW('Water Data'!C136)),NA())</f>
        <v>#N/A</v>
      </c>
      <c r="E142" s="53" t="e">
        <f ca="true">+IF(AND(ISNUMBER(OFFSET('Water Data'!$C$7,0,10*ROW('Water Data'!C136))),'Data Summary'!BT142="Yes"),OFFSET('Water Data'!$C$7,0,10*ROW('Water Data'!C136)),NA())</f>
        <v>#N/A</v>
      </c>
      <c r="F142" s="53" t="e">
        <f ca="true">+IF(AND(ISNUMBER(OFFSET('Water Data'!$C$10,0,10*ROW('Water Data'!C136))),'Data Summary'!BU142="Yes"),OFFSET('Water Data'!$C$10,0,10*ROW('Water Data'!C136)),NA())</f>
        <v>#N/A</v>
      </c>
      <c r="G142" s="53" t="e">
        <f ca="true">+IF(AND(ISNUMBER(OFFSET('Water Data'!$D$5,0,10*ROW('Water Data'!D136))),'Data Summary'!BV142="Yes"),100-OFFSET('Water Data'!$D$5,0,10*ROW('Water Data'!D136)),NA())</f>
        <v>#N/A</v>
      </c>
      <c r="H142" s="53" t="e">
        <f ca="true">+IF(AND(ISNUMBER(OFFSET('Water Data'!$D$7,0,10*ROW('Water Data'!D136))),'Data Summary'!BW142="Yes"),OFFSET('Water Data'!$D$7,0,10*ROW('Water Data'!D136)),NA())</f>
        <v>#N/A</v>
      </c>
      <c r="I142" s="53" t="e">
        <f ca="true">+IF(AND(ISNUMBER(OFFSET('Water Data'!$D$10,0,10*ROW('Water Data'!D136))),'Data Summary'!BX142="Yes"),OFFSET('Water Data'!$D$10,0,10*ROW('Water Data'!D136)),NA())</f>
        <v>#N/A</v>
      </c>
      <c r="J142" s="53" t="e">
        <f ca="true">+IF(AND(ISNUMBER(OFFSET('Water Data'!$E$5,0,10*ROW('Water Data'!E136))),'Data Summary'!BY142="Yes"),100-OFFSET('Water Data'!$E$5,0,10*ROW('Water Data'!E136)),NA())</f>
        <v>#N/A</v>
      </c>
      <c r="K142" s="53" t="e">
        <f ca="true">+IF(AND(ISNUMBER(OFFSET('Water Data'!$E$7,0,10*ROW('Water Data'!E136))),'Data Summary'!BZ142="Yes"),OFFSET('Water Data'!$E$7,0,10*ROW('Water Data'!E136)),NA())</f>
        <v>#N/A</v>
      </c>
      <c r="L142" s="53" t="e">
        <f ca="true">+IF(AND(ISNUMBER(OFFSET('Water Data'!$E$10,0,10*ROW('Water Data'!E136))),'Data Summary'!CA142="Yes"),OFFSET('Water Data'!$E$10,0,10*ROW('Water Data'!E136)),NA())</f>
        <v>#N/A</v>
      </c>
      <c r="M142" s="53" t="e">
        <f ca="true">+IF(AND(ISNUMBER(OFFSET('Water Data'!$F$5,0,10*ROW('Water Data'!F136))),'Data Summary'!CB142="Yes"),100-OFFSET('Water Data'!$F$5,0,10*ROW('Water Data'!F136)),NA())</f>
        <v>#N/A</v>
      </c>
      <c r="N142" s="53" t="e">
        <f ca="true">+IF(AND(ISNUMBER(OFFSET('Water Data'!$F$7,0,10*ROW('Water Data'!F136))),'Data Summary'!CC142="Yes"),OFFSET('Water Data'!$F$7,0,10*ROW('Water Data'!F136)),NA())</f>
        <v>#N/A</v>
      </c>
      <c r="O142" s="53" t="e">
        <f ca="true">+IF(AND(ISNUMBER(OFFSET('Water Data'!$F$10,0,10*ROW('Water Data'!F136))),'Data Summary'!CD142="Yes"),OFFSET('Water Data'!$F$10,0,10*ROW('Water Data'!F136)),NA())</f>
        <v>#N/A</v>
      </c>
      <c r="P142" s="53" t="e">
        <f ca="true">+IF(AND(ISNUMBER(OFFSET('Water Data'!$G$5,0,10*ROW('Water Data'!G136))),'Data Summary'!CE142="Yes"),100-OFFSET('Water Data'!$G$5,0,10*ROW('Water Data'!G136)),NA())</f>
        <v>#N/A</v>
      </c>
      <c r="Q142" s="53" t="e">
        <f ca="true">+IF(AND(ISNUMBER(OFFSET('Water Data'!$G$7,0,10*ROW('Water Data'!G136))),'Data Summary'!CF142="Yes"),OFFSET('Water Data'!$G$7,0,10*ROW('Water Data'!G136)),NA())</f>
        <v>#N/A</v>
      </c>
      <c r="R142" s="53" t="e">
        <f ca="true">+IF(AND(ISNUMBER(OFFSET('Water Data'!$G$10,0,10*ROW('Water Data'!G136))),'Data Summary'!CG142="Yes"),OFFSET('Water Data'!$G$10,0,10*ROW('Water Data'!G136)),NA())</f>
        <v>#N/A</v>
      </c>
      <c r="S142" s="53" t="e">
        <f ca="true">+IF(AND(ISNUMBER(OFFSET('Water Data'!$H$5,0,10*ROW('Water Data'!H136))),'Data Summary'!CH142="Yes"),100-OFFSET('Water Data'!$H$5,0,10*ROW('Water Data'!H136)),NA())</f>
        <v>#N/A</v>
      </c>
      <c r="T142" s="53" t="e">
        <f ca="true">+IF(AND(ISNUMBER(OFFSET('Water Data'!$H$7,0,10*ROW('Water Data'!H136))),'Data Summary'!CI142="Yes"),OFFSET('Water Data'!$H$7,0,10*ROW('Water Data'!H136)),NA())</f>
        <v>#N/A</v>
      </c>
      <c r="U142" s="53" t="e">
        <f ca="true">+IF(AND(ISNUMBER(OFFSET('Water Data'!$H$10,0,10*ROW('Water Data'!H136))),'Data Summary'!CJ142="Yes"),OFFSET('Water Data'!$H$10,0,10*ROW('Water Data'!H136)),NA())</f>
        <v>#N/A</v>
      </c>
      <c r="V142" s="99" t="e">
        <f ca="true">+IF(AND(ISNUMBER(OFFSET('Sanitation Data'!$C$5,0,10*ROW('Sanitation Data'!C136))),'Data Summary'!CK142="Yes"),100-OFFSET('Sanitation Data'!$C$5,0,10*ROW('Sanitation Data'!C136)),NA())</f>
        <v>#N/A</v>
      </c>
      <c r="W142" s="99" t="e">
        <f ca="true">+IF(AND(ISNUMBER(OFFSET('Sanitation Data'!$C$7,0,10*ROW('Sanitation Data'!C136))),'Data Summary'!CL142="Yes"),OFFSET('Sanitation Data'!$C$7,0,10*ROW('Sanitation Data'!C136)),NA())</f>
        <v>#N/A</v>
      </c>
      <c r="X142" s="99" t="e">
        <f ca="true">+IF(AND(ISNUMBER(OFFSET('Sanitation Data'!$C$11,0,10*ROW('Sanitation Data'!C136))),'Data Summary'!CM142="Yes"),OFFSET('Sanitation Data'!$C$11,0,10*ROW('Sanitation Data'!C136)),NA())</f>
        <v>#N/A</v>
      </c>
      <c r="Y142" s="99" t="e">
        <f ca="true">+IF(AND(ISNUMBER(OFFSET('Sanitation Data'!$C$12,0,10*ROW('Sanitation Data'!C136))),'Data Summary'!CN142="Yes"),OFFSET('Sanitation Data'!$C$12,0,10*ROW('Sanitation Data'!C136)),NA())</f>
        <v>#N/A</v>
      </c>
      <c r="Z142" s="99" t="e">
        <f ca="true">+IF(AND(ISNUMBER(OFFSET('Sanitation Data'!$C$13,0,10*ROW('Sanitation Data'!C136))),'Data Summary'!CO142="Yes"),OFFSET('Sanitation Data'!$C$13,0,10*ROW('Sanitation Data'!C136)),NA())</f>
        <v>#N/A</v>
      </c>
      <c r="AA142" s="99" t="e">
        <f ca="true">+IF(AND(ISNUMBER(OFFSET('Sanitation Data'!$D$5,0,10*ROW('Sanitation Data'!D136))),'Data Summary'!CP142="Yes"),100-OFFSET('Sanitation Data'!$D$5,0,10*ROW('Sanitation Data'!D136)),NA())</f>
        <v>#N/A</v>
      </c>
      <c r="AB142" s="99" t="e">
        <f ca="true">+IF(AND(ISNUMBER(OFFSET('Sanitation Data'!$D$7,0,10*ROW('Sanitation Data'!D136))),'Data Summary'!CQ142="Yes"),OFFSET('Sanitation Data'!$D$7,0,10*ROW('Sanitation Data'!D136)),NA())</f>
        <v>#N/A</v>
      </c>
      <c r="AC142" s="99" t="e">
        <f ca="true">+IF(AND(ISNUMBER(OFFSET('Sanitation Data'!$D$11,0,10*ROW('Sanitation Data'!D136))),'Data Summary'!CR142="Yes"),OFFSET('Sanitation Data'!$D$11,0,10*ROW('Sanitation Data'!D136)),NA())</f>
        <v>#N/A</v>
      </c>
      <c r="AD142" s="99" t="e">
        <f ca="true">+IF(AND(ISNUMBER(OFFSET('Sanitation Data'!$D$12,0,10*ROW('Sanitation Data'!D136))),'Data Summary'!CS142="Yes"),OFFSET('Sanitation Data'!$D$12,0,10*ROW('Sanitation Data'!D136)),NA())</f>
        <v>#N/A</v>
      </c>
      <c r="AE142" s="99" t="e">
        <f ca="true">+IF(AND(ISNUMBER(OFFSET('Sanitation Data'!$D$13,0,10*ROW('Sanitation Data'!D136))),'Data Summary'!CT142="Yes"),OFFSET('Sanitation Data'!$D$13,0,10*ROW('Sanitation Data'!D136)),NA())</f>
        <v>#N/A</v>
      </c>
      <c r="AF142" s="99" t="e">
        <f ca="true">+IF(AND(ISNUMBER(OFFSET('Sanitation Data'!$E$5,0,10*ROW('Sanitation Data'!E136))),'Data Summary'!CU142="Yes"),100-OFFSET('Sanitation Data'!$E$5,0,10*ROW('Sanitation Data'!E136)),NA())</f>
        <v>#N/A</v>
      </c>
      <c r="AG142" s="99" t="e">
        <f ca="true">+IF(AND(ISNUMBER(OFFSET('Sanitation Data'!$E$7,0,10*ROW('Sanitation Data'!E136))),'Data Summary'!CV142="Yes"),OFFSET('Sanitation Data'!$E$7,0,10*ROW('Sanitation Data'!E136)),NA())</f>
        <v>#N/A</v>
      </c>
      <c r="AH142" s="99" t="e">
        <f ca="true">+IF(AND(ISNUMBER(OFFSET('Sanitation Data'!$E$11,0,10*ROW('Sanitation Data'!E136))),'Data Summary'!CW142="Yes"),OFFSET('Sanitation Data'!$E$11,0,10*ROW('Sanitation Data'!E136)),NA())</f>
        <v>#N/A</v>
      </c>
      <c r="AI142" s="99" t="e">
        <f ca="true">+IF(AND(ISNUMBER(OFFSET('Sanitation Data'!$E$12,0,10*ROW('Sanitation Data'!E136))),'Data Summary'!CX142="Yes"),OFFSET('Sanitation Data'!$E$12,0,10*ROW('Sanitation Data'!E136)),NA())</f>
        <v>#N/A</v>
      </c>
      <c r="AJ142" s="99" t="e">
        <f ca="true">+IF(AND(ISNUMBER(OFFSET('Sanitation Data'!$E$13,0,10*ROW('Sanitation Data'!E136))),'Data Summary'!CY142="Yes"),OFFSET('Sanitation Data'!$E$13,0,10*ROW('Sanitation Data'!E136)),NA())</f>
        <v>#N/A</v>
      </c>
      <c r="AK142" s="99" t="e">
        <f ca="true">+IF(AND(ISNUMBER(OFFSET('Sanitation Data'!$F$5,0,10*ROW('Sanitation Data'!F136))),'Data Summary'!CZ142="Yes"),100-OFFSET('Sanitation Data'!$F$5,0,10*ROW('Sanitation Data'!F136)),NA())</f>
        <v>#N/A</v>
      </c>
      <c r="AL142" s="99" t="e">
        <f ca="true">+IF(AND(ISNUMBER(OFFSET('Sanitation Data'!$F$7,0,10*ROW('Sanitation Data'!F136))),'Data Summary'!DA142="Yes"),OFFSET('Sanitation Data'!$F$7,0,10*ROW('Sanitation Data'!F136)),NA())</f>
        <v>#N/A</v>
      </c>
      <c r="AM142" s="99" t="e">
        <f ca="true">+IF(AND(ISNUMBER(OFFSET('Sanitation Data'!$F$11,0,10*ROW('Sanitation Data'!F136))),'Data Summary'!DB142="Yes"),OFFSET('Sanitation Data'!$F$11,0,10*ROW('Sanitation Data'!F136)),NA())</f>
        <v>#N/A</v>
      </c>
      <c r="AN142" s="99" t="e">
        <f ca="true">+IF(AND(ISNUMBER(OFFSET('Sanitation Data'!$F$12,0,10*ROW('Sanitation Data'!F136))),'Data Summary'!DC142="Yes"),OFFSET('Sanitation Data'!$F$12,0,10*ROW('Sanitation Data'!F136)),NA())</f>
        <v>#N/A</v>
      </c>
      <c r="AO142" s="99" t="e">
        <f ca="true">+IF(AND(ISNUMBER(OFFSET('Sanitation Data'!$F$13,0,10*ROW('Sanitation Data'!F136))),'Data Summary'!DD142="Yes"),OFFSET('Sanitation Data'!$F$13,0,10*ROW('Sanitation Data'!F136)),NA())</f>
        <v>#N/A</v>
      </c>
      <c r="AP142" s="99" t="e">
        <f ca="true">+IF(AND(ISNUMBER(OFFSET('Sanitation Data'!$G$5,0,10*ROW('Sanitation Data'!G136))),'Data Summary'!DE142="Yes"),100-OFFSET('Sanitation Data'!$G$5,0,10*ROW('Sanitation Data'!G136)),NA())</f>
        <v>#N/A</v>
      </c>
      <c r="AQ142" s="99" t="e">
        <f ca="true">+IF(AND(ISNUMBER(OFFSET('Sanitation Data'!$G$7,0,10*ROW('Sanitation Data'!G136))),'Data Summary'!DF142="Yes"),OFFSET('Sanitation Data'!$G$7,0,10*ROW('Sanitation Data'!G136)),NA())</f>
        <v>#N/A</v>
      </c>
      <c r="AR142" s="99" t="e">
        <f ca="true">+IF(AND(ISNUMBER(OFFSET('Sanitation Data'!$G$11,0,10*ROW('Sanitation Data'!G136))),'Data Summary'!DG142="Yes"),OFFSET('Sanitation Data'!$G$11,0,10*ROW('Sanitation Data'!G136)),NA())</f>
        <v>#N/A</v>
      </c>
      <c r="AS142" s="99" t="e">
        <f ca="true">+IF(AND(ISNUMBER(OFFSET('Sanitation Data'!$G$12,0,10*ROW('Sanitation Data'!G136))),'Data Summary'!DH142="Yes"),OFFSET('Sanitation Data'!$G$12,0,10*ROW('Sanitation Data'!G136)),NA())</f>
        <v>#N/A</v>
      </c>
      <c r="AT142" s="99" t="e">
        <f ca="true">+IF(AND(ISNUMBER(OFFSET('Sanitation Data'!$G$13,0,10*ROW('Sanitation Data'!G136))),'Data Summary'!DI142="Yes"),OFFSET('Sanitation Data'!$G$13,0,10*ROW('Sanitation Data'!G136)),NA())</f>
        <v>#N/A</v>
      </c>
      <c r="AU142" s="99" t="e">
        <f ca="true">+IF(AND(ISNUMBER(OFFSET('Sanitation Data'!$H$5,0,10*ROW('Sanitation Data'!H136))),'Data Summary'!DJ142="Yes"),100-OFFSET('Sanitation Data'!$H$5,0,10*ROW('Sanitation Data'!H136)),NA())</f>
        <v>#N/A</v>
      </c>
      <c r="AV142" s="99" t="e">
        <f ca="true">+IF(AND(ISNUMBER(OFFSET('Sanitation Data'!$H$7,0,10*ROW('Sanitation Data'!H136))),'Data Summary'!DK142="Yes"),OFFSET('Sanitation Data'!$H$7,0,10*ROW('Sanitation Data'!H136)),NA())</f>
        <v>#N/A</v>
      </c>
      <c r="AW142" s="99" t="e">
        <f ca="true">+IF(AND(ISNUMBER(OFFSET('Sanitation Data'!$H$11,0,10*ROW('Sanitation Data'!H136))),'Data Summary'!DL142="Yes"),OFFSET('Sanitation Data'!$H$11,0,10*ROW('Sanitation Data'!H136)),NA())</f>
        <v>#N/A</v>
      </c>
      <c r="AX142" s="99" t="e">
        <f ca="true">+IF(AND(ISNUMBER(OFFSET('Sanitation Data'!$H$12,0,10*ROW('Sanitation Data'!H136))),'Data Summary'!DM142="Yes"),OFFSET('Sanitation Data'!$H$12,0,10*ROW('Sanitation Data'!H136)),NA())</f>
        <v>#N/A</v>
      </c>
      <c r="AY142" s="99" t="e">
        <f ca="true">+IF(AND(ISNUMBER(OFFSET('Sanitation Data'!$H$13,0,10*ROW('Sanitation Data'!H136))),'Data Summary'!DN142="Yes"),OFFSET('Sanitation Data'!$H$13,0,10*ROW('Sanitation Data'!H136)),NA())</f>
        <v>#N/A</v>
      </c>
      <c r="AZ142" s="104" t="e">
        <f ca="true">+IF(AND(ISNUMBER(OFFSET('Hygiene Data'!$C$6,0,10*ROW('Hygiene Data'!C136))),'Data Summary'!DO142="Yes"),OFFSET('Hygiene Data'!$C$6,0,10*ROW('Hygiene Data'!C136)),NA())</f>
        <v>#N/A</v>
      </c>
      <c r="BA142" s="104" t="e">
        <f ca="true">+IF(AND(ISNUMBER(OFFSET('Hygiene Data'!$C$8,0,10*ROW('Hygiene Data'!C136))),'Data Summary'!DP142="Yes"),OFFSET('Hygiene Data'!$C$8,0,10*ROW('Hygiene Data'!C136)),NA())</f>
        <v>#N/A</v>
      </c>
      <c r="BB142" s="104" t="e">
        <f ca="true">+IF(AND(ISNUMBER(OFFSET('Hygiene Data'!$C$10,0,10*ROW('Hygiene Data'!C136))),'Data Summary'!DQ142="Yes"),OFFSET('Hygiene Data'!$C$10,0,10*ROW('Hygiene Data'!C136)),NA())</f>
        <v>#N/A</v>
      </c>
      <c r="BC142" s="104" t="e">
        <f ca="true">+IF(AND(ISNUMBER(OFFSET('Hygiene Data'!$D$6,0,10*ROW('Hygiene Data'!D136))),'Data Summary'!DR142="Yes"),OFFSET('Hygiene Data'!$D$6,0,10*ROW('Hygiene Data'!D136)),NA())</f>
        <v>#N/A</v>
      </c>
      <c r="BD142" s="104" t="e">
        <f ca="true">+IF(AND(ISNUMBER(OFFSET('Hygiene Data'!$D$8,0,10*ROW('Hygiene Data'!D136))),'Data Summary'!DS142="Yes"),OFFSET('Hygiene Data'!$D$8,0,10*ROW('Hygiene Data'!D136)),NA())</f>
        <v>#N/A</v>
      </c>
      <c r="BE142" s="104" t="e">
        <f ca="true">+IF(AND(ISNUMBER(OFFSET('Hygiene Data'!$D$10,0,10*ROW('Hygiene Data'!D136))),'Data Summary'!DT142="Yes"),OFFSET('Hygiene Data'!$D$10,0,10*ROW('Hygiene Data'!D136)),NA())</f>
        <v>#N/A</v>
      </c>
      <c r="BF142" s="104" t="e">
        <f ca="true">+IF(AND(ISNUMBER(OFFSET('Hygiene Data'!$E$6,0,10*ROW('Hygiene Data'!E136))),'Data Summary'!DU142="Yes"),OFFSET('Hygiene Data'!$E$6,0,10*ROW('Hygiene Data'!E136)),NA())</f>
        <v>#N/A</v>
      </c>
      <c r="BG142" s="104" t="e">
        <f ca="true">+IF(AND(ISNUMBER(OFFSET('Hygiene Data'!$E$8,0,10*ROW('Hygiene Data'!E136))),'Data Summary'!DV142="Yes"),OFFSET('Hygiene Data'!$E$8,0,10*ROW('Hygiene Data'!E136)),NA())</f>
        <v>#N/A</v>
      </c>
      <c r="BH142" s="104" t="e">
        <f ca="true">+IF(AND(ISNUMBER(OFFSET('Hygiene Data'!$E$10,0,10*ROW('Hygiene Data'!E136))),'Data Summary'!DW142="Yes"),OFFSET('Hygiene Data'!$E$10,0,10*ROW('Hygiene Data'!E136)),NA())</f>
        <v>#N/A</v>
      </c>
      <c r="BI142" s="104" t="e">
        <f ca="true">+IF(AND(ISNUMBER(OFFSET('Hygiene Data'!$F$6,0,10*ROW('Hygiene Data'!F136))),'Data Summary'!DX142="Yes"),OFFSET('Hygiene Data'!$F$6,0,10*ROW('Hygiene Data'!F136)),NA())</f>
        <v>#N/A</v>
      </c>
      <c r="BJ142" s="104" t="e">
        <f ca="true">+IF(AND(ISNUMBER(OFFSET('Hygiene Data'!$F$8,0,10*ROW('Hygiene Data'!F136))),'Data Summary'!DY142="Yes"),OFFSET('Hygiene Data'!$F$8,0,10*ROW('Hygiene Data'!F136)),NA())</f>
        <v>#N/A</v>
      </c>
      <c r="BK142" s="104" t="e">
        <f ca="true">+IF(AND(ISNUMBER(OFFSET('Hygiene Data'!$F$10,0,10*ROW('Hygiene Data'!F136))),'Data Summary'!DZ142="Yes"),OFFSET('Hygiene Data'!$F$10,0,10*ROW('Hygiene Data'!F136)),NA())</f>
        <v>#N/A</v>
      </c>
      <c r="BL142" s="104" t="e">
        <f ca="true">+IF(AND(ISNUMBER(OFFSET('Hygiene Data'!$G$6,0,10*ROW('Hygiene Data'!G136))),'Data Summary'!EA142="Yes"),OFFSET('Hygiene Data'!$G$6,0,10*ROW('Hygiene Data'!G136)),NA())</f>
        <v>#N/A</v>
      </c>
      <c r="BM142" s="104" t="e">
        <f ca="true">+IF(AND(ISNUMBER(OFFSET('Hygiene Data'!$G$8,0,10*ROW('Hygiene Data'!G136))),'Data Summary'!EB142="Yes"),OFFSET('Hygiene Data'!$G$8,0,10*ROW('Hygiene Data'!G136)),NA())</f>
        <v>#N/A</v>
      </c>
      <c r="BN142" s="104" t="e">
        <f ca="true">+IF(AND(ISNUMBER(OFFSET('Hygiene Data'!$G$10,0,10*ROW('Hygiene Data'!G136))),'Data Summary'!EC142="Yes"),OFFSET('Hygiene Data'!$G$10,0,10*ROW('Hygiene Data'!G136)),NA())</f>
        <v>#N/A</v>
      </c>
      <c r="BO142" s="104" t="e">
        <f ca="true">+IF(AND(ISNUMBER(OFFSET('Hygiene Data'!$H$6,0,10*ROW('Hygiene Data'!H136))),'Data Summary'!ED142="Yes"),OFFSET('Hygiene Data'!$H$6,0,10*ROW('Hygiene Data'!H136)),NA())</f>
        <v>#N/A</v>
      </c>
      <c r="BP142" s="104" t="e">
        <f ca="true">+IF(AND(ISNUMBER(OFFSET('Hygiene Data'!$H$8,0,10*ROW('Hygiene Data'!H136))),'Data Summary'!EE142="Yes"),OFFSET('Hygiene Data'!$H$8,0,10*ROW('Hygiene Data'!H136)),NA())</f>
        <v>#N/A</v>
      </c>
      <c r="BQ142" s="104" t="e">
        <f ca="true">+IF(AND(ISNUMBER(OFFSET('Hygiene Data'!$H$10,0,10*ROW('Hygiene Data'!H136))),'Data Summary'!EF142="Yes"),OFFSET('Hygiene Data'!$H$10,0,10*ROW('Hygiene Data'!H136)),NA())</f>
        <v>#N/A</v>
      </c>
    </row>
    <row r="143" x14ac:dyDescent="0.2">
      <c r="A143" s="52" t="e">
        <f ca="true">+IF(OFFSET('Water Data'!$B$1,0,10*ROW('Water Data'!B137))="",NA(),OFFSET('Water Data'!$B$1,0,10*ROW('Water Data'!B137)))</f>
        <v>#N/A</v>
      </c>
      <c r="B143" s="52" t="e">
        <f ca="true">+IF(OFFSET('Water Data'!$A$3,0,10*ROW('Water Data'!A140))="",NA(),OFFSET('Water Data'!$A$3,0,10*ROW('Water Data'!A140)))</f>
        <v>#N/A</v>
      </c>
      <c r="C143" s="52" t="e">
        <f ca="true">+IF(OFFSET('Water Data'!$C$3,0,10*ROW('Water Data'!C140))="",NA(),OFFSET('Water Data'!$C$3,0,10*ROW('Water Data'!C140)))</f>
        <v>#N/A</v>
      </c>
      <c r="D143" s="53" t="e">
        <f ca="true">+IF(AND(ISNUMBER(OFFSET('Water Data'!$C$5,0,10*ROW('Water Data'!C137))),'Data Summary'!BS143="Yes"),100-OFFSET('Water Data'!$C$5,0,10*ROW('Water Data'!C137)),NA())</f>
        <v>#N/A</v>
      </c>
      <c r="E143" s="53" t="e">
        <f ca="true">+IF(AND(ISNUMBER(OFFSET('Water Data'!$C$7,0,10*ROW('Water Data'!C137))),'Data Summary'!BT143="Yes"),OFFSET('Water Data'!$C$7,0,10*ROW('Water Data'!C137)),NA())</f>
        <v>#N/A</v>
      </c>
      <c r="F143" s="53" t="e">
        <f ca="true">+IF(AND(ISNUMBER(OFFSET('Water Data'!$C$10,0,10*ROW('Water Data'!C137))),'Data Summary'!BU143="Yes"),OFFSET('Water Data'!$C$10,0,10*ROW('Water Data'!C137)),NA())</f>
        <v>#N/A</v>
      </c>
      <c r="G143" s="53" t="e">
        <f ca="true">+IF(AND(ISNUMBER(OFFSET('Water Data'!$D$5,0,10*ROW('Water Data'!D137))),'Data Summary'!BV143="Yes"),100-OFFSET('Water Data'!$D$5,0,10*ROW('Water Data'!D137)),NA())</f>
        <v>#N/A</v>
      </c>
      <c r="H143" s="53" t="e">
        <f ca="true">+IF(AND(ISNUMBER(OFFSET('Water Data'!$D$7,0,10*ROW('Water Data'!D137))),'Data Summary'!BW143="Yes"),OFFSET('Water Data'!$D$7,0,10*ROW('Water Data'!D137)),NA())</f>
        <v>#N/A</v>
      </c>
      <c r="I143" s="53" t="e">
        <f ca="true">+IF(AND(ISNUMBER(OFFSET('Water Data'!$D$10,0,10*ROW('Water Data'!D137))),'Data Summary'!BX143="Yes"),OFFSET('Water Data'!$D$10,0,10*ROW('Water Data'!D137)),NA())</f>
        <v>#N/A</v>
      </c>
      <c r="J143" s="53" t="e">
        <f ca="true">+IF(AND(ISNUMBER(OFFSET('Water Data'!$E$5,0,10*ROW('Water Data'!E137))),'Data Summary'!BY143="Yes"),100-OFFSET('Water Data'!$E$5,0,10*ROW('Water Data'!E137)),NA())</f>
        <v>#N/A</v>
      </c>
      <c r="K143" s="53" t="e">
        <f ca="true">+IF(AND(ISNUMBER(OFFSET('Water Data'!$E$7,0,10*ROW('Water Data'!E137))),'Data Summary'!BZ143="Yes"),OFFSET('Water Data'!$E$7,0,10*ROW('Water Data'!E137)),NA())</f>
        <v>#N/A</v>
      </c>
      <c r="L143" s="53" t="e">
        <f ca="true">+IF(AND(ISNUMBER(OFFSET('Water Data'!$E$10,0,10*ROW('Water Data'!E137))),'Data Summary'!CA143="Yes"),OFFSET('Water Data'!$E$10,0,10*ROW('Water Data'!E137)),NA())</f>
        <v>#N/A</v>
      </c>
      <c r="M143" s="53" t="e">
        <f ca="true">+IF(AND(ISNUMBER(OFFSET('Water Data'!$F$5,0,10*ROW('Water Data'!F137))),'Data Summary'!CB143="Yes"),100-OFFSET('Water Data'!$F$5,0,10*ROW('Water Data'!F137)),NA())</f>
        <v>#N/A</v>
      </c>
      <c r="N143" s="53" t="e">
        <f ca="true">+IF(AND(ISNUMBER(OFFSET('Water Data'!$F$7,0,10*ROW('Water Data'!F137))),'Data Summary'!CC143="Yes"),OFFSET('Water Data'!$F$7,0,10*ROW('Water Data'!F137)),NA())</f>
        <v>#N/A</v>
      </c>
      <c r="O143" s="53" t="e">
        <f ca="true">+IF(AND(ISNUMBER(OFFSET('Water Data'!$F$10,0,10*ROW('Water Data'!F137))),'Data Summary'!CD143="Yes"),OFFSET('Water Data'!$F$10,0,10*ROW('Water Data'!F137)),NA())</f>
        <v>#N/A</v>
      </c>
      <c r="P143" s="53" t="e">
        <f ca="true">+IF(AND(ISNUMBER(OFFSET('Water Data'!$G$5,0,10*ROW('Water Data'!G137))),'Data Summary'!CE143="Yes"),100-OFFSET('Water Data'!$G$5,0,10*ROW('Water Data'!G137)),NA())</f>
        <v>#N/A</v>
      </c>
      <c r="Q143" s="53" t="e">
        <f ca="true">+IF(AND(ISNUMBER(OFFSET('Water Data'!$G$7,0,10*ROW('Water Data'!G137))),'Data Summary'!CF143="Yes"),OFFSET('Water Data'!$G$7,0,10*ROW('Water Data'!G137)),NA())</f>
        <v>#N/A</v>
      </c>
      <c r="R143" s="53" t="e">
        <f ca="true">+IF(AND(ISNUMBER(OFFSET('Water Data'!$G$10,0,10*ROW('Water Data'!G137))),'Data Summary'!CG143="Yes"),OFFSET('Water Data'!$G$10,0,10*ROW('Water Data'!G137)),NA())</f>
        <v>#N/A</v>
      </c>
      <c r="S143" s="53" t="e">
        <f ca="true">+IF(AND(ISNUMBER(OFFSET('Water Data'!$H$5,0,10*ROW('Water Data'!H137))),'Data Summary'!CH143="Yes"),100-OFFSET('Water Data'!$H$5,0,10*ROW('Water Data'!H137)),NA())</f>
        <v>#N/A</v>
      </c>
      <c r="T143" s="53" t="e">
        <f ca="true">+IF(AND(ISNUMBER(OFFSET('Water Data'!$H$7,0,10*ROW('Water Data'!H137))),'Data Summary'!CI143="Yes"),OFFSET('Water Data'!$H$7,0,10*ROW('Water Data'!H137)),NA())</f>
        <v>#N/A</v>
      </c>
      <c r="U143" s="53" t="e">
        <f ca="true">+IF(AND(ISNUMBER(OFFSET('Water Data'!$H$10,0,10*ROW('Water Data'!H137))),'Data Summary'!CJ143="Yes"),OFFSET('Water Data'!$H$10,0,10*ROW('Water Data'!H137)),NA())</f>
        <v>#N/A</v>
      </c>
      <c r="V143" s="99" t="e">
        <f ca="true">+IF(AND(ISNUMBER(OFFSET('Sanitation Data'!$C$5,0,10*ROW('Sanitation Data'!C137))),'Data Summary'!CK143="Yes"),100-OFFSET('Sanitation Data'!$C$5,0,10*ROW('Sanitation Data'!C137)),NA())</f>
        <v>#N/A</v>
      </c>
      <c r="W143" s="99" t="e">
        <f ca="true">+IF(AND(ISNUMBER(OFFSET('Sanitation Data'!$C$7,0,10*ROW('Sanitation Data'!C137))),'Data Summary'!CL143="Yes"),OFFSET('Sanitation Data'!$C$7,0,10*ROW('Sanitation Data'!C137)),NA())</f>
        <v>#N/A</v>
      </c>
      <c r="X143" s="99" t="e">
        <f ca="true">+IF(AND(ISNUMBER(OFFSET('Sanitation Data'!$C$11,0,10*ROW('Sanitation Data'!C137))),'Data Summary'!CM143="Yes"),OFFSET('Sanitation Data'!$C$11,0,10*ROW('Sanitation Data'!C137)),NA())</f>
        <v>#N/A</v>
      </c>
      <c r="Y143" s="99" t="e">
        <f ca="true">+IF(AND(ISNUMBER(OFFSET('Sanitation Data'!$C$12,0,10*ROW('Sanitation Data'!C137))),'Data Summary'!CN143="Yes"),OFFSET('Sanitation Data'!$C$12,0,10*ROW('Sanitation Data'!C137)),NA())</f>
        <v>#N/A</v>
      </c>
      <c r="Z143" s="99" t="e">
        <f ca="true">+IF(AND(ISNUMBER(OFFSET('Sanitation Data'!$C$13,0,10*ROW('Sanitation Data'!C137))),'Data Summary'!CO143="Yes"),OFFSET('Sanitation Data'!$C$13,0,10*ROW('Sanitation Data'!C137)),NA())</f>
        <v>#N/A</v>
      </c>
      <c r="AA143" s="99" t="e">
        <f ca="true">+IF(AND(ISNUMBER(OFFSET('Sanitation Data'!$D$5,0,10*ROW('Sanitation Data'!D137))),'Data Summary'!CP143="Yes"),100-OFFSET('Sanitation Data'!$D$5,0,10*ROW('Sanitation Data'!D137)),NA())</f>
        <v>#N/A</v>
      </c>
      <c r="AB143" s="99" t="e">
        <f ca="true">+IF(AND(ISNUMBER(OFFSET('Sanitation Data'!$D$7,0,10*ROW('Sanitation Data'!D137))),'Data Summary'!CQ143="Yes"),OFFSET('Sanitation Data'!$D$7,0,10*ROW('Sanitation Data'!D137)),NA())</f>
        <v>#N/A</v>
      </c>
      <c r="AC143" s="99" t="e">
        <f ca="true">+IF(AND(ISNUMBER(OFFSET('Sanitation Data'!$D$11,0,10*ROW('Sanitation Data'!D137))),'Data Summary'!CR143="Yes"),OFFSET('Sanitation Data'!$D$11,0,10*ROW('Sanitation Data'!D137)),NA())</f>
        <v>#N/A</v>
      </c>
      <c r="AD143" s="99" t="e">
        <f ca="true">+IF(AND(ISNUMBER(OFFSET('Sanitation Data'!$D$12,0,10*ROW('Sanitation Data'!D137))),'Data Summary'!CS143="Yes"),OFFSET('Sanitation Data'!$D$12,0,10*ROW('Sanitation Data'!D137)),NA())</f>
        <v>#N/A</v>
      </c>
      <c r="AE143" s="99" t="e">
        <f ca="true">+IF(AND(ISNUMBER(OFFSET('Sanitation Data'!$D$13,0,10*ROW('Sanitation Data'!D137))),'Data Summary'!CT143="Yes"),OFFSET('Sanitation Data'!$D$13,0,10*ROW('Sanitation Data'!D137)),NA())</f>
        <v>#N/A</v>
      </c>
      <c r="AF143" s="99" t="e">
        <f ca="true">+IF(AND(ISNUMBER(OFFSET('Sanitation Data'!$E$5,0,10*ROW('Sanitation Data'!E137))),'Data Summary'!CU143="Yes"),100-OFFSET('Sanitation Data'!$E$5,0,10*ROW('Sanitation Data'!E137)),NA())</f>
        <v>#N/A</v>
      </c>
      <c r="AG143" s="99" t="e">
        <f ca="true">+IF(AND(ISNUMBER(OFFSET('Sanitation Data'!$E$7,0,10*ROW('Sanitation Data'!E137))),'Data Summary'!CV143="Yes"),OFFSET('Sanitation Data'!$E$7,0,10*ROW('Sanitation Data'!E137)),NA())</f>
        <v>#N/A</v>
      </c>
      <c r="AH143" s="99" t="e">
        <f ca="true">+IF(AND(ISNUMBER(OFFSET('Sanitation Data'!$E$11,0,10*ROW('Sanitation Data'!E137))),'Data Summary'!CW143="Yes"),OFFSET('Sanitation Data'!$E$11,0,10*ROW('Sanitation Data'!E137)),NA())</f>
        <v>#N/A</v>
      </c>
      <c r="AI143" s="99" t="e">
        <f ca="true">+IF(AND(ISNUMBER(OFFSET('Sanitation Data'!$E$12,0,10*ROW('Sanitation Data'!E137))),'Data Summary'!CX143="Yes"),OFFSET('Sanitation Data'!$E$12,0,10*ROW('Sanitation Data'!E137)),NA())</f>
        <v>#N/A</v>
      </c>
      <c r="AJ143" s="99" t="e">
        <f ca="true">+IF(AND(ISNUMBER(OFFSET('Sanitation Data'!$E$13,0,10*ROW('Sanitation Data'!E137))),'Data Summary'!CY143="Yes"),OFFSET('Sanitation Data'!$E$13,0,10*ROW('Sanitation Data'!E137)),NA())</f>
        <v>#N/A</v>
      </c>
      <c r="AK143" s="99" t="e">
        <f ca="true">+IF(AND(ISNUMBER(OFFSET('Sanitation Data'!$F$5,0,10*ROW('Sanitation Data'!F137))),'Data Summary'!CZ143="Yes"),100-OFFSET('Sanitation Data'!$F$5,0,10*ROW('Sanitation Data'!F137)),NA())</f>
        <v>#N/A</v>
      </c>
      <c r="AL143" s="99" t="e">
        <f ca="true">+IF(AND(ISNUMBER(OFFSET('Sanitation Data'!$F$7,0,10*ROW('Sanitation Data'!F137))),'Data Summary'!DA143="Yes"),OFFSET('Sanitation Data'!$F$7,0,10*ROW('Sanitation Data'!F137)),NA())</f>
        <v>#N/A</v>
      </c>
      <c r="AM143" s="99" t="e">
        <f ca="true">+IF(AND(ISNUMBER(OFFSET('Sanitation Data'!$F$11,0,10*ROW('Sanitation Data'!F137))),'Data Summary'!DB143="Yes"),OFFSET('Sanitation Data'!$F$11,0,10*ROW('Sanitation Data'!F137)),NA())</f>
        <v>#N/A</v>
      </c>
      <c r="AN143" s="99" t="e">
        <f ca="true">+IF(AND(ISNUMBER(OFFSET('Sanitation Data'!$F$12,0,10*ROW('Sanitation Data'!F137))),'Data Summary'!DC143="Yes"),OFFSET('Sanitation Data'!$F$12,0,10*ROW('Sanitation Data'!F137)),NA())</f>
        <v>#N/A</v>
      </c>
      <c r="AO143" s="99" t="e">
        <f ca="true">+IF(AND(ISNUMBER(OFFSET('Sanitation Data'!$F$13,0,10*ROW('Sanitation Data'!F137))),'Data Summary'!DD143="Yes"),OFFSET('Sanitation Data'!$F$13,0,10*ROW('Sanitation Data'!F137)),NA())</f>
        <v>#N/A</v>
      </c>
      <c r="AP143" s="99" t="e">
        <f ca="true">+IF(AND(ISNUMBER(OFFSET('Sanitation Data'!$G$5,0,10*ROW('Sanitation Data'!G137))),'Data Summary'!DE143="Yes"),100-OFFSET('Sanitation Data'!$G$5,0,10*ROW('Sanitation Data'!G137)),NA())</f>
        <v>#N/A</v>
      </c>
      <c r="AQ143" s="99" t="e">
        <f ca="true">+IF(AND(ISNUMBER(OFFSET('Sanitation Data'!$G$7,0,10*ROW('Sanitation Data'!G137))),'Data Summary'!DF143="Yes"),OFFSET('Sanitation Data'!$G$7,0,10*ROW('Sanitation Data'!G137)),NA())</f>
        <v>#N/A</v>
      </c>
      <c r="AR143" s="99" t="e">
        <f ca="true">+IF(AND(ISNUMBER(OFFSET('Sanitation Data'!$G$11,0,10*ROW('Sanitation Data'!G137))),'Data Summary'!DG143="Yes"),OFFSET('Sanitation Data'!$G$11,0,10*ROW('Sanitation Data'!G137)),NA())</f>
        <v>#N/A</v>
      </c>
      <c r="AS143" s="99" t="e">
        <f ca="true">+IF(AND(ISNUMBER(OFFSET('Sanitation Data'!$G$12,0,10*ROW('Sanitation Data'!G137))),'Data Summary'!DH143="Yes"),OFFSET('Sanitation Data'!$G$12,0,10*ROW('Sanitation Data'!G137)),NA())</f>
        <v>#N/A</v>
      </c>
      <c r="AT143" s="99" t="e">
        <f ca="true">+IF(AND(ISNUMBER(OFFSET('Sanitation Data'!$G$13,0,10*ROW('Sanitation Data'!G137))),'Data Summary'!DI143="Yes"),OFFSET('Sanitation Data'!$G$13,0,10*ROW('Sanitation Data'!G137)),NA())</f>
        <v>#N/A</v>
      </c>
      <c r="AU143" s="99" t="e">
        <f ca="true">+IF(AND(ISNUMBER(OFFSET('Sanitation Data'!$H$5,0,10*ROW('Sanitation Data'!H137))),'Data Summary'!DJ143="Yes"),100-OFFSET('Sanitation Data'!$H$5,0,10*ROW('Sanitation Data'!H137)),NA())</f>
        <v>#N/A</v>
      </c>
      <c r="AV143" s="99" t="e">
        <f ca="true">+IF(AND(ISNUMBER(OFFSET('Sanitation Data'!$H$7,0,10*ROW('Sanitation Data'!H137))),'Data Summary'!DK143="Yes"),OFFSET('Sanitation Data'!$H$7,0,10*ROW('Sanitation Data'!H137)),NA())</f>
        <v>#N/A</v>
      </c>
      <c r="AW143" s="99" t="e">
        <f ca="true">+IF(AND(ISNUMBER(OFFSET('Sanitation Data'!$H$11,0,10*ROW('Sanitation Data'!H137))),'Data Summary'!DL143="Yes"),OFFSET('Sanitation Data'!$H$11,0,10*ROW('Sanitation Data'!H137)),NA())</f>
        <v>#N/A</v>
      </c>
      <c r="AX143" s="99" t="e">
        <f ca="true">+IF(AND(ISNUMBER(OFFSET('Sanitation Data'!$H$12,0,10*ROW('Sanitation Data'!H137))),'Data Summary'!DM143="Yes"),OFFSET('Sanitation Data'!$H$12,0,10*ROW('Sanitation Data'!H137)),NA())</f>
        <v>#N/A</v>
      </c>
      <c r="AY143" s="99" t="e">
        <f ca="true">+IF(AND(ISNUMBER(OFFSET('Sanitation Data'!$H$13,0,10*ROW('Sanitation Data'!H137))),'Data Summary'!DN143="Yes"),OFFSET('Sanitation Data'!$H$13,0,10*ROW('Sanitation Data'!H137)),NA())</f>
        <v>#N/A</v>
      </c>
      <c r="AZ143" s="104" t="e">
        <f ca="true">+IF(AND(ISNUMBER(OFFSET('Hygiene Data'!$C$6,0,10*ROW('Hygiene Data'!C137))),'Data Summary'!DO143="Yes"),OFFSET('Hygiene Data'!$C$6,0,10*ROW('Hygiene Data'!C137)),NA())</f>
        <v>#N/A</v>
      </c>
      <c r="BA143" s="104" t="e">
        <f ca="true">+IF(AND(ISNUMBER(OFFSET('Hygiene Data'!$C$8,0,10*ROW('Hygiene Data'!C137))),'Data Summary'!DP143="Yes"),OFFSET('Hygiene Data'!$C$8,0,10*ROW('Hygiene Data'!C137)),NA())</f>
        <v>#N/A</v>
      </c>
      <c r="BB143" s="104" t="e">
        <f ca="true">+IF(AND(ISNUMBER(OFFSET('Hygiene Data'!$C$10,0,10*ROW('Hygiene Data'!C137))),'Data Summary'!DQ143="Yes"),OFFSET('Hygiene Data'!$C$10,0,10*ROW('Hygiene Data'!C137)),NA())</f>
        <v>#N/A</v>
      </c>
      <c r="BC143" s="104" t="e">
        <f ca="true">+IF(AND(ISNUMBER(OFFSET('Hygiene Data'!$D$6,0,10*ROW('Hygiene Data'!D137))),'Data Summary'!DR143="Yes"),OFFSET('Hygiene Data'!$D$6,0,10*ROW('Hygiene Data'!D137)),NA())</f>
        <v>#N/A</v>
      </c>
      <c r="BD143" s="104" t="e">
        <f ca="true">+IF(AND(ISNUMBER(OFFSET('Hygiene Data'!$D$8,0,10*ROW('Hygiene Data'!D137))),'Data Summary'!DS143="Yes"),OFFSET('Hygiene Data'!$D$8,0,10*ROW('Hygiene Data'!D137)),NA())</f>
        <v>#N/A</v>
      </c>
      <c r="BE143" s="104" t="e">
        <f ca="true">+IF(AND(ISNUMBER(OFFSET('Hygiene Data'!$D$10,0,10*ROW('Hygiene Data'!D137))),'Data Summary'!DT143="Yes"),OFFSET('Hygiene Data'!$D$10,0,10*ROW('Hygiene Data'!D137)),NA())</f>
        <v>#N/A</v>
      </c>
      <c r="BF143" s="104" t="e">
        <f ca="true">+IF(AND(ISNUMBER(OFFSET('Hygiene Data'!$E$6,0,10*ROW('Hygiene Data'!E137))),'Data Summary'!DU143="Yes"),OFFSET('Hygiene Data'!$E$6,0,10*ROW('Hygiene Data'!E137)),NA())</f>
        <v>#N/A</v>
      </c>
      <c r="BG143" s="104" t="e">
        <f ca="true">+IF(AND(ISNUMBER(OFFSET('Hygiene Data'!$E$8,0,10*ROW('Hygiene Data'!E137))),'Data Summary'!DV143="Yes"),OFFSET('Hygiene Data'!$E$8,0,10*ROW('Hygiene Data'!E137)),NA())</f>
        <v>#N/A</v>
      </c>
      <c r="BH143" s="104" t="e">
        <f ca="true">+IF(AND(ISNUMBER(OFFSET('Hygiene Data'!$E$10,0,10*ROW('Hygiene Data'!E137))),'Data Summary'!DW143="Yes"),OFFSET('Hygiene Data'!$E$10,0,10*ROW('Hygiene Data'!E137)),NA())</f>
        <v>#N/A</v>
      </c>
      <c r="BI143" s="104" t="e">
        <f ca="true">+IF(AND(ISNUMBER(OFFSET('Hygiene Data'!$F$6,0,10*ROW('Hygiene Data'!F137))),'Data Summary'!DX143="Yes"),OFFSET('Hygiene Data'!$F$6,0,10*ROW('Hygiene Data'!F137)),NA())</f>
        <v>#N/A</v>
      </c>
      <c r="BJ143" s="104" t="e">
        <f ca="true">+IF(AND(ISNUMBER(OFFSET('Hygiene Data'!$F$8,0,10*ROW('Hygiene Data'!F137))),'Data Summary'!DY143="Yes"),OFFSET('Hygiene Data'!$F$8,0,10*ROW('Hygiene Data'!F137)),NA())</f>
        <v>#N/A</v>
      </c>
      <c r="BK143" s="104" t="e">
        <f ca="true">+IF(AND(ISNUMBER(OFFSET('Hygiene Data'!$F$10,0,10*ROW('Hygiene Data'!F137))),'Data Summary'!DZ143="Yes"),OFFSET('Hygiene Data'!$F$10,0,10*ROW('Hygiene Data'!F137)),NA())</f>
        <v>#N/A</v>
      </c>
      <c r="BL143" s="104" t="e">
        <f ca="true">+IF(AND(ISNUMBER(OFFSET('Hygiene Data'!$G$6,0,10*ROW('Hygiene Data'!G137))),'Data Summary'!EA143="Yes"),OFFSET('Hygiene Data'!$G$6,0,10*ROW('Hygiene Data'!G137)),NA())</f>
        <v>#N/A</v>
      </c>
      <c r="BM143" s="104" t="e">
        <f ca="true">+IF(AND(ISNUMBER(OFFSET('Hygiene Data'!$G$8,0,10*ROW('Hygiene Data'!G137))),'Data Summary'!EB143="Yes"),OFFSET('Hygiene Data'!$G$8,0,10*ROW('Hygiene Data'!G137)),NA())</f>
        <v>#N/A</v>
      </c>
      <c r="BN143" s="104" t="e">
        <f ca="true">+IF(AND(ISNUMBER(OFFSET('Hygiene Data'!$G$10,0,10*ROW('Hygiene Data'!G137))),'Data Summary'!EC143="Yes"),OFFSET('Hygiene Data'!$G$10,0,10*ROW('Hygiene Data'!G137)),NA())</f>
        <v>#N/A</v>
      </c>
      <c r="BO143" s="104" t="e">
        <f ca="true">+IF(AND(ISNUMBER(OFFSET('Hygiene Data'!$H$6,0,10*ROW('Hygiene Data'!H137))),'Data Summary'!ED143="Yes"),OFFSET('Hygiene Data'!$H$6,0,10*ROW('Hygiene Data'!H137)),NA())</f>
        <v>#N/A</v>
      </c>
      <c r="BP143" s="104" t="e">
        <f ca="true">+IF(AND(ISNUMBER(OFFSET('Hygiene Data'!$H$8,0,10*ROW('Hygiene Data'!H137))),'Data Summary'!EE143="Yes"),OFFSET('Hygiene Data'!$H$8,0,10*ROW('Hygiene Data'!H137)),NA())</f>
        <v>#N/A</v>
      </c>
      <c r="BQ143" s="104" t="e">
        <f ca="true">+IF(AND(ISNUMBER(OFFSET('Hygiene Data'!$H$10,0,10*ROW('Hygiene Data'!H137))),'Data Summary'!EF143="Yes"),OFFSET('Hygiene Data'!$H$10,0,10*ROW('Hygiene Data'!H137)),NA())</f>
        <v>#N/A</v>
      </c>
    </row>
    <row r="144" x14ac:dyDescent="0.2">
      <c r="A144" s="52" t="e">
        <f ca="true">+IF(OFFSET('Water Data'!$B$1,0,10*ROW('Water Data'!B138))="",NA(),OFFSET('Water Data'!$B$1,0,10*ROW('Water Data'!B138)))</f>
        <v>#N/A</v>
      </c>
      <c r="B144" s="52" t="e">
        <f ca="true">+IF(OFFSET('Water Data'!$A$3,0,10*ROW('Water Data'!A141))="",NA(),OFFSET('Water Data'!$A$3,0,10*ROW('Water Data'!A141)))</f>
        <v>#N/A</v>
      </c>
      <c r="C144" s="52" t="e">
        <f ca="true">+IF(OFFSET('Water Data'!$C$3,0,10*ROW('Water Data'!C141))="",NA(),OFFSET('Water Data'!$C$3,0,10*ROW('Water Data'!C141)))</f>
        <v>#N/A</v>
      </c>
      <c r="D144" s="53" t="e">
        <f ca="true">+IF(AND(ISNUMBER(OFFSET('Water Data'!$C$5,0,10*ROW('Water Data'!C138))),'Data Summary'!BS144="Yes"),100-OFFSET('Water Data'!$C$5,0,10*ROW('Water Data'!C138)),NA())</f>
        <v>#N/A</v>
      </c>
      <c r="E144" s="53" t="e">
        <f ca="true">+IF(AND(ISNUMBER(OFFSET('Water Data'!$C$7,0,10*ROW('Water Data'!C138))),'Data Summary'!BT144="Yes"),OFFSET('Water Data'!$C$7,0,10*ROW('Water Data'!C138)),NA())</f>
        <v>#N/A</v>
      </c>
      <c r="F144" s="53" t="e">
        <f ca="true">+IF(AND(ISNUMBER(OFFSET('Water Data'!$C$10,0,10*ROW('Water Data'!C138))),'Data Summary'!BU144="Yes"),OFFSET('Water Data'!$C$10,0,10*ROW('Water Data'!C138)),NA())</f>
        <v>#N/A</v>
      </c>
      <c r="G144" s="53" t="e">
        <f ca="true">+IF(AND(ISNUMBER(OFFSET('Water Data'!$D$5,0,10*ROW('Water Data'!D138))),'Data Summary'!BV144="Yes"),100-OFFSET('Water Data'!$D$5,0,10*ROW('Water Data'!D138)),NA())</f>
        <v>#N/A</v>
      </c>
      <c r="H144" s="53" t="e">
        <f ca="true">+IF(AND(ISNUMBER(OFFSET('Water Data'!$D$7,0,10*ROW('Water Data'!D138))),'Data Summary'!BW144="Yes"),OFFSET('Water Data'!$D$7,0,10*ROW('Water Data'!D138)),NA())</f>
        <v>#N/A</v>
      </c>
      <c r="I144" s="53" t="e">
        <f ca="true">+IF(AND(ISNUMBER(OFFSET('Water Data'!$D$10,0,10*ROW('Water Data'!D138))),'Data Summary'!BX144="Yes"),OFFSET('Water Data'!$D$10,0,10*ROW('Water Data'!D138)),NA())</f>
        <v>#N/A</v>
      </c>
      <c r="J144" s="53" t="e">
        <f ca="true">+IF(AND(ISNUMBER(OFFSET('Water Data'!$E$5,0,10*ROW('Water Data'!E138))),'Data Summary'!BY144="Yes"),100-OFFSET('Water Data'!$E$5,0,10*ROW('Water Data'!E138)),NA())</f>
        <v>#N/A</v>
      </c>
      <c r="K144" s="53" t="e">
        <f ca="true">+IF(AND(ISNUMBER(OFFSET('Water Data'!$E$7,0,10*ROW('Water Data'!E138))),'Data Summary'!BZ144="Yes"),OFFSET('Water Data'!$E$7,0,10*ROW('Water Data'!E138)),NA())</f>
        <v>#N/A</v>
      </c>
      <c r="L144" s="53" t="e">
        <f ca="true">+IF(AND(ISNUMBER(OFFSET('Water Data'!$E$10,0,10*ROW('Water Data'!E138))),'Data Summary'!CA144="Yes"),OFFSET('Water Data'!$E$10,0,10*ROW('Water Data'!E138)),NA())</f>
        <v>#N/A</v>
      </c>
      <c r="M144" s="53" t="e">
        <f ca="true">+IF(AND(ISNUMBER(OFFSET('Water Data'!$F$5,0,10*ROW('Water Data'!F138))),'Data Summary'!CB144="Yes"),100-OFFSET('Water Data'!$F$5,0,10*ROW('Water Data'!F138)),NA())</f>
        <v>#N/A</v>
      </c>
      <c r="N144" s="53" t="e">
        <f ca="true">+IF(AND(ISNUMBER(OFFSET('Water Data'!$F$7,0,10*ROW('Water Data'!F138))),'Data Summary'!CC144="Yes"),OFFSET('Water Data'!$F$7,0,10*ROW('Water Data'!F138)),NA())</f>
        <v>#N/A</v>
      </c>
      <c r="O144" s="53" t="e">
        <f ca="true">+IF(AND(ISNUMBER(OFFSET('Water Data'!$F$10,0,10*ROW('Water Data'!F138))),'Data Summary'!CD144="Yes"),OFFSET('Water Data'!$F$10,0,10*ROW('Water Data'!F138)),NA())</f>
        <v>#N/A</v>
      </c>
      <c r="P144" s="53" t="e">
        <f ca="true">+IF(AND(ISNUMBER(OFFSET('Water Data'!$G$5,0,10*ROW('Water Data'!G138))),'Data Summary'!CE144="Yes"),100-OFFSET('Water Data'!$G$5,0,10*ROW('Water Data'!G138)),NA())</f>
        <v>#N/A</v>
      </c>
      <c r="Q144" s="53" t="e">
        <f ca="true">+IF(AND(ISNUMBER(OFFSET('Water Data'!$G$7,0,10*ROW('Water Data'!G138))),'Data Summary'!CF144="Yes"),OFFSET('Water Data'!$G$7,0,10*ROW('Water Data'!G138)),NA())</f>
        <v>#N/A</v>
      </c>
      <c r="R144" s="53" t="e">
        <f ca="true">+IF(AND(ISNUMBER(OFFSET('Water Data'!$G$10,0,10*ROW('Water Data'!G138))),'Data Summary'!CG144="Yes"),OFFSET('Water Data'!$G$10,0,10*ROW('Water Data'!G138)),NA())</f>
        <v>#N/A</v>
      </c>
      <c r="S144" s="53" t="e">
        <f ca="true">+IF(AND(ISNUMBER(OFFSET('Water Data'!$H$5,0,10*ROW('Water Data'!H138))),'Data Summary'!CH144="Yes"),100-OFFSET('Water Data'!$H$5,0,10*ROW('Water Data'!H138)),NA())</f>
        <v>#N/A</v>
      </c>
      <c r="T144" s="53" t="e">
        <f ca="true">+IF(AND(ISNUMBER(OFFSET('Water Data'!$H$7,0,10*ROW('Water Data'!H138))),'Data Summary'!CI144="Yes"),OFFSET('Water Data'!$H$7,0,10*ROW('Water Data'!H138)),NA())</f>
        <v>#N/A</v>
      </c>
      <c r="U144" s="53" t="e">
        <f ca="true">+IF(AND(ISNUMBER(OFFSET('Water Data'!$H$10,0,10*ROW('Water Data'!H138))),'Data Summary'!CJ144="Yes"),OFFSET('Water Data'!$H$10,0,10*ROW('Water Data'!H138)),NA())</f>
        <v>#N/A</v>
      </c>
      <c r="V144" s="99" t="e">
        <f ca="true">+IF(AND(ISNUMBER(OFFSET('Sanitation Data'!$C$5,0,10*ROW('Sanitation Data'!C138))),'Data Summary'!CK144="Yes"),100-OFFSET('Sanitation Data'!$C$5,0,10*ROW('Sanitation Data'!C138)),NA())</f>
        <v>#N/A</v>
      </c>
      <c r="W144" s="99" t="e">
        <f ca="true">+IF(AND(ISNUMBER(OFFSET('Sanitation Data'!$C$7,0,10*ROW('Sanitation Data'!C138))),'Data Summary'!CL144="Yes"),OFFSET('Sanitation Data'!$C$7,0,10*ROW('Sanitation Data'!C138)),NA())</f>
        <v>#N/A</v>
      </c>
      <c r="X144" s="99" t="e">
        <f ca="true">+IF(AND(ISNUMBER(OFFSET('Sanitation Data'!$C$11,0,10*ROW('Sanitation Data'!C138))),'Data Summary'!CM144="Yes"),OFFSET('Sanitation Data'!$C$11,0,10*ROW('Sanitation Data'!C138)),NA())</f>
        <v>#N/A</v>
      </c>
      <c r="Y144" s="99" t="e">
        <f ca="true">+IF(AND(ISNUMBER(OFFSET('Sanitation Data'!$C$12,0,10*ROW('Sanitation Data'!C138))),'Data Summary'!CN144="Yes"),OFFSET('Sanitation Data'!$C$12,0,10*ROW('Sanitation Data'!C138)),NA())</f>
        <v>#N/A</v>
      </c>
      <c r="Z144" s="99" t="e">
        <f ca="true">+IF(AND(ISNUMBER(OFFSET('Sanitation Data'!$C$13,0,10*ROW('Sanitation Data'!C138))),'Data Summary'!CO144="Yes"),OFFSET('Sanitation Data'!$C$13,0,10*ROW('Sanitation Data'!C138)),NA())</f>
        <v>#N/A</v>
      </c>
      <c r="AA144" s="99" t="e">
        <f ca="true">+IF(AND(ISNUMBER(OFFSET('Sanitation Data'!$D$5,0,10*ROW('Sanitation Data'!D138))),'Data Summary'!CP144="Yes"),100-OFFSET('Sanitation Data'!$D$5,0,10*ROW('Sanitation Data'!D138)),NA())</f>
        <v>#N/A</v>
      </c>
      <c r="AB144" s="99" t="e">
        <f ca="true">+IF(AND(ISNUMBER(OFFSET('Sanitation Data'!$D$7,0,10*ROW('Sanitation Data'!D138))),'Data Summary'!CQ144="Yes"),OFFSET('Sanitation Data'!$D$7,0,10*ROW('Sanitation Data'!D138)),NA())</f>
        <v>#N/A</v>
      </c>
      <c r="AC144" s="99" t="e">
        <f ca="true">+IF(AND(ISNUMBER(OFFSET('Sanitation Data'!$D$11,0,10*ROW('Sanitation Data'!D138))),'Data Summary'!CR144="Yes"),OFFSET('Sanitation Data'!$D$11,0,10*ROW('Sanitation Data'!D138)),NA())</f>
        <v>#N/A</v>
      </c>
      <c r="AD144" s="99" t="e">
        <f ca="true">+IF(AND(ISNUMBER(OFFSET('Sanitation Data'!$D$12,0,10*ROW('Sanitation Data'!D138))),'Data Summary'!CS144="Yes"),OFFSET('Sanitation Data'!$D$12,0,10*ROW('Sanitation Data'!D138)),NA())</f>
        <v>#N/A</v>
      </c>
      <c r="AE144" s="99" t="e">
        <f ca="true">+IF(AND(ISNUMBER(OFFSET('Sanitation Data'!$D$13,0,10*ROW('Sanitation Data'!D138))),'Data Summary'!CT144="Yes"),OFFSET('Sanitation Data'!$D$13,0,10*ROW('Sanitation Data'!D138)),NA())</f>
        <v>#N/A</v>
      </c>
      <c r="AF144" s="99" t="e">
        <f ca="true">+IF(AND(ISNUMBER(OFFSET('Sanitation Data'!$E$5,0,10*ROW('Sanitation Data'!E138))),'Data Summary'!CU144="Yes"),100-OFFSET('Sanitation Data'!$E$5,0,10*ROW('Sanitation Data'!E138)),NA())</f>
        <v>#N/A</v>
      </c>
      <c r="AG144" s="99" t="e">
        <f ca="true">+IF(AND(ISNUMBER(OFFSET('Sanitation Data'!$E$7,0,10*ROW('Sanitation Data'!E138))),'Data Summary'!CV144="Yes"),OFFSET('Sanitation Data'!$E$7,0,10*ROW('Sanitation Data'!E138)),NA())</f>
        <v>#N/A</v>
      </c>
      <c r="AH144" s="99" t="e">
        <f ca="true">+IF(AND(ISNUMBER(OFFSET('Sanitation Data'!$E$11,0,10*ROW('Sanitation Data'!E138))),'Data Summary'!CW144="Yes"),OFFSET('Sanitation Data'!$E$11,0,10*ROW('Sanitation Data'!E138)),NA())</f>
        <v>#N/A</v>
      </c>
      <c r="AI144" s="99" t="e">
        <f ca="true">+IF(AND(ISNUMBER(OFFSET('Sanitation Data'!$E$12,0,10*ROW('Sanitation Data'!E138))),'Data Summary'!CX144="Yes"),OFFSET('Sanitation Data'!$E$12,0,10*ROW('Sanitation Data'!E138)),NA())</f>
        <v>#N/A</v>
      </c>
      <c r="AJ144" s="99" t="e">
        <f ca="true">+IF(AND(ISNUMBER(OFFSET('Sanitation Data'!$E$13,0,10*ROW('Sanitation Data'!E138))),'Data Summary'!CY144="Yes"),OFFSET('Sanitation Data'!$E$13,0,10*ROW('Sanitation Data'!E138)),NA())</f>
        <v>#N/A</v>
      </c>
      <c r="AK144" s="99" t="e">
        <f ca="true">+IF(AND(ISNUMBER(OFFSET('Sanitation Data'!$F$5,0,10*ROW('Sanitation Data'!F138))),'Data Summary'!CZ144="Yes"),100-OFFSET('Sanitation Data'!$F$5,0,10*ROW('Sanitation Data'!F138)),NA())</f>
        <v>#N/A</v>
      </c>
      <c r="AL144" s="99" t="e">
        <f ca="true">+IF(AND(ISNUMBER(OFFSET('Sanitation Data'!$F$7,0,10*ROW('Sanitation Data'!F138))),'Data Summary'!DA144="Yes"),OFFSET('Sanitation Data'!$F$7,0,10*ROW('Sanitation Data'!F138)),NA())</f>
        <v>#N/A</v>
      </c>
      <c r="AM144" s="99" t="e">
        <f ca="true">+IF(AND(ISNUMBER(OFFSET('Sanitation Data'!$F$11,0,10*ROW('Sanitation Data'!F138))),'Data Summary'!DB144="Yes"),OFFSET('Sanitation Data'!$F$11,0,10*ROW('Sanitation Data'!F138)),NA())</f>
        <v>#N/A</v>
      </c>
      <c r="AN144" s="99" t="e">
        <f ca="true">+IF(AND(ISNUMBER(OFFSET('Sanitation Data'!$F$12,0,10*ROW('Sanitation Data'!F138))),'Data Summary'!DC144="Yes"),OFFSET('Sanitation Data'!$F$12,0,10*ROW('Sanitation Data'!F138)),NA())</f>
        <v>#N/A</v>
      </c>
      <c r="AO144" s="99" t="e">
        <f ca="true">+IF(AND(ISNUMBER(OFFSET('Sanitation Data'!$F$13,0,10*ROW('Sanitation Data'!F138))),'Data Summary'!DD144="Yes"),OFFSET('Sanitation Data'!$F$13,0,10*ROW('Sanitation Data'!F138)),NA())</f>
        <v>#N/A</v>
      </c>
      <c r="AP144" s="99" t="e">
        <f ca="true">+IF(AND(ISNUMBER(OFFSET('Sanitation Data'!$G$5,0,10*ROW('Sanitation Data'!G138))),'Data Summary'!DE144="Yes"),100-OFFSET('Sanitation Data'!$G$5,0,10*ROW('Sanitation Data'!G138)),NA())</f>
        <v>#N/A</v>
      </c>
      <c r="AQ144" s="99" t="e">
        <f ca="true">+IF(AND(ISNUMBER(OFFSET('Sanitation Data'!$G$7,0,10*ROW('Sanitation Data'!G138))),'Data Summary'!DF144="Yes"),OFFSET('Sanitation Data'!$G$7,0,10*ROW('Sanitation Data'!G138)),NA())</f>
        <v>#N/A</v>
      </c>
      <c r="AR144" s="99" t="e">
        <f ca="true">+IF(AND(ISNUMBER(OFFSET('Sanitation Data'!$G$11,0,10*ROW('Sanitation Data'!G138))),'Data Summary'!DG144="Yes"),OFFSET('Sanitation Data'!$G$11,0,10*ROW('Sanitation Data'!G138)),NA())</f>
        <v>#N/A</v>
      </c>
      <c r="AS144" s="99" t="e">
        <f ca="true">+IF(AND(ISNUMBER(OFFSET('Sanitation Data'!$G$12,0,10*ROW('Sanitation Data'!G138))),'Data Summary'!DH144="Yes"),OFFSET('Sanitation Data'!$G$12,0,10*ROW('Sanitation Data'!G138)),NA())</f>
        <v>#N/A</v>
      </c>
      <c r="AT144" s="99" t="e">
        <f ca="true">+IF(AND(ISNUMBER(OFFSET('Sanitation Data'!$G$13,0,10*ROW('Sanitation Data'!G138))),'Data Summary'!DI144="Yes"),OFFSET('Sanitation Data'!$G$13,0,10*ROW('Sanitation Data'!G138)),NA())</f>
        <v>#N/A</v>
      </c>
      <c r="AU144" s="99" t="e">
        <f ca="true">+IF(AND(ISNUMBER(OFFSET('Sanitation Data'!$H$5,0,10*ROW('Sanitation Data'!H138))),'Data Summary'!DJ144="Yes"),100-OFFSET('Sanitation Data'!$H$5,0,10*ROW('Sanitation Data'!H138)),NA())</f>
        <v>#N/A</v>
      </c>
      <c r="AV144" s="99" t="e">
        <f ca="true">+IF(AND(ISNUMBER(OFFSET('Sanitation Data'!$H$7,0,10*ROW('Sanitation Data'!H138))),'Data Summary'!DK144="Yes"),OFFSET('Sanitation Data'!$H$7,0,10*ROW('Sanitation Data'!H138)),NA())</f>
        <v>#N/A</v>
      </c>
      <c r="AW144" s="99" t="e">
        <f ca="true">+IF(AND(ISNUMBER(OFFSET('Sanitation Data'!$H$11,0,10*ROW('Sanitation Data'!H138))),'Data Summary'!DL144="Yes"),OFFSET('Sanitation Data'!$H$11,0,10*ROW('Sanitation Data'!H138)),NA())</f>
        <v>#N/A</v>
      </c>
      <c r="AX144" s="99" t="e">
        <f ca="true">+IF(AND(ISNUMBER(OFFSET('Sanitation Data'!$H$12,0,10*ROW('Sanitation Data'!H138))),'Data Summary'!DM144="Yes"),OFFSET('Sanitation Data'!$H$12,0,10*ROW('Sanitation Data'!H138)),NA())</f>
        <v>#N/A</v>
      </c>
      <c r="AY144" s="99" t="e">
        <f ca="true">+IF(AND(ISNUMBER(OFFSET('Sanitation Data'!$H$13,0,10*ROW('Sanitation Data'!H138))),'Data Summary'!DN144="Yes"),OFFSET('Sanitation Data'!$H$13,0,10*ROW('Sanitation Data'!H138)),NA())</f>
        <v>#N/A</v>
      </c>
      <c r="AZ144" s="104" t="e">
        <f ca="true">+IF(AND(ISNUMBER(OFFSET('Hygiene Data'!$C$6,0,10*ROW('Hygiene Data'!C138))),'Data Summary'!DO144="Yes"),OFFSET('Hygiene Data'!$C$6,0,10*ROW('Hygiene Data'!C138)),NA())</f>
        <v>#N/A</v>
      </c>
      <c r="BA144" s="104" t="e">
        <f ca="true">+IF(AND(ISNUMBER(OFFSET('Hygiene Data'!$C$8,0,10*ROW('Hygiene Data'!C138))),'Data Summary'!DP144="Yes"),OFFSET('Hygiene Data'!$C$8,0,10*ROW('Hygiene Data'!C138)),NA())</f>
        <v>#N/A</v>
      </c>
      <c r="BB144" s="104" t="e">
        <f ca="true">+IF(AND(ISNUMBER(OFFSET('Hygiene Data'!$C$10,0,10*ROW('Hygiene Data'!C138))),'Data Summary'!DQ144="Yes"),OFFSET('Hygiene Data'!$C$10,0,10*ROW('Hygiene Data'!C138)),NA())</f>
        <v>#N/A</v>
      </c>
      <c r="BC144" s="104" t="e">
        <f ca="true">+IF(AND(ISNUMBER(OFFSET('Hygiene Data'!$D$6,0,10*ROW('Hygiene Data'!D138))),'Data Summary'!DR144="Yes"),OFFSET('Hygiene Data'!$D$6,0,10*ROW('Hygiene Data'!D138)),NA())</f>
        <v>#N/A</v>
      </c>
      <c r="BD144" s="104" t="e">
        <f ca="true">+IF(AND(ISNUMBER(OFFSET('Hygiene Data'!$D$8,0,10*ROW('Hygiene Data'!D138))),'Data Summary'!DS144="Yes"),OFFSET('Hygiene Data'!$D$8,0,10*ROW('Hygiene Data'!D138)),NA())</f>
        <v>#N/A</v>
      </c>
      <c r="BE144" s="104" t="e">
        <f ca="true">+IF(AND(ISNUMBER(OFFSET('Hygiene Data'!$D$10,0,10*ROW('Hygiene Data'!D138))),'Data Summary'!DT144="Yes"),OFFSET('Hygiene Data'!$D$10,0,10*ROW('Hygiene Data'!D138)),NA())</f>
        <v>#N/A</v>
      </c>
      <c r="BF144" s="104" t="e">
        <f ca="true">+IF(AND(ISNUMBER(OFFSET('Hygiene Data'!$E$6,0,10*ROW('Hygiene Data'!E138))),'Data Summary'!DU144="Yes"),OFFSET('Hygiene Data'!$E$6,0,10*ROW('Hygiene Data'!E138)),NA())</f>
        <v>#N/A</v>
      </c>
      <c r="BG144" s="104" t="e">
        <f ca="true">+IF(AND(ISNUMBER(OFFSET('Hygiene Data'!$E$8,0,10*ROW('Hygiene Data'!E138))),'Data Summary'!DV144="Yes"),OFFSET('Hygiene Data'!$E$8,0,10*ROW('Hygiene Data'!E138)),NA())</f>
        <v>#N/A</v>
      </c>
      <c r="BH144" s="104" t="e">
        <f ca="true">+IF(AND(ISNUMBER(OFFSET('Hygiene Data'!$E$10,0,10*ROW('Hygiene Data'!E138))),'Data Summary'!DW144="Yes"),OFFSET('Hygiene Data'!$E$10,0,10*ROW('Hygiene Data'!E138)),NA())</f>
        <v>#N/A</v>
      </c>
      <c r="BI144" s="104" t="e">
        <f ca="true">+IF(AND(ISNUMBER(OFFSET('Hygiene Data'!$F$6,0,10*ROW('Hygiene Data'!F138))),'Data Summary'!DX144="Yes"),OFFSET('Hygiene Data'!$F$6,0,10*ROW('Hygiene Data'!F138)),NA())</f>
        <v>#N/A</v>
      </c>
      <c r="BJ144" s="104" t="e">
        <f ca="true">+IF(AND(ISNUMBER(OFFSET('Hygiene Data'!$F$8,0,10*ROW('Hygiene Data'!F138))),'Data Summary'!DY144="Yes"),OFFSET('Hygiene Data'!$F$8,0,10*ROW('Hygiene Data'!F138)),NA())</f>
        <v>#N/A</v>
      </c>
      <c r="BK144" s="104" t="e">
        <f ca="true">+IF(AND(ISNUMBER(OFFSET('Hygiene Data'!$F$10,0,10*ROW('Hygiene Data'!F138))),'Data Summary'!DZ144="Yes"),OFFSET('Hygiene Data'!$F$10,0,10*ROW('Hygiene Data'!F138)),NA())</f>
        <v>#N/A</v>
      </c>
      <c r="BL144" s="104" t="e">
        <f ca="true">+IF(AND(ISNUMBER(OFFSET('Hygiene Data'!$G$6,0,10*ROW('Hygiene Data'!G138))),'Data Summary'!EA144="Yes"),OFFSET('Hygiene Data'!$G$6,0,10*ROW('Hygiene Data'!G138)),NA())</f>
        <v>#N/A</v>
      </c>
      <c r="BM144" s="104" t="e">
        <f ca="true">+IF(AND(ISNUMBER(OFFSET('Hygiene Data'!$G$8,0,10*ROW('Hygiene Data'!G138))),'Data Summary'!EB144="Yes"),OFFSET('Hygiene Data'!$G$8,0,10*ROW('Hygiene Data'!G138)),NA())</f>
        <v>#N/A</v>
      </c>
      <c r="BN144" s="104" t="e">
        <f ca="true">+IF(AND(ISNUMBER(OFFSET('Hygiene Data'!$G$10,0,10*ROW('Hygiene Data'!G138))),'Data Summary'!EC144="Yes"),OFFSET('Hygiene Data'!$G$10,0,10*ROW('Hygiene Data'!G138)),NA())</f>
        <v>#N/A</v>
      </c>
      <c r="BO144" s="104" t="e">
        <f ca="true">+IF(AND(ISNUMBER(OFFSET('Hygiene Data'!$H$6,0,10*ROW('Hygiene Data'!H138))),'Data Summary'!ED144="Yes"),OFFSET('Hygiene Data'!$H$6,0,10*ROW('Hygiene Data'!H138)),NA())</f>
        <v>#N/A</v>
      </c>
      <c r="BP144" s="104" t="e">
        <f ca="true">+IF(AND(ISNUMBER(OFFSET('Hygiene Data'!$H$8,0,10*ROW('Hygiene Data'!H138))),'Data Summary'!EE144="Yes"),OFFSET('Hygiene Data'!$H$8,0,10*ROW('Hygiene Data'!H138)),NA())</f>
        <v>#N/A</v>
      </c>
      <c r="BQ144" s="104" t="e">
        <f ca="true">+IF(AND(ISNUMBER(OFFSET('Hygiene Data'!$H$10,0,10*ROW('Hygiene Data'!H138))),'Data Summary'!EF144="Yes"),OFFSET('Hygiene Data'!$H$10,0,10*ROW('Hygiene Data'!H138)),NA())</f>
        <v>#N/A</v>
      </c>
    </row>
    <row r="145" x14ac:dyDescent="0.2">
      <c r="A145" s="52" t="e">
        <f ca="true">+IF(OFFSET('Water Data'!$B$1,0,10*ROW('Water Data'!B139))="",NA(),OFFSET('Water Data'!$B$1,0,10*ROW('Water Data'!B139)))</f>
        <v>#N/A</v>
      </c>
      <c r="B145" s="52" t="e">
        <f ca="true">+IF(OFFSET('Water Data'!$A$3,0,10*ROW('Water Data'!A142))="",NA(),OFFSET('Water Data'!$A$3,0,10*ROW('Water Data'!A142)))</f>
        <v>#N/A</v>
      </c>
      <c r="C145" s="52" t="e">
        <f ca="true">+IF(OFFSET('Water Data'!$C$3,0,10*ROW('Water Data'!C142))="",NA(),OFFSET('Water Data'!$C$3,0,10*ROW('Water Data'!C142)))</f>
        <v>#N/A</v>
      </c>
      <c r="D145" s="53" t="e">
        <f ca="true">+IF(AND(ISNUMBER(OFFSET('Water Data'!$C$5,0,10*ROW('Water Data'!C139))),'Data Summary'!BS145="Yes"),100-OFFSET('Water Data'!$C$5,0,10*ROW('Water Data'!C139)),NA())</f>
        <v>#N/A</v>
      </c>
      <c r="E145" s="53" t="e">
        <f ca="true">+IF(AND(ISNUMBER(OFFSET('Water Data'!$C$7,0,10*ROW('Water Data'!C139))),'Data Summary'!BT145="Yes"),OFFSET('Water Data'!$C$7,0,10*ROW('Water Data'!C139)),NA())</f>
        <v>#N/A</v>
      </c>
      <c r="F145" s="53" t="e">
        <f ca="true">+IF(AND(ISNUMBER(OFFSET('Water Data'!$C$10,0,10*ROW('Water Data'!C139))),'Data Summary'!BU145="Yes"),OFFSET('Water Data'!$C$10,0,10*ROW('Water Data'!C139)),NA())</f>
        <v>#N/A</v>
      </c>
      <c r="G145" s="53" t="e">
        <f ca="true">+IF(AND(ISNUMBER(OFFSET('Water Data'!$D$5,0,10*ROW('Water Data'!D139))),'Data Summary'!BV145="Yes"),100-OFFSET('Water Data'!$D$5,0,10*ROW('Water Data'!D139)),NA())</f>
        <v>#N/A</v>
      </c>
      <c r="H145" s="53" t="e">
        <f ca="true">+IF(AND(ISNUMBER(OFFSET('Water Data'!$D$7,0,10*ROW('Water Data'!D139))),'Data Summary'!BW145="Yes"),OFFSET('Water Data'!$D$7,0,10*ROW('Water Data'!D139)),NA())</f>
        <v>#N/A</v>
      </c>
      <c r="I145" s="53" t="e">
        <f ca="true">+IF(AND(ISNUMBER(OFFSET('Water Data'!$D$10,0,10*ROW('Water Data'!D139))),'Data Summary'!BX145="Yes"),OFFSET('Water Data'!$D$10,0,10*ROW('Water Data'!D139)),NA())</f>
        <v>#N/A</v>
      </c>
      <c r="J145" s="53" t="e">
        <f ca="true">+IF(AND(ISNUMBER(OFFSET('Water Data'!$E$5,0,10*ROW('Water Data'!E139))),'Data Summary'!BY145="Yes"),100-OFFSET('Water Data'!$E$5,0,10*ROW('Water Data'!E139)),NA())</f>
        <v>#N/A</v>
      </c>
      <c r="K145" s="53" t="e">
        <f ca="true">+IF(AND(ISNUMBER(OFFSET('Water Data'!$E$7,0,10*ROW('Water Data'!E139))),'Data Summary'!BZ145="Yes"),OFFSET('Water Data'!$E$7,0,10*ROW('Water Data'!E139)),NA())</f>
        <v>#N/A</v>
      </c>
      <c r="L145" s="53" t="e">
        <f ca="true">+IF(AND(ISNUMBER(OFFSET('Water Data'!$E$10,0,10*ROW('Water Data'!E139))),'Data Summary'!CA145="Yes"),OFFSET('Water Data'!$E$10,0,10*ROW('Water Data'!E139)),NA())</f>
        <v>#N/A</v>
      </c>
      <c r="M145" s="53" t="e">
        <f ca="true">+IF(AND(ISNUMBER(OFFSET('Water Data'!$F$5,0,10*ROW('Water Data'!F139))),'Data Summary'!CB145="Yes"),100-OFFSET('Water Data'!$F$5,0,10*ROW('Water Data'!F139)),NA())</f>
        <v>#N/A</v>
      </c>
      <c r="N145" s="53" t="e">
        <f ca="true">+IF(AND(ISNUMBER(OFFSET('Water Data'!$F$7,0,10*ROW('Water Data'!F139))),'Data Summary'!CC145="Yes"),OFFSET('Water Data'!$F$7,0,10*ROW('Water Data'!F139)),NA())</f>
        <v>#N/A</v>
      </c>
      <c r="O145" s="53" t="e">
        <f ca="true">+IF(AND(ISNUMBER(OFFSET('Water Data'!$F$10,0,10*ROW('Water Data'!F139))),'Data Summary'!CD145="Yes"),OFFSET('Water Data'!$F$10,0,10*ROW('Water Data'!F139)),NA())</f>
        <v>#N/A</v>
      </c>
      <c r="P145" s="53" t="e">
        <f ca="true">+IF(AND(ISNUMBER(OFFSET('Water Data'!$G$5,0,10*ROW('Water Data'!G139))),'Data Summary'!CE145="Yes"),100-OFFSET('Water Data'!$G$5,0,10*ROW('Water Data'!G139)),NA())</f>
        <v>#N/A</v>
      </c>
      <c r="Q145" s="53" t="e">
        <f ca="true">+IF(AND(ISNUMBER(OFFSET('Water Data'!$G$7,0,10*ROW('Water Data'!G139))),'Data Summary'!CF145="Yes"),OFFSET('Water Data'!$G$7,0,10*ROW('Water Data'!G139)),NA())</f>
        <v>#N/A</v>
      </c>
      <c r="R145" s="53" t="e">
        <f ca="true">+IF(AND(ISNUMBER(OFFSET('Water Data'!$G$10,0,10*ROW('Water Data'!G139))),'Data Summary'!CG145="Yes"),OFFSET('Water Data'!$G$10,0,10*ROW('Water Data'!G139)),NA())</f>
        <v>#N/A</v>
      </c>
      <c r="S145" s="53" t="e">
        <f ca="true">+IF(AND(ISNUMBER(OFFSET('Water Data'!$H$5,0,10*ROW('Water Data'!H139))),'Data Summary'!CH145="Yes"),100-OFFSET('Water Data'!$H$5,0,10*ROW('Water Data'!H139)),NA())</f>
        <v>#N/A</v>
      </c>
      <c r="T145" s="53" t="e">
        <f ca="true">+IF(AND(ISNUMBER(OFFSET('Water Data'!$H$7,0,10*ROW('Water Data'!H139))),'Data Summary'!CI145="Yes"),OFFSET('Water Data'!$H$7,0,10*ROW('Water Data'!H139)),NA())</f>
        <v>#N/A</v>
      </c>
      <c r="U145" s="53" t="e">
        <f ca="true">+IF(AND(ISNUMBER(OFFSET('Water Data'!$H$10,0,10*ROW('Water Data'!H139))),'Data Summary'!CJ145="Yes"),OFFSET('Water Data'!$H$10,0,10*ROW('Water Data'!H139)),NA())</f>
        <v>#N/A</v>
      </c>
      <c r="V145" s="99" t="e">
        <f ca="true">+IF(AND(ISNUMBER(OFFSET('Sanitation Data'!$C$5,0,10*ROW('Sanitation Data'!C139))),'Data Summary'!CK145="Yes"),100-OFFSET('Sanitation Data'!$C$5,0,10*ROW('Sanitation Data'!C139)),NA())</f>
        <v>#N/A</v>
      </c>
      <c r="W145" s="99" t="e">
        <f ca="true">+IF(AND(ISNUMBER(OFFSET('Sanitation Data'!$C$7,0,10*ROW('Sanitation Data'!C139))),'Data Summary'!CL145="Yes"),OFFSET('Sanitation Data'!$C$7,0,10*ROW('Sanitation Data'!C139)),NA())</f>
        <v>#N/A</v>
      </c>
      <c r="X145" s="99" t="e">
        <f ca="true">+IF(AND(ISNUMBER(OFFSET('Sanitation Data'!$C$11,0,10*ROW('Sanitation Data'!C139))),'Data Summary'!CM145="Yes"),OFFSET('Sanitation Data'!$C$11,0,10*ROW('Sanitation Data'!C139)),NA())</f>
        <v>#N/A</v>
      </c>
      <c r="Y145" s="99" t="e">
        <f ca="true">+IF(AND(ISNUMBER(OFFSET('Sanitation Data'!$C$12,0,10*ROW('Sanitation Data'!C139))),'Data Summary'!CN145="Yes"),OFFSET('Sanitation Data'!$C$12,0,10*ROW('Sanitation Data'!C139)),NA())</f>
        <v>#N/A</v>
      </c>
      <c r="Z145" s="99" t="e">
        <f ca="true">+IF(AND(ISNUMBER(OFFSET('Sanitation Data'!$C$13,0,10*ROW('Sanitation Data'!C139))),'Data Summary'!CO145="Yes"),OFFSET('Sanitation Data'!$C$13,0,10*ROW('Sanitation Data'!C139)),NA())</f>
        <v>#N/A</v>
      </c>
      <c r="AA145" s="99" t="e">
        <f ca="true">+IF(AND(ISNUMBER(OFFSET('Sanitation Data'!$D$5,0,10*ROW('Sanitation Data'!D139))),'Data Summary'!CP145="Yes"),100-OFFSET('Sanitation Data'!$D$5,0,10*ROW('Sanitation Data'!D139)),NA())</f>
        <v>#N/A</v>
      </c>
      <c r="AB145" s="99" t="e">
        <f ca="true">+IF(AND(ISNUMBER(OFFSET('Sanitation Data'!$D$7,0,10*ROW('Sanitation Data'!D139))),'Data Summary'!CQ145="Yes"),OFFSET('Sanitation Data'!$D$7,0,10*ROW('Sanitation Data'!D139)),NA())</f>
        <v>#N/A</v>
      </c>
      <c r="AC145" s="99" t="e">
        <f ca="true">+IF(AND(ISNUMBER(OFFSET('Sanitation Data'!$D$11,0,10*ROW('Sanitation Data'!D139))),'Data Summary'!CR145="Yes"),OFFSET('Sanitation Data'!$D$11,0,10*ROW('Sanitation Data'!D139)),NA())</f>
        <v>#N/A</v>
      </c>
      <c r="AD145" s="99" t="e">
        <f ca="true">+IF(AND(ISNUMBER(OFFSET('Sanitation Data'!$D$12,0,10*ROW('Sanitation Data'!D139))),'Data Summary'!CS145="Yes"),OFFSET('Sanitation Data'!$D$12,0,10*ROW('Sanitation Data'!D139)),NA())</f>
        <v>#N/A</v>
      </c>
      <c r="AE145" s="99" t="e">
        <f ca="true">+IF(AND(ISNUMBER(OFFSET('Sanitation Data'!$D$13,0,10*ROW('Sanitation Data'!D139))),'Data Summary'!CT145="Yes"),OFFSET('Sanitation Data'!$D$13,0,10*ROW('Sanitation Data'!D139)),NA())</f>
        <v>#N/A</v>
      </c>
      <c r="AF145" s="99" t="e">
        <f ca="true">+IF(AND(ISNUMBER(OFFSET('Sanitation Data'!$E$5,0,10*ROW('Sanitation Data'!E139))),'Data Summary'!CU145="Yes"),100-OFFSET('Sanitation Data'!$E$5,0,10*ROW('Sanitation Data'!E139)),NA())</f>
        <v>#N/A</v>
      </c>
      <c r="AG145" s="99" t="e">
        <f ca="true">+IF(AND(ISNUMBER(OFFSET('Sanitation Data'!$E$7,0,10*ROW('Sanitation Data'!E139))),'Data Summary'!CV145="Yes"),OFFSET('Sanitation Data'!$E$7,0,10*ROW('Sanitation Data'!E139)),NA())</f>
        <v>#N/A</v>
      </c>
      <c r="AH145" s="99" t="e">
        <f ca="true">+IF(AND(ISNUMBER(OFFSET('Sanitation Data'!$E$11,0,10*ROW('Sanitation Data'!E139))),'Data Summary'!CW145="Yes"),OFFSET('Sanitation Data'!$E$11,0,10*ROW('Sanitation Data'!E139)),NA())</f>
        <v>#N/A</v>
      </c>
      <c r="AI145" s="99" t="e">
        <f ca="true">+IF(AND(ISNUMBER(OFFSET('Sanitation Data'!$E$12,0,10*ROW('Sanitation Data'!E139))),'Data Summary'!CX145="Yes"),OFFSET('Sanitation Data'!$E$12,0,10*ROW('Sanitation Data'!E139)),NA())</f>
        <v>#N/A</v>
      </c>
      <c r="AJ145" s="99" t="e">
        <f ca="true">+IF(AND(ISNUMBER(OFFSET('Sanitation Data'!$E$13,0,10*ROW('Sanitation Data'!E139))),'Data Summary'!CY145="Yes"),OFFSET('Sanitation Data'!$E$13,0,10*ROW('Sanitation Data'!E139)),NA())</f>
        <v>#N/A</v>
      </c>
      <c r="AK145" s="99" t="e">
        <f ca="true">+IF(AND(ISNUMBER(OFFSET('Sanitation Data'!$F$5,0,10*ROW('Sanitation Data'!F139))),'Data Summary'!CZ145="Yes"),100-OFFSET('Sanitation Data'!$F$5,0,10*ROW('Sanitation Data'!F139)),NA())</f>
        <v>#N/A</v>
      </c>
      <c r="AL145" s="99" t="e">
        <f ca="true">+IF(AND(ISNUMBER(OFFSET('Sanitation Data'!$F$7,0,10*ROW('Sanitation Data'!F139))),'Data Summary'!DA145="Yes"),OFFSET('Sanitation Data'!$F$7,0,10*ROW('Sanitation Data'!F139)),NA())</f>
        <v>#N/A</v>
      </c>
      <c r="AM145" s="99" t="e">
        <f ca="true">+IF(AND(ISNUMBER(OFFSET('Sanitation Data'!$F$11,0,10*ROW('Sanitation Data'!F139))),'Data Summary'!DB145="Yes"),OFFSET('Sanitation Data'!$F$11,0,10*ROW('Sanitation Data'!F139)),NA())</f>
        <v>#N/A</v>
      </c>
      <c r="AN145" s="99" t="e">
        <f ca="true">+IF(AND(ISNUMBER(OFFSET('Sanitation Data'!$F$12,0,10*ROW('Sanitation Data'!F139))),'Data Summary'!DC145="Yes"),OFFSET('Sanitation Data'!$F$12,0,10*ROW('Sanitation Data'!F139)),NA())</f>
        <v>#N/A</v>
      </c>
      <c r="AO145" s="99" t="e">
        <f ca="true">+IF(AND(ISNUMBER(OFFSET('Sanitation Data'!$F$13,0,10*ROW('Sanitation Data'!F139))),'Data Summary'!DD145="Yes"),OFFSET('Sanitation Data'!$F$13,0,10*ROW('Sanitation Data'!F139)),NA())</f>
        <v>#N/A</v>
      </c>
      <c r="AP145" s="99" t="e">
        <f ca="true">+IF(AND(ISNUMBER(OFFSET('Sanitation Data'!$G$5,0,10*ROW('Sanitation Data'!G139))),'Data Summary'!DE145="Yes"),100-OFFSET('Sanitation Data'!$G$5,0,10*ROW('Sanitation Data'!G139)),NA())</f>
        <v>#N/A</v>
      </c>
      <c r="AQ145" s="99" t="e">
        <f ca="true">+IF(AND(ISNUMBER(OFFSET('Sanitation Data'!$G$7,0,10*ROW('Sanitation Data'!G139))),'Data Summary'!DF145="Yes"),OFFSET('Sanitation Data'!$G$7,0,10*ROW('Sanitation Data'!G139)),NA())</f>
        <v>#N/A</v>
      </c>
      <c r="AR145" s="99" t="e">
        <f ca="true">+IF(AND(ISNUMBER(OFFSET('Sanitation Data'!$G$11,0,10*ROW('Sanitation Data'!G139))),'Data Summary'!DG145="Yes"),OFFSET('Sanitation Data'!$G$11,0,10*ROW('Sanitation Data'!G139)),NA())</f>
        <v>#N/A</v>
      </c>
      <c r="AS145" s="99" t="e">
        <f ca="true">+IF(AND(ISNUMBER(OFFSET('Sanitation Data'!$G$12,0,10*ROW('Sanitation Data'!G139))),'Data Summary'!DH145="Yes"),OFFSET('Sanitation Data'!$G$12,0,10*ROW('Sanitation Data'!G139)),NA())</f>
        <v>#N/A</v>
      </c>
      <c r="AT145" s="99" t="e">
        <f ca="true">+IF(AND(ISNUMBER(OFFSET('Sanitation Data'!$G$13,0,10*ROW('Sanitation Data'!G139))),'Data Summary'!DI145="Yes"),OFFSET('Sanitation Data'!$G$13,0,10*ROW('Sanitation Data'!G139)),NA())</f>
        <v>#N/A</v>
      </c>
      <c r="AU145" s="99" t="e">
        <f ca="true">+IF(AND(ISNUMBER(OFFSET('Sanitation Data'!$H$5,0,10*ROW('Sanitation Data'!H139))),'Data Summary'!DJ145="Yes"),100-OFFSET('Sanitation Data'!$H$5,0,10*ROW('Sanitation Data'!H139)),NA())</f>
        <v>#N/A</v>
      </c>
      <c r="AV145" s="99" t="e">
        <f ca="true">+IF(AND(ISNUMBER(OFFSET('Sanitation Data'!$H$7,0,10*ROW('Sanitation Data'!H139))),'Data Summary'!DK145="Yes"),OFFSET('Sanitation Data'!$H$7,0,10*ROW('Sanitation Data'!H139)),NA())</f>
        <v>#N/A</v>
      </c>
      <c r="AW145" s="99" t="e">
        <f ca="true">+IF(AND(ISNUMBER(OFFSET('Sanitation Data'!$H$11,0,10*ROW('Sanitation Data'!H139))),'Data Summary'!DL145="Yes"),OFFSET('Sanitation Data'!$H$11,0,10*ROW('Sanitation Data'!H139)),NA())</f>
        <v>#N/A</v>
      </c>
      <c r="AX145" s="99" t="e">
        <f ca="true">+IF(AND(ISNUMBER(OFFSET('Sanitation Data'!$H$12,0,10*ROW('Sanitation Data'!H139))),'Data Summary'!DM145="Yes"),OFFSET('Sanitation Data'!$H$12,0,10*ROW('Sanitation Data'!H139)),NA())</f>
        <v>#N/A</v>
      </c>
      <c r="AY145" s="99" t="e">
        <f ca="true">+IF(AND(ISNUMBER(OFFSET('Sanitation Data'!$H$13,0,10*ROW('Sanitation Data'!H139))),'Data Summary'!DN145="Yes"),OFFSET('Sanitation Data'!$H$13,0,10*ROW('Sanitation Data'!H139)),NA())</f>
        <v>#N/A</v>
      </c>
      <c r="AZ145" s="104" t="e">
        <f ca="true">+IF(AND(ISNUMBER(OFFSET('Hygiene Data'!$C$6,0,10*ROW('Hygiene Data'!C139))),'Data Summary'!DO145="Yes"),OFFSET('Hygiene Data'!$C$6,0,10*ROW('Hygiene Data'!C139)),NA())</f>
        <v>#N/A</v>
      </c>
      <c r="BA145" s="104" t="e">
        <f ca="true">+IF(AND(ISNUMBER(OFFSET('Hygiene Data'!$C$8,0,10*ROW('Hygiene Data'!C139))),'Data Summary'!DP145="Yes"),OFFSET('Hygiene Data'!$C$8,0,10*ROW('Hygiene Data'!C139)),NA())</f>
        <v>#N/A</v>
      </c>
      <c r="BB145" s="104" t="e">
        <f ca="true">+IF(AND(ISNUMBER(OFFSET('Hygiene Data'!$C$10,0,10*ROW('Hygiene Data'!C139))),'Data Summary'!DQ145="Yes"),OFFSET('Hygiene Data'!$C$10,0,10*ROW('Hygiene Data'!C139)),NA())</f>
        <v>#N/A</v>
      </c>
      <c r="BC145" s="104" t="e">
        <f ca="true">+IF(AND(ISNUMBER(OFFSET('Hygiene Data'!$D$6,0,10*ROW('Hygiene Data'!D139))),'Data Summary'!DR145="Yes"),OFFSET('Hygiene Data'!$D$6,0,10*ROW('Hygiene Data'!D139)),NA())</f>
        <v>#N/A</v>
      </c>
      <c r="BD145" s="104" t="e">
        <f ca="true">+IF(AND(ISNUMBER(OFFSET('Hygiene Data'!$D$8,0,10*ROW('Hygiene Data'!D139))),'Data Summary'!DS145="Yes"),OFFSET('Hygiene Data'!$D$8,0,10*ROW('Hygiene Data'!D139)),NA())</f>
        <v>#N/A</v>
      </c>
      <c r="BE145" s="104" t="e">
        <f ca="true">+IF(AND(ISNUMBER(OFFSET('Hygiene Data'!$D$10,0,10*ROW('Hygiene Data'!D139))),'Data Summary'!DT145="Yes"),OFFSET('Hygiene Data'!$D$10,0,10*ROW('Hygiene Data'!D139)),NA())</f>
        <v>#N/A</v>
      </c>
      <c r="BF145" s="104" t="e">
        <f ca="true">+IF(AND(ISNUMBER(OFFSET('Hygiene Data'!$E$6,0,10*ROW('Hygiene Data'!E139))),'Data Summary'!DU145="Yes"),OFFSET('Hygiene Data'!$E$6,0,10*ROW('Hygiene Data'!E139)),NA())</f>
        <v>#N/A</v>
      </c>
      <c r="BG145" s="104" t="e">
        <f ca="true">+IF(AND(ISNUMBER(OFFSET('Hygiene Data'!$E$8,0,10*ROW('Hygiene Data'!E139))),'Data Summary'!DV145="Yes"),OFFSET('Hygiene Data'!$E$8,0,10*ROW('Hygiene Data'!E139)),NA())</f>
        <v>#N/A</v>
      </c>
      <c r="BH145" s="104" t="e">
        <f ca="true">+IF(AND(ISNUMBER(OFFSET('Hygiene Data'!$E$10,0,10*ROW('Hygiene Data'!E139))),'Data Summary'!DW145="Yes"),OFFSET('Hygiene Data'!$E$10,0,10*ROW('Hygiene Data'!E139)),NA())</f>
        <v>#N/A</v>
      </c>
      <c r="BI145" s="104" t="e">
        <f ca="true">+IF(AND(ISNUMBER(OFFSET('Hygiene Data'!$F$6,0,10*ROW('Hygiene Data'!F139))),'Data Summary'!DX145="Yes"),OFFSET('Hygiene Data'!$F$6,0,10*ROW('Hygiene Data'!F139)),NA())</f>
        <v>#N/A</v>
      </c>
      <c r="BJ145" s="104" t="e">
        <f ca="true">+IF(AND(ISNUMBER(OFFSET('Hygiene Data'!$F$8,0,10*ROW('Hygiene Data'!F139))),'Data Summary'!DY145="Yes"),OFFSET('Hygiene Data'!$F$8,0,10*ROW('Hygiene Data'!F139)),NA())</f>
        <v>#N/A</v>
      </c>
      <c r="BK145" s="104" t="e">
        <f ca="true">+IF(AND(ISNUMBER(OFFSET('Hygiene Data'!$F$10,0,10*ROW('Hygiene Data'!F139))),'Data Summary'!DZ145="Yes"),OFFSET('Hygiene Data'!$F$10,0,10*ROW('Hygiene Data'!F139)),NA())</f>
        <v>#N/A</v>
      </c>
      <c r="BL145" s="104" t="e">
        <f ca="true">+IF(AND(ISNUMBER(OFFSET('Hygiene Data'!$G$6,0,10*ROW('Hygiene Data'!G139))),'Data Summary'!EA145="Yes"),OFFSET('Hygiene Data'!$G$6,0,10*ROW('Hygiene Data'!G139)),NA())</f>
        <v>#N/A</v>
      </c>
      <c r="BM145" s="104" t="e">
        <f ca="true">+IF(AND(ISNUMBER(OFFSET('Hygiene Data'!$G$8,0,10*ROW('Hygiene Data'!G139))),'Data Summary'!EB145="Yes"),OFFSET('Hygiene Data'!$G$8,0,10*ROW('Hygiene Data'!G139)),NA())</f>
        <v>#N/A</v>
      </c>
      <c r="BN145" s="104" t="e">
        <f ca="true">+IF(AND(ISNUMBER(OFFSET('Hygiene Data'!$G$10,0,10*ROW('Hygiene Data'!G139))),'Data Summary'!EC145="Yes"),OFFSET('Hygiene Data'!$G$10,0,10*ROW('Hygiene Data'!G139)),NA())</f>
        <v>#N/A</v>
      </c>
      <c r="BO145" s="104" t="e">
        <f ca="true">+IF(AND(ISNUMBER(OFFSET('Hygiene Data'!$H$6,0,10*ROW('Hygiene Data'!H139))),'Data Summary'!ED145="Yes"),OFFSET('Hygiene Data'!$H$6,0,10*ROW('Hygiene Data'!H139)),NA())</f>
        <v>#N/A</v>
      </c>
      <c r="BP145" s="104" t="e">
        <f ca="true">+IF(AND(ISNUMBER(OFFSET('Hygiene Data'!$H$8,0,10*ROW('Hygiene Data'!H139))),'Data Summary'!EE145="Yes"),OFFSET('Hygiene Data'!$H$8,0,10*ROW('Hygiene Data'!H139)),NA())</f>
        <v>#N/A</v>
      </c>
      <c r="BQ145" s="104" t="e">
        <f ca="true">+IF(AND(ISNUMBER(OFFSET('Hygiene Data'!$H$10,0,10*ROW('Hygiene Data'!H139))),'Data Summary'!EF145="Yes"),OFFSET('Hygiene Data'!$H$10,0,10*ROW('Hygiene Data'!H139)),NA())</f>
        <v>#N/A</v>
      </c>
    </row>
    <row r="146" x14ac:dyDescent="0.2">
      <c r="A146" s="52" t="e">
        <f ca="true">+IF(OFFSET('Water Data'!$B$1,0,10*ROW('Water Data'!B140))="",NA(),OFFSET('Water Data'!$B$1,0,10*ROW('Water Data'!B140)))</f>
        <v>#N/A</v>
      </c>
      <c r="B146" s="52" t="e">
        <f ca="true">+IF(OFFSET('Water Data'!$A$3,0,10*ROW('Water Data'!A143))="",NA(),OFFSET('Water Data'!$A$3,0,10*ROW('Water Data'!A143)))</f>
        <v>#N/A</v>
      </c>
      <c r="C146" s="52" t="e">
        <f ca="true">+IF(OFFSET('Water Data'!$C$3,0,10*ROW('Water Data'!C143))="",NA(),OFFSET('Water Data'!$C$3,0,10*ROW('Water Data'!C143)))</f>
        <v>#N/A</v>
      </c>
      <c r="D146" s="53" t="e">
        <f ca="true">+IF(AND(ISNUMBER(OFFSET('Water Data'!$C$5,0,10*ROW('Water Data'!C140))),'Data Summary'!BS146="Yes"),100-OFFSET('Water Data'!$C$5,0,10*ROW('Water Data'!C140)),NA())</f>
        <v>#N/A</v>
      </c>
      <c r="E146" s="53" t="e">
        <f ca="true">+IF(AND(ISNUMBER(OFFSET('Water Data'!$C$7,0,10*ROW('Water Data'!C140))),'Data Summary'!BT146="Yes"),OFFSET('Water Data'!$C$7,0,10*ROW('Water Data'!C140)),NA())</f>
        <v>#N/A</v>
      </c>
      <c r="F146" s="53" t="e">
        <f ca="true">+IF(AND(ISNUMBER(OFFSET('Water Data'!$C$10,0,10*ROW('Water Data'!C140))),'Data Summary'!BU146="Yes"),OFFSET('Water Data'!$C$10,0,10*ROW('Water Data'!C140)),NA())</f>
        <v>#N/A</v>
      </c>
      <c r="G146" s="53" t="e">
        <f ca="true">+IF(AND(ISNUMBER(OFFSET('Water Data'!$D$5,0,10*ROW('Water Data'!D140))),'Data Summary'!BV146="Yes"),100-OFFSET('Water Data'!$D$5,0,10*ROW('Water Data'!D140)),NA())</f>
        <v>#N/A</v>
      </c>
      <c r="H146" s="53" t="e">
        <f ca="true">+IF(AND(ISNUMBER(OFFSET('Water Data'!$D$7,0,10*ROW('Water Data'!D140))),'Data Summary'!BW146="Yes"),OFFSET('Water Data'!$D$7,0,10*ROW('Water Data'!D140)),NA())</f>
        <v>#N/A</v>
      </c>
      <c r="I146" s="53" t="e">
        <f ca="true">+IF(AND(ISNUMBER(OFFSET('Water Data'!$D$10,0,10*ROW('Water Data'!D140))),'Data Summary'!BX146="Yes"),OFFSET('Water Data'!$D$10,0,10*ROW('Water Data'!D140)),NA())</f>
        <v>#N/A</v>
      </c>
      <c r="J146" s="53" t="e">
        <f ca="true">+IF(AND(ISNUMBER(OFFSET('Water Data'!$E$5,0,10*ROW('Water Data'!E140))),'Data Summary'!BY146="Yes"),100-OFFSET('Water Data'!$E$5,0,10*ROW('Water Data'!E140)),NA())</f>
        <v>#N/A</v>
      </c>
      <c r="K146" s="53" t="e">
        <f ca="true">+IF(AND(ISNUMBER(OFFSET('Water Data'!$E$7,0,10*ROW('Water Data'!E140))),'Data Summary'!BZ146="Yes"),OFFSET('Water Data'!$E$7,0,10*ROW('Water Data'!E140)),NA())</f>
        <v>#N/A</v>
      </c>
      <c r="L146" s="53" t="e">
        <f ca="true">+IF(AND(ISNUMBER(OFFSET('Water Data'!$E$10,0,10*ROW('Water Data'!E140))),'Data Summary'!CA146="Yes"),OFFSET('Water Data'!$E$10,0,10*ROW('Water Data'!E140)),NA())</f>
        <v>#N/A</v>
      </c>
      <c r="M146" s="53" t="e">
        <f ca="true">+IF(AND(ISNUMBER(OFFSET('Water Data'!$F$5,0,10*ROW('Water Data'!F140))),'Data Summary'!CB146="Yes"),100-OFFSET('Water Data'!$F$5,0,10*ROW('Water Data'!F140)),NA())</f>
        <v>#N/A</v>
      </c>
      <c r="N146" s="53" t="e">
        <f ca="true">+IF(AND(ISNUMBER(OFFSET('Water Data'!$F$7,0,10*ROW('Water Data'!F140))),'Data Summary'!CC146="Yes"),OFFSET('Water Data'!$F$7,0,10*ROW('Water Data'!F140)),NA())</f>
        <v>#N/A</v>
      </c>
      <c r="O146" s="53" t="e">
        <f ca="true">+IF(AND(ISNUMBER(OFFSET('Water Data'!$F$10,0,10*ROW('Water Data'!F140))),'Data Summary'!CD146="Yes"),OFFSET('Water Data'!$F$10,0,10*ROW('Water Data'!F140)),NA())</f>
        <v>#N/A</v>
      </c>
      <c r="P146" s="53" t="e">
        <f ca="true">+IF(AND(ISNUMBER(OFFSET('Water Data'!$G$5,0,10*ROW('Water Data'!G140))),'Data Summary'!CE146="Yes"),100-OFFSET('Water Data'!$G$5,0,10*ROW('Water Data'!G140)),NA())</f>
        <v>#N/A</v>
      </c>
      <c r="Q146" s="53" t="e">
        <f ca="true">+IF(AND(ISNUMBER(OFFSET('Water Data'!$G$7,0,10*ROW('Water Data'!G140))),'Data Summary'!CF146="Yes"),OFFSET('Water Data'!$G$7,0,10*ROW('Water Data'!G140)),NA())</f>
        <v>#N/A</v>
      </c>
      <c r="R146" s="53" t="e">
        <f ca="true">+IF(AND(ISNUMBER(OFFSET('Water Data'!$G$10,0,10*ROW('Water Data'!G140))),'Data Summary'!CG146="Yes"),OFFSET('Water Data'!$G$10,0,10*ROW('Water Data'!G140)),NA())</f>
        <v>#N/A</v>
      </c>
      <c r="S146" s="53" t="e">
        <f ca="true">+IF(AND(ISNUMBER(OFFSET('Water Data'!$H$5,0,10*ROW('Water Data'!H140))),'Data Summary'!CH146="Yes"),100-OFFSET('Water Data'!$H$5,0,10*ROW('Water Data'!H140)),NA())</f>
        <v>#N/A</v>
      </c>
      <c r="T146" s="53" t="e">
        <f ca="true">+IF(AND(ISNUMBER(OFFSET('Water Data'!$H$7,0,10*ROW('Water Data'!H140))),'Data Summary'!CI146="Yes"),OFFSET('Water Data'!$H$7,0,10*ROW('Water Data'!H140)),NA())</f>
        <v>#N/A</v>
      </c>
      <c r="U146" s="53" t="e">
        <f ca="true">+IF(AND(ISNUMBER(OFFSET('Water Data'!$H$10,0,10*ROW('Water Data'!H140))),'Data Summary'!CJ146="Yes"),OFFSET('Water Data'!$H$10,0,10*ROW('Water Data'!H140)),NA())</f>
        <v>#N/A</v>
      </c>
      <c r="V146" s="99" t="e">
        <f ca="true">+IF(AND(ISNUMBER(OFFSET('Sanitation Data'!$C$5,0,10*ROW('Sanitation Data'!C140))),'Data Summary'!CK146="Yes"),100-OFFSET('Sanitation Data'!$C$5,0,10*ROW('Sanitation Data'!C140)),NA())</f>
        <v>#N/A</v>
      </c>
      <c r="W146" s="99" t="e">
        <f ca="true">+IF(AND(ISNUMBER(OFFSET('Sanitation Data'!$C$7,0,10*ROW('Sanitation Data'!C140))),'Data Summary'!CL146="Yes"),OFFSET('Sanitation Data'!$C$7,0,10*ROW('Sanitation Data'!C140)),NA())</f>
        <v>#N/A</v>
      </c>
      <c r="X146" s="99" t="e">
        <f ca="true">+IF(AND(ISNUMBER(OFFSET('Sanitation Data'!$C$11,0,10*ROW('Sanitation Data'!C140))),'Data Summary'!CM146="Yes"),OFFSET('Sanitation Data'!$C$11,0,10*ROW('Sanitation Data'!C140)),NA())</f>
        <v>#N/A</v>
      </c>
      <c r="Y146" s="99" t="e">
        <f ca="true">+IF(AND(ISNUMBER(OFFSET('Sanitation Data'!$C$12,0,10*ROW('Sanitation Data'!C140))),'Data Summary'!CN146="Yes"),OFFSET('Sanitation Data'!$C$12,0,10*ROW('Sanitation Data'!C140)),NA())</f>
        <v>#N/A</v>
      </c>
      <c r="Z146" s="99" t="e">
        <f ca="true">+IF(AND(ISNUMBER(OFFSET('Sanitation Data'!$C$13,0,10*ROW('Sanitation Data'!C140))),'Data Summary'!CO146="Yes"),OFFSET('Sanitation Data'!$C$13,0,10*ROW('Sanitation Data'!C140)),NA())</f>
        <v>#N/A</v>
      </c>
      <c r="AA146" s="99" t="e">
        <f ca="true">+IF(AND(ISNUMBER(OFFSET('Sanitation Data'!$D$5,0,10*ROW('Sanitation Data'!D140))),'Data Summary'!CP146="Yes"),100-OFFSET('Sanitation Data'!$D$5,0,10*ROW('Sanitation Data'!D140)),NA())</f>
        <v>#N/A</v>
      </c>
      <c r="AB146" s="99" t="e">
        <f ca="true">+IF(AND(ISNUMBER(OFFSET('Sanitation Data'!$D$7,0,10*ROW('Sanitation Data'!D140))),'Data Summary'!CQ146="Yes"),OFFSET('Sanitation Data'!$D$7,0,10*ROW('Sanitation Data'!D140)),NA())</f>
        <v>#N/A</v>
      </c>
      <c r="AC146" s="99" t="e">
        <f ca="true">+IF(AND(ISNUMBER(OFFSET('Sanitation Data'!$D$11,0,10*ROW('Sanitation Data'!D140))),'Data Summary'!CR146="Yes"),OFFSET('Sanitation Data'!$D$11,0,10*ROW('Sanitation Data'!D140)),NA())</f>
        <v>#N/A</v>
      </c>
      <c r="AD146" s="99" t="e">
        <f ca="true">+IF(AND(ISNUMBER(OFFSET('Sanitation Data'!$D$12,0,10*ROW('Sanitation Data'!D140))),'Data Summary'!CS146="Yes"),OFFSET('Sanitation Data'!$D$12,0,10*ROW('Sanitation Data'!D140)),NA())</f>
        <v>#N/A</v>
      </c>
      <c r="AE146" s="99" t="e">
        <f ca="true">+IF(AND(ISNUMBER(OFFSET('Sanitation Data'!$D$13,0,10*ROW('Sanitation Data'!D140))),'Data Summary'!CT146="Yes"),OFFSET('Sanitation Data'!$D$13,0,10*ROW('Sanitation Data'!D140)),NA())</f>
        <v>#N/A</v>
      </c>
      <c r="AF146" s="99" t="e">
        <f ca="true">+IF(AND(ISNUMBER(OFFSET('Sanitation Data'!$E$5,0,10*ROW('Sanitation Data'!E140))),'Data Summary'!CU146="Yes"),100-OFFSET('Sanitation Data'!$E$5,0,10*ROW('Sanitation Data'!E140)),NA())</f>
        <v>#N/A</v>
      </c>
      <c r="AG146" s="99" t="e">
        <f ca="true">+IF(AND(ISNUMBER(OFFSET('Sanitation Data'!$E$7,0,10*ROW('Sanitation Data'!E140))),'Data Summary'!CV146="Yes"),OFFSET('Sanitation Data'!$E$7,0,10*ROW('Sanitation Data'!E140)),NA())</f>
        <v>#N/A</v>
      </c>
      <c r="AH146" s="99" t="e">
        <f ca="true">+IF(AND(ISNUMBER(OFFSET('Sanitation Data'!$E$11,0,10*ROW('Sanitation Data'!E140))),'Data Summary'!CW146="Yes"),OFFSET('Sanitation Data'!$E$11,0,10*ROW('Sanitation Data'!E140)),NA())</f>
        <v>#N/A</v>
      </c>
      <c r="AI146" s="99" t="e">
        <f ca="true">+IF(AND(ISNUMBER(OFFSET('Sanitation Data'!$E$12,0,10*ROW('Sanitation Data'!E140))),'Data Summary'!CX146="Yes"),OFFSET('Sanitation Data'!$E$12,0,10*ROW('Sanitation Data'!E140)),NA())</f>
        <v>#N/A</v>
      </c>
      <c r="AJ146" s="99" t="e">
        <f ca="true">+IF(AND(ISNUMBER(OFFSET('Sanitation Data'!$E$13,0,10*ROW('Sanitation Data'!E140))),'Data Summary'!CY146="Yes"),OFFSET('Sanitation Data'!$E$13,0,10*ROW('Sanitation Data'!E140)),NA())</f>
        <v>#N/A</v>
      </c>
      <c r="AK146" s="99" t="e">
        <f ca="true">+IF(AND(ISNUMBER(OFFSET('Sanitation Data'!$F$5,0,10*ROW('Sanitation Data'!F140))),'Data Summary'!CZ146="Yes"),100-OFFSET('Sanitation Data'!$F$5,0,10*ROW('Sanitation Data'!F140)),NA())</f>
        <v>#N/A</v>
      </c>
      <c r="AL146" s="99" t="e">
        <f ca="true">+IF(AND(ISNUMBER(OFFSET('Sanitation Data'!$F$7,0,10*ROW('Sanitation Data'!F140))),'Data Summary'!DA146="Yes"),OFFSET('Sanitation Data'!$F$7,0,10*ROW('Sanitation Data'!F140)),NA())</f>
        <v>#N/A</v>
      </c>
      <c r="AM146" s="99" t="e">
        <f ca="true">+IF(AND(ISNUMBER(OFFSET('Sanitation Data'!$F$11,0,10*ROW('Sanitation Data'!F140))),'Data Summary'!DB146="Yes"),OFFSET('Sanitation Data'!$F$11,0,10*ROW('Sanitation Data'!F140)),NA())</f>
        <v>#N/A</v>
      </c>
      <c r="AN146" s="99" t="e">
        <f ca="true">+IF(AND(ISNUMBER(OFFSET('Sanitation Data'!$F$12,0,10*ROW('Sanitation Data'!F140))),'Data Summary'!DC146="Yes"),OFFSET('Sanitation Data'!$F$12,0,10*ROW('Sanitation Data'!F140)),NA())</f>
        <v>#N/A</v>
      </c>
      <c r="AO146" s="99" t="e">
        <f ca="true">+IF(AND(ISNUMBER(OFFSET('Sanitation Data'!$F$13,0,10*ROW('Sanitation Data'!F140))),'Data Summary'!DD146="Yes"),OFFSET('Sanitation Data'!$F$13,0,10*ROW('Sanitation Data'!F140)),NA())</f>
        <v>#N/A</v>
      </c>
      <c r="AP146" s="99" t="e">
        <f ca="true">+IF(AND(ISNUMBER(OFFSET('Sanitation Data'!$G$5,0,10*ROW('Sanitation Data'!G140))),'Data Summary'!DE146="Yes"),100-OFFSET('Sanitation Data'!$G$5,0,10*ROW('Sanitation Data'!G140)),NA())</f>
        <v>#N/A</v>
      </c>
      <c r="AQ146" s="99" t="e">
        <f ca="true">+IF(AND(ISNUMBER(OFFSET('Sanitation Data'!$G$7,0,10*ROW('Sanitation Data'!G140))),'Data Summary'!DF146="Yes"),OFFSET('Sanitation Data'!$G$7,0,10*ROW('Sanitation Data'!G140)),NA())</f>
        <v>#N/A</v>
      </c>
      <c r="AR146" s="99" t="e">
        <f ca="true">+IF(AND(ISNUMBER(OFFSET('Sanitation Data'!$G$11,0,10*ROW('Sanitation Data'!G140))),'Data Summary'!DG146="Yes"),OFFSET('Sanitation Data'!$G$11,0,10*ROW('Sanitation Data'!G140)),NA())</f>
        <v>#N/A</v>
      </c>
      <c r="AS146" s="99" t="e">
        <f ca="true">+IF(AND(ISNUMBER(OFFSET('Sanitation Data'!$G$12,0,10*ROW('Sanitation Data'!G140))),'Data Summary'!DH146="Yes"),OFFSET('Sanitation Data'!$G$12,0,10*ROW('Sanitation Data'!G140)),NA())</f>
        <v>#N/A</v>
      </c>
      <c r="AT146" s="99" t="e">
        <f ca="true">+IF(AND(ISNUMBER(OFFSET('Sanitation Data'!$G$13,0,10*ROW('Sanitation Data'!G140))),'Data Summary'!DI146="Yes"),OFFSET('Sanitation Data'!$G$13,0,10*ROW('Sanitation Data'!G140)),NA())</f>
        <v>#N/A</v>
      </c>
      <c r="AU146" s="99" t="e">
        <f ca="true">+IF(AND(ISNUMBER(OFFSET('Sanitation Data'!$H$5,0,10*ROW('Sanitation Data'!H140))),'Data Summary'!DJ146="Yes"),100-OFFSET('Sanitation Data'!$H$5,0,10*ROW('Sanitation Data'!H140)),NA())</f>
        <v>#N/A</v>
      </c>
      <c r="AV146" s="99" t="e">
        <f ca="true">+IF(AND(ISNUMBER(OFFSET('Sanitation Data'!$H$7,0,10*ROW('Sanitation Data'!H140))),'Data Summary'!DK146="Yes"),OFFSET('Sanitation Data'!$H$7,0,10*ROW('Sanitation Data'!H140)),NA())</f>
        <v>#N/A</v>
      </c>
      <c r="AW146" s="99" t="e">
        <f ca="true">+IF(AND(ISNUMBER(OFFSET('Sanitation Data'!$H$11,0,10*ROW('Sanitation Data'!H140))),'Data Summary'!DL146="Yes"),OFFSET('Sanitation Data'!$H$11,0,10*ROW('Sanitation Data'!H140)),NA())</f>
        <v>#N/A</v>
      </c>
      <c r="AX146" s="99" t="e">
        <f ca="true">+IF(AND(ISNUMBER(OFFSET('Sanitation Data'!$H$12,0,10*ROW('Sanitation Data'!H140))),'Data Summary'!DM146="Yes"),OFFSET('Sanitation Data'!$H$12,0,10*ROW('Sanitation Data'!H140)),NA())</f>
        <v>#N/A</v>
      </c>
      <c r="AY146" s="99" t="e">
        <f ca="true">+IF(AND(ISNUMBER(OFFSET('Sanitation Data'!$H$13,0,10*ROW('Sanitation Data'!H140))),'Data Summary'!DN146="Yes"),OFFSET('Sanitation Data'!$H$13,0,10*ROW('Sanitation Data'!H140)),NA())</f>
        <v>#N/A</v>
      </c>
      <c r="AZ146" s="104" t="e">
        <f ca="true">+IF(AND(ISNUMBER(OFFSET('Hygiene Data'!$C$6,0,10*ROW('Hygiene Data'!C140))),'Data Summary'!DO146="Yes"),OFFSET('Hygiene Data'!$C$6,0,10*ROW('Hygiene Data'!C140)),NA())</f>
        <v>#N/A</v>
      </c>
      <c r="BA146" s="104" t="e">
        <f ca="true">+IF(AND(ISNUMBER(OFFSET('Hygiene Data'!$C$8,0,10*ROW('Hygiene Data'!C140))),'Data Summary'!DP146="Yes"),OFFSET('Hygiene Data'!$C$8,0,10*ROW('Hygiene Data'!C140)),NA())</f>
        <v>#N/A</v>
      </c>
      <c r="BB146" s="104" t="e">
        <f ca="true">+IF(AND(ISNUMBER(OFFSET('Hygiene Data'!$C$10,0,10*ROW('Hygiene Data'!C140))),'Data Summary'!DQ146="Yes"),OFFSET('Hygiene Data'!$C$10,0,10*ROW('Hygiene Data'!C140)),NA())</f>
        <v>#N/A</v>
      </c>
      <c r="BC146" s="104" t="e">
        <f ca="true">+IF(AND(ISNUMBER(OFFSET('Hygiene Data'!$D$6,0,10*ROW('Hygiene Data'!D140))),'Data Summary'!DR146="Yes"),OFFSET('Hygiene Data'!$D$6,0,10*ROW('Hygiene Data'!D140)),NA())</f>
        <v>#N/A</v>
      </c>
      <c r="BD146" s="104" t="e">
        <f ca="true">+IF(AND(ISNUMBER(OFFSET('Hygiene Data'!$D$8,0,10*ROW('Hygiene Data'!D140))),'Data Summary'!DS146="Yes"),OFFSET('Hygiene Data'!$D$8,0,10*ROW('Hygiene Data'!D140)),NA())</f>
        <v>#N/A</v>
      </c>
      <c r="BE146" s="104" t="e">
        <f ca="true">+IF(AND(ISNUMBER(OFFSET('Hygiene Data'!$D$10,0,10*ROW('Hygiene Data'!D140))),'Data Summary'!DT146="Yes"),OFFSET('Hygiene Data'!$D$10,0,10*ROW('Hygiene Data'!D140)),NA())</f>
        <v>#N/A</v>
      </c>
      <c r="BF146" s="104" t="e">
        <f ca="true">+IF(AND(ISNUMBER(OFFSET('Hygiene Data'!$E$6,0,10*ROW('Hygiene Data'!E140))),'Data Summary'!DU146="Yes"),OFFSET('Hygiene Data'!$E$6,0,10*ROW('Hygiene Data'!E140)),NA())</f>
        <v>#N/A</v>
      </c>
      <c r="BG146" s="104" t="e">
        <f ca="true">+IF(AND(ISNUMBER(OFFSET('Hygiene Data'!$E$8,0,10*ROW('Hygiene Data'!E140))),'Data Summary'!DV146="Yes"),OFFSET('Hygiene Data'!$E$8,0,10*ROW('Hygiene Data'!E140)),NA())</f>
        <v>#N/A</v>
      </c>
      <c r="BH146" s="104" t="e">
        <f ca="true">+IF(AND(ISNUMBER(OFFSET('Hygiene Data'!$E$10,0,10*ROW('Hygiene Data'!E140))),'Data Summary'!DW146="Yes"),OFFSET('Hygiene Data'!$E$10,0,10*ROW('Hygiene Data'!E140)),NA())</f>
        <v>#N/A</v>
      </c>
      <c r="BI146" s="104" t="e">
        <f ca="true">+IF(AND(ISNUMBER(OFFSET('Hygiene Data'!$F$6,0,10*ROW('Hygiene Data'!F140))),'Data Summary'!DX146="Yes"),OFFSET('Hygiene Data'!$F$6,0,10*ROW('Hygiene Data'!F140)),NA())</f>
        <v>#N/A</v>
      </c>
      <c r="BJ146" s="104" t="e">
        <f ca="true">+IF(AND(ISNUMBER(OFFSET('Hygiene Data'!$F$8,0,10*ROW('Hygiene Data'!F140))),'Data Summary'!DY146="Yes"),OFFSET('Hygiene Data'!$F$8,0,10*ROW('Hygiene Data'!F140)),NA())</f>
        <v>#N/A</v>
      </c>
      <c r="BK146" s="104" t="e">
        <f ca="true">+IF(AND(ISNUMBER(OFFSET('Hygiene Data'!$F$10,0,10*ROW('Hygiene Data'!F140))),'Data Summary'!DZ146="Yes"),OFFSET('Hygiene Data'!$F$10,0,10*ROW('Hygiene Data'!F140)),NA())</f>
        <v>#N/A</v>
      </c>
      <c r="BL146" s="104" t="e">
        <f ca="true">+IF(AND(ISNUMBER(OFFSET('Hygiene Data'!$G$6,0,10*ROW('Hygiene Data'!G140))),'Data Summary'!EA146="Yes"),OFFSET('Hygiene Data'!$G$6,0,10*ROW('Hygiene Data'!G140)),NA())</f>
        <v>#N/A</v>
      </c>
      <c r="BM146" s="104" t="e">
        <f ca="true">+IF(AND(ISNUMBER(OFFSET('Hygiene Data'!$G$8,0,10*ROW('Hygiene Data'!G140))),'Data Summary'!EB146="Yes"),OFFSET('Hygiene Data'!$G$8,0,10*ROW('Hygiene Data'!G140)),NA())</f>
        <v>#N/A</v>
      </c>
      <c r="BN146" s="104" t="e">
        <f ca="true">+IF(AND(ISNUMBER(OFFSET('Hygiene Data'!$G$10,0,10*ROW('Hygiene Data'!G140))),'Data Summary'!EC146="Yes"),OFFSET('Hygiene Data'!$G$10,0,10*ROW('Hygiene Data'!G140)),NA())</f>
        <v>#N/A</v>
      </c>
      <c r="BO146" s="104" t="e">
        <f ca="true">+IF(AND(ISNUMBER(OFFSET('Hygiene Data'!$H$6,0,10*ROW('Hygiene Data'!H140))),'Data Summary'!ED146="Yes"),OFFSET('Hygiene Data'!$H$6,0,10*ROW('Hygiene Data'!H140)),NA())</f>
        <v>#N/A</v>
      </c>
      <c r="BP146" s="104" t="e">
        <f ca="true">+IF(AND(ISNUMBER(OFFSET('Hygiene Data'!$H$8,0,10*ROW('Hygiene Data'!H140))),'Data Summary'!EE146="Yes"),OFFSET('Hygiene Data'!$H$8,0,10*ROW('Hygiene Data'!H140)),NA())</f>
        <v>#N/A</v>
      </c>
      <c r="BQ146" s="104" t="e">
        <f ca="true">+IF(AND(ISNUMBER(OFFSET('Hygiene Data'!$H$10,0,10*ROW('Hygiene Data'!H140))),'Data Summary'!EF146="Yes"),OFFSET('Hygiene Data'!$H$10,0,10*ROW('Hygiene Data'!H140)),NA())</f>
        <v>#N/A</v>
      </c>
    </row>
    <row r="147" x14ac:dyDescent="0.2">
      <c r="A147" s="52" t="e">
        <f ca="true">+IF(OFFSET('Water Data'!$B$1,0,10*ROW('Water Data'!B141))="",NA(),OFFSET('Water Data'!$B$1,0,10*ROW('Water Data'!B141)))</f>
        <v>#N/A</v>
      </c>
      <c r="B147" s="52" t="e">
        <f ca="true">+IF(OFFSET('Water Data'!$A$3,0,10*ROW('Water Data'!A144))="",NA(),OFFSET('Water Data'!$A$3,0,10*ROW('Water Data'!A144)))</f>
        <v>#N/A</v>
      </c>
      <c r="C147" s="52" t="e">
        <f ca="true">+IF(OFFSET('Water Data'!$C$3,0,10*ROW('Water Data'!C144))="",NA(),OFFSET('Water Data'!$C$3,0,10*ROW('Water Data'!C144)))</f>
        <v>#N/A</v>
      </c>
      <c r="D147" s="53" t="e">
        <f ca="true">+IF(AND(ISNUMBER(OFFSET('Water Data'!$C$5,0,10*ROW('Water Data'!C141))),'Data Summary'!BS147="Yes"),100-OFFSET('Water Data'!$C$5,0,10*ROW('Water Data'!C141)),NA())</f>
        <v>#N/A</v>
      </c>
      <c r="E147" s="53" t="e">
        <f ca="true">+IF(AND(ISNUMBER(OFFSET('Water Data'!$C$7,0,10*ROW('Water Data'!C141))),'Data Summary'!BT147="Yes"),OFFSET('Water Data'!$C$7,0,10*ROW('Water Data'!C141)),NA())</f>
        <v>#N/A</v>
      </c>
      <c r="F147" s="53" t="e">
        <f ca="true">+IF(AND(ISNUMBER(OFFSET('Water Data'!$C$10,0,10*ROW('Water Data'!C141))),'Data Summary'!BU147="Yes"),OFFSET('Water Data'!$C$10,0,10*ROW('Water Data'!C141)),NA())</f>
        <v>#N/A</v>
      </c>
      <c r="G147" s="53" t="e">
        <f ca="true">+IF(AND(ISNUMBER(OFFSET('Water Data'!$D$5,0,10*ROW('Water Data'!D141))),'Data Summary'!BV147="Yes"),100-OFFSET('Water Data'!$D$5,0,10*ROW('Water Data'!D141)),NA())</f>
        <v>#N/A</v>
      </c>
      <c r="H147" s="53" t="e">
        <f ca="true">+IF(AND(ISNUMBER(OFFSET('Water Data'!$D$7,0,10*ROW('Water Data'!D141))),'Data Summary'!BW147="Yes"),OFFSET('Water Data'!$D$7,0,10*ROW('Water Data'!D141)),NA())</f>
        <v>#N/A</v>
      </c>
      <c r="I147" s="53" t="e">
        <f ca="true">+IF(AND(ISNUMBER(OFFSET('Water Data'!$D$10,0,10*ROW('Water Data'!D141))),'Data Summary'!BX147="Yes"),OFFSET('Water Data'!$D$10,0,10*ROW('Water Data'!D141)),NA())</f>
        <v>#N/A</v>
      </c>
      <c r="J147" s="53" t="e">
        <f ca="true">+IF(AND(ISNUMBER(OFFSET('Water Data'!$E$5,0,10*ROW('Water Data'!E141))),'Data Summary'!BY147="Yes"),100-OFFSET('Water Data'!$E$5,0,10*ROW('Water Data'!E141)),NA())</f>
        <v>#N/A</v>
      </c>
      <c r="K147" s="53" t="e">
        <f ca="true">+IF(AND(ISNUMBER(OFFSET('Water Data'!$E$7,0,10*ROW('Water Data'!E141))),'Data Summary'!BZ147="Yes"),OFFSET('Water Data'!$E$7,0,10*ROW('Water Data'!E141)),NA())</f>
        <v>#N/A</v>
      </c>
      <c r="L147" s="53" t="e">
        <f ca="true">+IF(AND(ISNUMBER(OFFSET('Water Data'!$E$10,0,10*ROW('Water Data'!E141))),'Data Summary'!CA147="Yes"),OFFSET('Water Data'!$E$10,0,10*ROW('Water Data'!E141)),NA())</f>
        <v>#N/A</v>
      </c>
      <c r="M147" s="53" t="e">
        <f ca="true">+IF(AND(ISNUMBER(OFFSET('Water Data'!$F$5,0,10*ROW('Water Data'!F141))),'Data Summary'!CB147="Yes"),100-OFFSET('Water Data'!$F$5,0,10*ROW('Water Data'!F141)),NA())</f>
        <v>#N/A</v>
      </c>
      <c r="N147" s="53" t="e">
        <f ca="true">+IF(AND(ISNUMBER(OFFSET('Water Data'!$F$7,0,10*ROW('Water Data'!F141))),'Data Summary'!CC147="Yes"),OFFSET('Water Data'!$F$7,0,10*ROW('Water Data'!F141)),NA())</f>
        <v>#N/A</v>
      </c>
      <c r="O147" s="53" t="e">
        <f ca="true">+IF(AND(ISNUMBER(OFFSET('Water Data'!$F$10,0,10*ROW('Water Data'!F141))),'Data Summary'!CD147="Yes"),OFFSET('Water Data'!$F$10,0,10*ROW('Water Data'!F141)),NA())</f>
        <v>#N/A</v>
      </c>
      <c r="P147" s="53" t="e">
        <f ca="true">+IF(AND(ISNUMBER(OFFSET('Water Data'!$G$5,0,10*ROW('Water Data'!G141))),'Data Summary'!CE147="Yes"),100-OFFSET('Water Data'!$G$5,0,10*ROW('Water Data'!G141)),NA())</f>
        <v>#N/A</v>
      </c>
      <c r="Q147" s="53" t="e">
        <f ca="true">+IF(AND(ISNUMBER(OFFSET('Water Data'!$G$7,0,10*ROW('Water Data'!G141))),'Data Summary'!CF147="Yes"),OFFSET('Water Data'!$G$7,0,10*ROW('Water Data'!G141)),NA())</f>
        <v>#N/A</v>
      </c>
      <c r="R147" s="53" t="e">
        <f ca="true">+IF(AND(ISNUMBER(OFFSET('Water Data'!$G$10,0,10*ROW('Water Data'!G141))),'Data Summary'!CG147="Yes"),OFFSET('Water Data'!$G$10,0,10*ROW('Water Data'!G141)),NA())</f>
        <v>#N/A</v>
      </c>
      <c r="S147" s="53" t="e">
        <f ca="true">+IF(AND(ISNUMBER(OFFSET('Water Data'!$H$5,0,10*ROW('Water Data'!H141))),'Data Summary'!CH147="Yes"),100-OFFSET('Water Data'!$H$5,0,10*ROW('Water Data'!H141)),NA())</f>
        <v>#N/A</v>
      </c>
      <c r="T147" s="53" t="e">
        <f ca="true">+IF(AND(ISNUMBER(OFFSET('Water Data'!$H$7,0,10*ROW('Water Data'!H141))),'Data Summary'!CI147="Yes"),OFFSET('Water Data'!$H$7,0,10*ROW('Water Data'!H141)),NA())</f>
        <v>#N/A</v>
      </c>
      <c r="U147" s="53" t="e">
        <f ca="true">+IF(AND(ISNUMBER(OFFSET('Water Data'!$H$10,0,10*ROW('Water Data'!H141))),'Data Summary'!CJ147="Yes"),OFFSET('Water Data'!$H$10,0,10*ROW('Water Data'!H141)),NA())</f>
        <v>#N/A</v>
      </c>
      <c r="V147" s="99" t="e">
        <f ca="true">+IF(AND(ISNUMBER(OFFSET('Sanitation Data'!$C$5,0,10*ROW('Sanitation Data'!C141))),'Data Summary'!CK147="Yes"),100-OFFSET('Sanitation Data'!$C$5,0,10*ROW('Sanitation Data'!C141)),NA())</f>
        <v>#N/A</v>
      </c>
      <c r="W147" s="99" t="e">
        <f ca="true">+IF(AND(ISNUMBER(OFFSET('Sanitation Data'!$C$7,0,10*ROW('Sanitation Data'!C141))),'Data Summary'!CL147="Yes"),OFFSET('Sanitation Data'!$C$7,0,10*ROW('Sanitation Data'!C141)),NA())</f>
        <v>#N/A</v>
      </c>
      <c r="X147" s="99" t="e">
        <f ca="true">+IF(AND(ISNUMBER(OFFSET('Sanitation Data'!$C$11,0,10*ROW('Sanitation Data'!C141))),'Data Summary'!CM147="Yes"),OFFSET('Sanitation Data'!$C$11,0,10*ROW('Sanitation Data'!C141)),NA())</f>
        <v>#N/A</v>
      </c>
      <c r="Y147" s="99" t="e">
        <f ca="true">+IF(AND(ISNUMBER(OFFSET('Sanitation Data'!$C$12,0,10*ROW('Sanitation Data'!C141))),'Data Summary'!CN147="Yes"),OFFSET('Sanitation Data'!$C$12,0,10*ROW('Sanitation Data'!C141)),NA())</f>
        <v>#N/A</v>
      </c>
      <c r="Z147" s="99" t="e">
        <f ca="true">+IF(AND(ISNUMBER(OFFSET('Sanitation Data'!$C$13,0,10*ROW('Sanitation Data'!C141))),'Data Summary'!CO147="Yes"),OFFSET('Sanitation Data'!$C$13,0,10*ROW('Sanitation Data'!C141)),NA())</f>
        <v>#N/A</v>
      </c>
      <c r="AA147" s="99" t="e">
        <f ca="true">+IF(AND(ISNUMBER(OFFSET('Sanitation Data'!$D$5,0,10*ROW('Sanitation Data'!D141))),'Data Summary'!CP147="Yes"),100-OFFSET('Sanitation Data'!$D$5,0,10*ROW('Sanitation Data'!D141)),NA())</f>
        <v>#N/A</v>
      </c>
      <c r="AB147" s="99" t="e">
        <f ca="true">+IF(AND(ISNUMBER(OFFSET('Sanitation Data'!$D$7,0,10*ROW('Sanitation Data'!D141))),'Data Summary'!CQ147="Yes"),OFFSET('Sanitation Data'!$D$7,0,10*ROW('Sanitation Data'!D141)),NA())</f>
        <v>#N/A</v>
      </c>
      <c r="AC147" s="99" t="e">
        <f ca="true">+IF(AND(ISNUMBER(OFFSET('Sanitation Data'!$D$11,0,10*ROW('Sanitation Data'!D141))),'Data Summary'!CR147="Yes"),OFFSET('Sanitation Data'!$D$11,0,10*ROW('Sanitation Data'!D141)),NA())</f>
        <v>#N/A</v>
      </c>
      <c r="AD147" s="99" t="e">
        <f ca="true">+IF(AND(ISNUMBER(OFFSET('Sanitation Data'!$D$12,0,10*ROW('Sanitation Data'!D141))),'Data Summary'!CS147="Yes"),OFFSET('Sanitation Data'!$D$12,0,10*ROW('Sanitation Data'!D141)),NA())</f>
        <v>#N/A</v>
      </c>
      <c r="AE147" s="99" t="e">
        <f ca="true">+IF(AND(ISNUMBER(OFFSET('Sanitation Data'!$D$13,0,10*ROW('Sanitation Data'!D141))),'Data Summary'!CT147="Yes"),OFFSET('Sanitation Data'!$D$13,0,10*ROW('Sanitation Data'!D141)),NA())</f>
        <v>#N/A</v>
      </c>
      <c r="AF147" s="99" t="e">
        <f ca="true">+IF(AND(ISNUMBER(OFFSET('Sanitation Data'!$E$5,0,10*ROW('Sanitation Data'!E141))),'Data Summary'!CU147="Yes"),100-OFFSET('Sanitation Data'!$E$5,0,10*ROW('Sanitation Data'!E141)),NA())</f>
        <v>#N/A</v>
      </c>
      <c r="AG147" s="99" t="e">
        <f ca="true">+IF(AND(ISNUMBER(OFFSET('Sanitation Data'!$E$7,0,10*ROW('Sanitation Data'!E141))),'Data Summary'!CV147="Yes"),OFFSET('Sanitation Data'!$E$7,0,10*ROW('Sanitation Data'!E141)),NA())</f>
        <v>#N/A</v>
      </c>
      <c r="AH147" s="99" t="e">
        <f ca="true">+IF(AND(ISNUMBER(OFFSET('Sanitation Data'!$E$11,0,10*ROW('Sanitation Data'!E141))),'Data Summary'!CW147="Yes"),OFFSET('Sanitation Data'!$E$11,0,10*ROW('Sanitation Data'!E141)),NA())</f>
        <v>#N/A</v>
      </c>
      <c r="AI147" s="99" t="e">
        <f ca="true">+IF(AND(ISNUMBER(OFFSET('Sanitation Data'!$E$12,0,10*ROW('Sanitation Data'!E141))),'Data Summary'!CX147="Yes"),OFFSET('Sanitation Data'!$E$12,0,10*ROW('Sanitation Data'!E141)),NA())</f>
        <v>#N/A</v>
      </c>
      <c r="AJ147" s="99" t="e">
        <f ca="true">+IF(AND(ISNUMBER(OFFSET('Sanitation Data'!$E$13,0,10*ROW('Sanitation Data'!E141))),'Data Summary'!CY147="Yes"),OFFSET('Sanitation Data'!$E$13,0,10*ROW('Sanitation Data'!E141)),NA())</f>
        <v>#N/A</v>
      </c>
      <c r="AK147" s="99" t="e">
        <f ca="true">+IF(AND(ISNUMBER(OFFSET('Sanitation Data'!$F$5,0,10*ROW('Sanitation Data'!F141))),'Data Summary'!CZ147="Yes"),100-OFFSET('Sanitation Data'!$F$5,0,10*ROW('Sanitation Data'!F141)),NA())</f>
        <v>#N/A</v>
      </c>
      <c r="AL147" s="99" t="e">
        <f ca="true">+IF(AND(ISNUMBER(OFFSET('Sanitation Data'!$F$7,0,10*ROW('Sanitation Data'!F141))),'Data Summary'!DA147="Yes"),OFFSET('Sanitation Data'!$F$7,0,10*ROW('Sanitation Data'!F141)),NA())</f>
        <v>#N/A</v>
      </c>
      <c r="AM147" s="99" t="e">
        <f ca="true">+IF(AND(ISNUMBER(OFFSET('Sanitation Data'!$F$11,0,10*ROW('Sanitation Data'!F141))),'Data Summary'!DB147="Yes"),OFFSET('Sanitation Data'!$F$11,0,10*ROW('Sanitation Data'!F141)),NA())</f>
        <v>#N/A</v>
      </c>
      <c r="AN147" s="99" t="e">
        <f ca="true">+IF(AND(ISNUMBER(OFFSET('Sanitation Data'!$F$12,0,10*ROW('Sanitation Data'!F141))),'Data Summary'!DC147="Yes"),OFFSET('Sanitation Data'!$F$12,0,10*ROW('Sanitation Data'!F141)),NA())</f>
        <v>#N/A</v>
      </c>
      <c r="AO147" s="99" t="e">
        <f ca="true">+IF(AND(ISNUMBER(OFFSET('Sanitation Data'!$F$13,0,10*ROW('Sanitation Data'!F141))),'Data Summary'!DD147="Yes"),OFFSET('Sanitation Data'!$F$13,0,10*ROW('Sanitation Data'!F141)),NA())</f>
        <v>#N/A</v>
      </c>
      <c r="AP147" s="99" t="e">
        <f ca="true">+IF(AND(ISNUMBER(OFFSET('Sanitation Data'!$G$5,0,10*ROW('Sanitation Data'!G141))),'Data Summary'!DE147="Yes"),100-OFFSET('Sanitation Data'!$G$5,0,10*ROW('Sanitation Data'!G141)),NA())</f>
        <v>#N/A</v>
      </c>
      <c r="AQ147" s="99" t="e">
        <f ca="true">+IF(AND(ISNUMBER(OFFSET('Sanitation Data'!$G$7,0,10*ROW('Sanitation Data'!G141))),'Data Summary'!DF147="Yes"),OFFSET('Sanitation Data'!$G$7,0,10*ROW('Sanitation Data'!G141)),NA())</f>
        <v>#N/A</v>
      </c>
      <c r="AR147" s="99" t="e">
        <f ca="true">+IF(AND(ISNUMBER(OFFSET('Sanitation Data'!$G$11,0,10*ROW('Sanitation Data'!G141))),'Data Summary'!DG147="Yes"),OFFSET('Sanitation Data'!$G$11,0,10*ROW('Sanitation Data'!G141)),NA())</f>
        <v>#N/A</v>
      </c>
      <c r="AS147" s="99" t="e">
        <f ca="true">+IF(AND(ISNUMBER(OFFSET('Sanitation Data'!$G$12,0,10*ROW('Sanitation Data'!G141))),'Data Summary'!DH147="Yes"),OFFSET('Sanitation Data'!$G$12,0,10*ROW('Sanitation Data'!G141)),NA())</f>
        <v>#N/A</v>
      </c>
      <c r="AT147" s="99" t="e">
        <f ca="true">+IF(AND(ISNUMBER(OFFSET('Sanitation Data'!$G$13,0,10*ROW('Sanitation Data'!G141))),'Data Summary'!DI147="Yes"),OFFSET('Sanitation Data'!$G$13,0,10*ROW('Sanitation Data'!G141)),NA())</f>
        <v>#N/A</v>
      </c>
      <c r="AU147" s="99" t="e">
        <f ca="true">+IF(AND(ISNUMBER(OFFSET('Sanitation Data'!$H$5,0,10*ROW('Sanitation Data'!H141))),'Data Summary'!DJ147="Yes"),100-OFFSET('Sanitation Data'!$H$5,0,10*ROW('Sanitation Data'!H141)),NA())</f>
        <v>#N/A</v>
      </c>
      <c r="AV147" s="99" t="e">
        <f ca="true">+IF(AND(ISNUMBER(OFFSET('Sanitation Data'!$H$7,0,10*ROW('Sanitation Data'!H141))),'Data Summary'!DK147="Yes"),OFFSET('Sanitation Data'!$H$7,0,10*ROW('Sanitation Data'!H141)),NA())</f>
        <v>#N/A</v>
      </c>
      <c r="AW147" s="99" t="e">
        <f ca="true">+IF(AND(ISNUMBER(OFFSET('Sanitation Data'!$H$11,0,10*ROW('Sanitation Data'!H141))),'Data Summary'!DL147="Yes"),OFFSET('Sanitation Data'!$H$11,0,10*ROW('Sanitation Data'!H141)),NA())</f>
        <v>#N/A</v>
      </c>
      <c r="AX147" s="99" t="e">
        <f ca="true">+IF(AND(ISNUMBER(OFFSET('Sanitation Data'!$H$12,0,10*ROW('Sanitation Data'!H141))),'Data Summary'!DM147="Yes"),OFFSET('Sanitation Data'!$H$12,0,10*ROW('Sanitation Data'!H141)),NA())</f>
        <v>#N/A</v>
      </c>
      <c r="AY147" s="99" t="e">
        <f ca="true">+IF(AND(ISNUMBER(OFFSET('Sanitation Data'!$H$13,0,10*ROW('Sanitation Data'!H141))),'Data Summary'!DN147="Yes"),OFFSET('Sanitation Data'!$H$13,0,10*ROW('Sanitation Data'!H141)),NA())</f>
        <v>#N/A</v>
      </c>
      <c r="AZ147" s="104" t="e">
        <f ca="true">+IF(AND(ISNUMBER(OFFSET('Hygiene Data'!$C$6,0,10*ROW('Hygiene Data'!C141))),'Data Summary'!DO147="Yes"),OFFSET('Hygiene Data'!$C$6,0,10*ROW('Hygiene Data'!C141)),NA())</f>
        <v>#N/A</v>
      </c>
      <c r="BA147" s="104" t="e">
        <f ca="true">+IF(AND(ISNUMBER(OFFSET('Hygiene Data'!$C$8,0,10*ROW('Hygiene Data'!C141))),'Data Summary'!DP147="Yes"),OFFSET('Hygiene Data'!$C$8,0,10*ROW('Hygiene Data'!C141)),NA())</f>
        <v>#N/A</v>
      </c>
      <c r="BB147" s="104" t="e">
        <f ca="true">+IF(AND(ISNUMBER(OFFSET('Hygiene Data'!$C$10,0,10*ROW('Hygiene Data'!C141))),'Data Summary'!DQ147="Yes"),OFFSET('Hygiene Data'!$C$10,0,10*ROW('Hygiene Data'!C141)),NA())</f>
        <v>#N/A</v>
      </c>
      <c r="BC147" s="104" t="e">
        <f ca="true">+IF(AND(ISNUMBER(OFFSET('Hygiene Data'!$D$6,0,10*ROW('Hygiene Data'!D141))),'Data Summary'!DR147="Yes"),OFFSET('Hygiene Data'!$D$6,0,10*ROW('Hygiene Data'!D141)),NA())</f>
        <v>#N/A</v>
      </c>
      <c r="BD147" s="104" t="e">
        <f ca="true">+IF(AND(ISNUMBER(OFFSET('Hygiene Data'!$D$8,0,10*ROW('Hygiene Data'!D141))),'Data Summary'!DS147="Yes"),OFFSET('Hygiene Data'!$D$8,0,10*ROW('Hygiene Data'!D141)),NA())</f>
        <v>#N/A</v>
      </c>
      <c r="BE147" s="104" t="e">
        <f ca="true">+IF(AND(ISNUMBER(OFFSET('Hygiene Data'!$D$10,0,10*ROW('Hygiene Data'!D141))),'Data Summary'!DT147="Yes"),OFFSET('Hygiene Data'!$D$10,0,10*ROW('Hygiene Data'!D141)),NA())</f>
        <v>#N/A</v>
      </c>
      <c r="BF147" s="104" t="e">
        <f ca="true">+IF(AND(ISNUMBER(OFFSET('Hygiene Data'!$E$6,0,10*ROW('Hygiene Data'!E141))),'Data Summary'!DU147="Yes"),OFFSET('Hygiene Data'!$E$6,0,10*ROW('Hygiene Data'!E141)),NA())</f>
        <v>#N/A</v>
      </c>
      <c r="BG147" s="104" t="e">
        <f ca="true">+IF(AND(ISNUMBER(OFFSET('Hygiene Data'!$E$8,0,10*ROW('Hygiene Data'!E141))),'Data Summary'!DV147="Yes"),OFFSET('Hygiene Data'!$E$8,0,10*ROW('Hygiene Data'!E141)),NA())</f>
        <v>#N/A</v>
      </c>
      <c r="BH147" s="104" t="e">
        <f ca="true">+IF(AND(ISNUMBER(OFFSET('Hygiene Data'!$E$10,0,10*ROW('Hygiene Data'!E141))),'Data Summary'!DW147="Yes"),OFFSET('Hygiene Data'!$E$10,0,10*ROW('Hygiene Data'!E141)),NA())</f>
        <v>#N/A</v>
      </c>
      <c r="BI147" s="104" t="e">
        <f ca="true">+IF(AND(ISNUMBER(OFFSET('Hygiene Data'!$F$6,0,10*ROW('Hygiene Data'!F141))),'Data Summary'!DX147="Yes"),OFFSET('Hygiene Data'!$F$6,0,10*ROW('Hygiene Data'!F141)),NA())</f>
        <v>#N/A</v>
      </c>
      <c r="BJ147" s="104" t="e">
        <f ca="true">+IF(AND(ISNUMBER(OFFSET('Hygiene Data'!$F$8,0,10*ROW('Hygiene Data'!F141))),'Data Summary'!DY147="Yes"),OFFSET('Hygiene Data'!$F$8,0,10*ROW('Hygiene Data'!F141)),NA())</f>
        <v>#N/A</v>
      </c>
      <c r="BK147" s="104" t="e">
        <f ca="true">+IF(AND(ISNUMBER(OFFSET('Hygiene Data'!$F$10,0,10*ROW('Hygiene Data'!F141))),'Data Summary'!DZ147="Yes"),OFFSET('Hygiene Data'!$F$10,0,10*ROW('Hygiene Data'!F141)),NA())</f>
        <v>#N/A</v>
      </c>
      <c r="BL147" s="104" t="e">
        <f ca="true">+IF(AND(ISNUMBER(OFFSET('Hygiene Data'!$G$6,0,10*ROW('Hygiene Data'!G141))),'Data Summary'!EA147="Yes"),OFFSET('Hygiene Data'!$G$6,0,10*ROW('Hygiene Data'!G141)),NA())</f>
        <v>#N/A</v>
      </c>
      <c r="BM147" s="104" t="e">
        <f ca="true">+IF(AND(ISNUMBER(OFFSET('Hygiene Data'!$G$8,0,10*ROW('Hygiene Data'!G141))),'Data Summary'!EB147="Yes"),OFFSET('Hygiene Data'!$G$8,0,10*ROW('Hygiene Data'!G141)),NA())</f>
        <v>#N/A</v>
      </c>
      <c r="BN147" s="104" t="e">
        <f ca="true">+IF(AND(ISNUMBER(OFFSET('Hygiene Data'!$G$10,0,10*ROW('Hygiene Data'!G141))),'Data Summary'!EC147="Yes"),OFFSET('Hygiene Data'!$G$10,0,10*ROW('Hygiene Data'!G141)),NA())</f>
        <v>#N/A</v>
      </c>
      <c r="BO147" s="104" t="e">
        <f ca="true">+IF(AND(ISNUMBER(OFFSET('Hygiene Data'!$H$6,0,10*ROW('Hygiene Data'!H141))),'Data Summary'!ED147="Yes"),OFFSET('Hygiene Data'!$H$6,0,10*ROW('Hygiene Data'!H141)),NA())</f>
        <v>#N/A</v>
      </c>
      <c r="BP147" s="104" t="e">
        <f ca="true">+IF(AND(ISNUMBER(OFFSET('Hygiene Data'!$H$8,0,10*ROW('Hygiene Data'!H141))),'Data Summary'!EE147="Yes"),OFFSET('Hygiene Data'!$H$8,0,10*ROW('Hygiene Data'!H141)),NA())</f>
        <v>#N/A</v>
      </c>
      <c r="BQ147" s="104" t="e">
        <f ca="true">+IF(AND(ISNUMBER(OFFSET('Hygiene Data'!$H$10,0,10*ROW('Hygiene Data'!H141))),'Data Summary'!EF147="Yes"),OFFSET('Hygiene Data'!$H$10,0,10*ROW('Hygiene Data'!H141)),NA())</f>
        <v>#N/A</v>
      </c>
    </row>
    <row r="148" x14ac:dyDescent="0.2">
      <c r="A148" s="52" t="e">
        <f ca="true">+IF(OFFSET('Water Data'!$B$1,0,10*ROW('Water Data'!B142))="",NA(),OFFSET('Water Data'!$B$1,0,10*ROW('Water Data'!B142)))</f>
        <v>#N/A</v>
      </c>
      <c r="B148" s="52" t="e">
        <f ca="true">+IF(OFFSET('Water Data'!$A$3,0,10*ROW('Water Data'!A145))="",NA(),OFFSET('Water Data'!$A$3,0,10*ROW('Water Data'!A145)))</f>
        <v>#N/A</v>
      </c>
      <c r="C148" s="52" t="e">
        <f ca="true">+IF(OFFSET('Water Data'!$C$3,0,10*ROW('Water Data'!C145))="",NA(),OFFSET('Water Data'!$C$3,0,10*ROW('Water Data'!C145)))</f>
        <v>#N/A</v>
      </c>
      <c r="D148" s="53" t="e">
        <f ca="true">+IF(AND(ISNUMBER(OFFSET('Water Data'!$C$5,0,10*ROW('Water Data'!C142))),'Data Summary'!BS148="Yes"),100-OFFSET('Water Data'!$C$5,0,10*ROW('Water Data'!C142)),NA())</f>
        <v>#N/A</v>
      </c>
      <c r="E148" s="53" t="e">
        <f ca="true">+IF(AND(ISNUMBER(OFFSET('Water Data'!$C$7,0,10*ROW('Water Data'!C142))),'Data Summary'!BT148="Yes"),OFFSET('Water Data'!$C$7,0,10*ROW('Water Data'!C142)),NA())</f>
        <v>#N/A</v>
      </c>
      <c r="F148" s="53" t="e">
        <f ca="true">+IF(AND(ISNUMBER(OFFSET('Water Data'!$C$10,0,10*ROW('Water Data'!C142))),'Data Summary'!BU148="Yes"),OFFSET('Water Data'!$C$10,0,10*ROW('Water Data'!C142)),NA())</f>
        <v>#N/A</v>
      </c>
      <c r="G148" s="53" t="e">
        <f ca="true">+IF(AND(ISNUMBER(OFFSET('Water Data'!$D$5,0,10*ROW('Water Data'!D142))),'Data Summary'!BV148="Yes"),100-OFFSET('Water Data'!$D$5,0,10*ROW('Water Data'!D142)),NA())</f>
        <v>#N/A</v>
      </c>
      <c r="H148" s="53" t="e">
        <f ca="true">+IF(AND(ISNUMBER(OFFSET('Water Data'!$D$7,0,10*ROW('Water Data'!D142))),'Data Summary'!BW148="Yes"),OFFSET('Water Data'!$D$7,0,10*ROW('Water Data'!D142)),NA())</f>
        <v>#N/A</v>
      </c>
      <c r="I148" s="53" t="e">
        <f ca="true">+IF(AND(ISNUMBER(OFFSET('Water Data'!$D$10,0,10*ROW('Water Data'!D142))),'Data Summary'!BX148="Yes"),OFFSET('Water Data'!$D$10,0,10*ROW('Water Data'!D142)),NA())</f>
        <v>#N/A</v>
      </c>
      <c r="J148" s="53" t="e">
        <f ca="true">+IF(AND(ISNUMBER(OFFSET('Water Data'!$E$5,0,10*ROW('Water Data'!E142))),'Data Summary'!BY148="Yes"),100-OFFSET('Water Data'!$E$5,0,10*ROW('Water Data'!E142)),NA())</f>
        <v>#N/A</v>
      </c>
      <c r="K148" s="53" t="e">
        <f ca="true">+IF(AND(ISNUMBER(OFFSET('Water Data'!$E$7,0,10*ROW('Water Data'!E142))),'Data Summary'!BZ148="Yes"),OFFSET('Water Data'!$E$7,0,10*ROW('Water Data'!E142)),NA())</f>
        <v>#N/A</v>
      </c>
      <c r="L148" s="53" t="e">
        <f ca="true">+IF(AND(ISNUMBER(OFFSET('Water Data'!$E$10,0,10*ROW('Water Data'!E142))),'Data Summary'!CA148="Yes"),OFFSET('Water Data'!$E$10,0,10*ROW('Water Data'!E142)),NA())</f>
        <v>#N/A</v>
      </c>
      <c r="M148" s="53" t="e">
        <f ca="true">+IF(AND(ISNUMBER(OFFSET('Water Data'!$F$5,0,10*ROW('Water Data'!F142))),'Data Summary'!CB148="Yes"),100-OFFSET('Water Data'!$F$5,0,10*ROW('Water Data'!F142)),NA())</f>
        <v>#N/A</v>
      </c>
      <c r="N148" s="53" t="e">
        <f ca="true">+IF(AND(ISNUMBER(OFFSET('Water Data'!$F$7,0,10*ROW('Water Data'!F142))),'Data Summary'!CC148="Yes"),OFFSET('Water Data'!$F$7,0,10*ROW('Water Data'!F142)),NA())</f>
        <v>#N/A</v>
      </c>
      <c r="O148" s="53" t="e">
        <f ca="true">+IF(AND(ISNUMBER(OFFSET('Water Data'!$F$10,0,10*ROW('Water Data'!F142))),'Data Summary'!CD148="Yes"),OFFSET('Water Data'!$F$10,0,10*ROW('Water Data'!F142)),NA())</f>
        <v>#N/A</v>
      </c>
      <c r="P148" s="53" t="e">
        <f ca="true">+IF(AND(ISNUMBER(OFFSET('Water Data'!$G$5,0,10*ROW('Water Data'!G142))),'Data Summary'!CE148="Yes"),100-OFFSET('Water Data'!$G$5,0,10*ROW('Water Data'!G142)),NA())</f>
        <v>#N/A</v>
      </c>
      <c r="Q148" s="53" t="e">
        <f ca="true">+IF(AND(ISNUMBER(OFFSET('Water Data'!$G$7,0,10*ROW('Water Data'!G142))),'Data Summary'!CF148="Yes"),OFFSET('Water Data'!$G$7,0,10*ROW('Water Data'!G142)),NA())</f>
        <v>#N/A</v>
      </c>
      <c r="R148" s="53" t="e">
        <f ca="true">+IF(AND(ISNUMBER(OFFSET('Water Data'!$G$10,0,10*ROW('Water Data'!G142))),'Data Summary'!CG148="Yes"),OFFSET('Water Data'!$G$10,0,10*ROW('Water Data'!G142)),NA())</f>
        <v>#N/A</v>
      </c>
      <c r="S148" s="53" t="e">
        <f ca="true">+IF(AND(ISNUMBER(OFFSET('Water Data'!$H$5,0,10*ROW('Water Data'!H142))),'Data Summary'!CH148="Yes"),100-OFFSET('Water Data'!$H$5,0,10*ROW('Water Data'!H142)),NA())</f>
        <v>#N/A</v>
      </c>
      <c r="T148" s="53" t="e">
        <f ca="true">+IF(AND(ISNUMBER(OFFSET('Water Data'!$H$7,0,10*ROW('Water Data'!H142))),'Data Summary'!CI148="Yes"),OFFSET('Water Data'!$H$7,0,10*ROW('Water Data'!H142)),NA())</f>
        <v>#N/A</v>
      </c>
      <c r="U148" s="53" t="e">
        <f ca="true">+IF(AND(ISNUMBER(OFFSET('Water Data'!$H$10,0,10*ROW('Water Data'!H142))),'Data Summary'!CJ148="Yes"),OFFSET('Water Data'!$H$10,0,10*ROW('Water Data'!H142)),NA())</f>
        <v>#N/A</v>
      </c>
      <c r="V148" s="99" t="e">
        <f ca="true">+IF(AND(ISNUMBER(OFFSET('Sanitation Data'!$C$5,0,10*ROW('Sanitation Data'!C142))),'Data Summary'!CK148="Yes"),100-OFFSET('Sanitation Data'!$C$5,0,10*ROW('Sanitation Data'!C142)),NA())</f>
        <v>#N/A</v>
      </c>
      <c r="W148" s="99" t="e">
        <f ca="true">+IF(AND(ISNUMBER(OFFSET('Sanitation Data'!$C$7,0,10*ROW('Sanitation Data'!C142))),'Data Summary'!CL148="Yes"),OFFSET('Sanitation Data'!$C$7,0,10*ROW('Sanitation Data'!C142)),NA())</f>
        <v>#N/A</v>
      </c>
      <c r="X148" s="99" t="e">
        <f ca="true">+IF(AND(ISNUMBER(OFFSET('Sanitation Data'!$C$11,0,10*ROW('Sanitation Data'!C142))),'Data Summary'!CM148="Yes"),OFFSET('Sanitation Data'!$C$11,0,10*ROW('Sanitation Data'!C142)),NA())</f>
        <v>#N/A</v>
      </c>
      <c r="Y148" s="99" t="e">
        <f ca="true">+IF(AND(ISNUMBER(OFFSET('Sanitation Data'!$C$12,0,10*ROW('Sanitation Data'!C142))),'Data Summary'!CN148="Yes"),OFFSET('Sanitation Data'!$C$12,0,10*ROW('Sanitation Data'!C142)),NA())</f>
        <v>#N/A</v>
      </c>
      <c r="Z148" s="99" t="e">
        <f ca="true">+IF(AND(ISNUMBER(OFFSET('Sanitation Data'!$C$13,0,10*ROW('Sanitation Data'!C142))),'Data Summary'!CO148="Yes"),OFFSET('Sanitation Data'!$C$13,0,10*ROW('Sanitation Data'!C142)),NA())</f>
        <v>#N/A</v>
      </c>
      <c r="AA148" s="99" t="e">
        <f ca="true">+IF(AND(ISNUMBER(OFFSET('Sanitation Data'!$D$5,0,10*ROW('Sanitation Data'!D142))),'Data Summary'!CP148="Yes"),100-OFFSET('Sanitation Data'!$D$5,0,10*ROW('Sanitation Data'!D142)),NA())</f>
        <v>#N/A</v>
      </c>
      <c r="AB148" s="99" t="e">
        <f ca="true">+IF(AND(ISNUMBER(OFFSET('Sanitation Data'!$D$7,0,10*ROW('Sanitation Data'!D142))),'Data Summary'!CQ148="Yes"),OFFSET('Sanitation Data'!$D$7,0,10*ROW('Sanitation Data'!D142)),NA())</f>
        <v>#N/A</v>
      </c>
      <c r="AC148" s="99" t="e">
        <f ca="true">+IF(AND(ISNUMBER(OFFSET('Sanitation Data'!$D$11,0,10*ROW('Sanitation Data'!D142))),'Data Summary'!CR148="Yes"),OFFSET('Sanitation Data'!$D$11,0,10*ROW('Sanitation Data'!D142)),NA())</f>
        <v>#N/A</v>
      </c>
      <c r="AD148" s="99" t="e">
        <f ca="true">+IF(AND(ISNUMBER(OFFSET('Sanitation Data'!$D$12,0,10*ROW('Sanitation Data'!D142))),'Data Summary'!CS148="Yes"),OFFSET('Sanitation Data'!$D$12,0,10*ROW('Sanitation Data'!D142)),NA())</f>
        <v>#N/A</v>
      </c>
      <c r="AE148" s="99" t="e">
        <f ca="true">+IF(AND(ISNUMBER(OFFSET('Sanitation Data'!$D$13,0,10*ROW('Sanitation Data'!D142))),'Data Summary'!CT148="Yes"),OFFSET('Sanitation Data'!$D$13,0,10*ROW('Sanitation Data'!D142)),NA())</f>
        <v>#N/A</v>
      </c>
      <c r="AF148" s="99" t="e">
        <f ca="true">+IF(AND(ISNUMBER(OFFSET('Sanitation Data'!$E$5,0,10*ROW('Sanitation Data'!E142))),'Data Summary'!CU148="Yes"),100-OFFSET('Sanitation Data'!$E$5,0,10*ROW('Sanitation Data'!E142)),NA())</f>
        <v>#N/A</v>
      </c>
      <c r="AG148" s="99" t="e">
        <f ca="true">+IF(AND(ISNUMBER(OFFSET('Sanitation Data'!$E$7,0,10*ROW('Sanitation Data'!E142))),'Data Summary'!CV148="Yes"),OFFSET('Sanitation Data'!$E$7,0,10*ROW('Sanitation Data'!E142)),NA())</f>
        <v>#N/A</v>
      </c>
      <c r="AH148" s="99" t="e">
        <f ca="true">+IF(AND(ISNUMBER(OFFSET('Sanitation Data'!$E$11,0,10*ROW('Sanitation Data'!E142))),'Data Summary'!CW148="Yes"),OFFSET('Sanitation Data'!$E$11,0,10*ROW('Sanitation Data'!E142)),NA())</f>
        <v>#N/A</v>
      </c>
      <c r="AI148" s="99" t="e">
        <f ca="true">+IF(AND(ISNUMBER(OFFSET('Sanitation Data'!$E$12,0,10*ROW('Sanitation Data'!E142))),'Data Summary'!CX148="Yes"),OFFSET('Sanitation Data'!$E$12,0,10*ROW('Sanitation Data'!E142)),NA())</f>
        <v>#N/A</v>
      </c>
      <c r="AJ148" s="99" t="e">
        <f ca="true">+IF(AND(ISNUMBER(OFFSET('Sanitation Data'!$E$13,0,10*ROW('Sanitation Data'!E142))),'Data Summary'!CY148="Yes"),OFFSET('Sanitation Data'!$E$13,0,10*ROW('Sanitation Data'!E142)),NA())</f>
        <v>#N/A</v>
      </c>
      <c r="AK148" s="99" t="e">
        <f ca="true">+IF(AND(ISNUMBER(OFFSET('Sanitation Data'!$F$5,0,10*ROW('Sanitation Data'!F142))),'Data Summary'!CZ148="Yes"),100-OFFSET('Sanitation Data'!$F$5,0,10*ROW('Sanitation Data'!F142)),NA())</f>
        <v>#N/A</v>
      </c>
      <c r="AL148" s="99" t="e">
        <f ca="true">+IF(AND(ISNUMBER(OFFSET('Sanitation Data'!$F$7,0,10*ROW('Sanitation Data'!F142))),'Data Summary'!DA148="Yes"),OFFSET('Sanitation Data'!$F$7,0,10*ROW('Sanitation Data'!F142)),NA())</f>
        <v>#N/A</v>
      </c>
      <c r="AM148" s="99" t="e">
        <f ca="true">+IF(AND(ISNUMBER(OFFSET('Sanitation Data'!$F$11,0,10*ROW('Sanitation Data'!F142))),'Data Summary'!DB148="Yes"),OFFSET('Sanitation Data'!$F$11,0,10*ROW('Sanitation Data'!F142)),NA())</f>
        <v>#N/A</v>
      </c>
      <c r="AN148" s="99" t="e">
        <f ca="true">+IF(AND(ISNUMBER(OFFSET('Sanitation Data'!$F$12,0,10*ROW('Sanitation Data'!F142))),'Data Summary'!DC148="Yes"),OFFSET('Sanitation Data'!$F$12,0,10*ROW('Sanitation Data'!F142)),NA())</f>
        <v>#N/A</v>
      </c>
      <c r="AO148" s="99" t="e">
        <f ca="true">+IF(AND(ISNUMBER(OFFSET('Sanitation Data'!$F$13,0,10*ROW('Sanitation Data'!F142))),'Data Summary'!DD148="Yes"),OFFSET('Sanitation Data'!$F$13,0,10*ROW('Sanitation Data'!F142)),NA())</f>
        <v>#N/A</v>
      </c>
      <c r="AP148" s="99" t="e">
        <f ca="true">+IF(AND(ISNUMBER(OFFSET('Sanitation Data'!$G$5,0,10*ROW('Sanitation Data'!G142))),'Data Summary'!DE148="Yes"),100-OFFSET('Sanitation Data'!$G$5,0,10*ROW('Sanitation Data'!G142)),NA())</f>
        <v>#N/A</v>
      </c>
      <c r="AQ148" s="99" t="e">
        <f ca="true">+IF(AND(ISNUMBER(OFFSET('Sanitation Data'!$G$7,0,10*ROW('Sanitation Data'!G142))),'Data Summary'!DF148="Yes"),OFFSET('Sanitation Data'!$G$7,0,10*ROW('Sanitation Data'!G142)),NA())</f>
        <v>#N/A</v>
      </c>
      <c r="AR148" s="99" t="e">
        <f ca="true">+IF(AND(ISNUMBER(OFFSET('Sanitation Data'!$G$11,0,10*ROW('Sanitation Data'!G142))),'Data Summary'!DG148="Yes"),OFFSET('Sanitation Data'!$G$11,0,10*ROW('Sanitation Data'!G142)),NA())</f>
        <v>#N/A</v>
      </c>
      <c r="AS148" s="99" t="e">
        <f ca="true">+IF(AND(ISNUMBER(OFFSET('Sanitation Data'!$G$12,0,10*ROW('Sanitation Data'!G142))),'Data Summary'!DH148="Yes"),OFFSET('Sanitation Data'!$G$12,0,10*ROW('Sanitation Data'!G142)),NA())</f>
        <v>#N/A</v>
      </c>
      <c r="AT148" s="99" t="e">
        <f ca="true">+IF(AND(ISNUMBER(OFFSET('Sanitation Data'!$G$13,0,10*ROW('Sanitation Data'!G142))),'Data Summary'!DI148="Yes"),OFFSET('Sanitation Data'!$G$13,0,10*ROW('Sanitation Data'!G142)),NA())</f>
        <v>#N/A</v>
      </c>
      <c r="AU148" s="99" t="e">
        <f ca="true">+IF(AND(ISNUMBER(OFFSET('Sanitation Data'!$H$5,0,10*ROW('Sanitation Data'!H142))),'Data Summary'!DJ148="Yes"),100-OFFSET('Sanitation Data'!$H$5,0,10*ROW('Sanitation Data'!H142)),NA())</f>
        <v>#N/A</v>
      </c>
      <c r="AV148" s="99" t="e">
        <f ca="true">+IF(AND(ISNUMBER(OFFSET('Sanitation Data'!$H$7,0,10*ROW('Sanitation Data'!H142))),'Data Summary'!DK148="Yes"),OFFSET('Sanitation Data'!$H$7,0,10*ROW('Sanitation Data'!H142)),NA())</f>
        <v>#N/A</v>
      </c>
      <c r="AW148" s="99" t="e">
        <f ca="true">+IF(AND(ISNUMBER(OFFSET('Sanitation Data'!$H$11,0,10*ROW('Sanitation Data'!H142))),'Data Summary'!DL148="Yes"),OFFSET('Sanitation Data'!$H$11,0,10*ROW('Sanitation Data'!H142)),NA())</f>
        <v>#N/A</v>
      </c>
      <c r="AX148" s="99" t="e">
        <f ca="true">+IF(AND(ISNUMBER(OFFSET('Sanitation Data'!$H$12,0,10*ROW('Sanitation Data'!H142))),'Data Summary'!DM148="Yes"),OFFSET('Sanitation Data'!$H$12,0,10*ROW('Sanitation Data'!H142)),NA())</f>
        <v>#N/A</v>
      </c>
      <c r="AY148" s="99" t="e">
        <f ca="true">+IF(AND(ISNUMBER(OFFSET('Sanitation Data'!$H$13,0,10*ROW('Sanitation Data'!H142))),'Data Summary'!DN148="Yes"),OFFSET('Sanitation Data'!$H$13,0,10*ROW('Sanitation Data'!H142)),NA())</f>
        <v>#N/A</v>
      </c>
      <c r="AZ148" s="104" t="e">
        <f ca="true">+IF(AND(ISNUMBER(OFFSET('Hygiene Data'!$C$6,0,10*ROW('Hygiene Data'!C142))),'Data Summary'!DO148="Yes"),OFFSET('Hygiene Data'!$C$6,0,10*ROW('Hygiene Data'!C142)),NA())</f>
        <v>#N/A</v>
      </c>
      <c r="BA148" s="104" t="e">
        <f ca="true">+IF(AND(ISNUMBER(OFFSET('Hygiene Data'!$C$8,0,10*ROW('Hygiene Data'!C142))),'Data Summary'!DP148="Yes"),OFFSET('Hygiene Data'!$C$8,0,10*ROW('Hygiene Data'!C142)),NA())</f>
        <v>#N/A</v>
      </c>
      <c r="BB148" s="104" t="e">
        <f ca="true">+IF(AND(ISNUMBER(OFFSET('Hygiene Data'!$C$10,0,10*ROW('Hygiene Data'!C142))),'Data Summary'!DQ148="Yes"),OFFSET('Hygiene Data'!$C$10,0,10*ROW('Hygiene Data'!C142)),NA())</f>
        <v>#N/A</v>
      </c>
      <c r="BC148" s="104" t="e">
        <f ca="true">+IF(AND(ISNUMBER(OFFSET('Hygiene Data'!$D$6,0,10*ROW('Hygiene Data'!D142))),'Data Summary'!DR148="Yes"),OFFSET('Hygiene Data'!$D$6,0,10*ROW('Hygiene Data'!D142)),NA())</f>
        <v>#N/A</v>
      </c>
      <c r="BD148" s="104" t="e">
        <f ca="true">+IF(AND(ISNUMBER(OFFSET('Hygiene Data'!$D$8,0,10*ROW('Hygiene Data'!D142))),'Data Summary'!DS148="Yes"),OFFSET('Hygiene Data'!$D$8,0,10*ROW('Hygiene Data'!D142)),NA())</f>
        <v>#N/A</v>
      </c>
      <c r="BE148" s="104" t="e">
        <f ca="true">+IF(AND(ISNUMBER(OFFSET('Hygiene Data'!$D$10,0,10*ROW('Hygiene Data'!D142))),'Data Summary'!DT148="Yes"),OFFSET('Hygiene Data'!$D$10,0,10*ROW('Hygiene Data'!D142)),NA())</f>
        <v>#N/A</v>
      </c>
      <c r="BF148" s="104" t="e">
        <f ca="true">+IF(AND(ISNUMBER(OFFSET('Hygiene Data'!$E$6,0,10*ROW('Hygiene Data'!E142))),'Data Summary'!DU148="Yes"),OFFSET('Hygiene Data'!$E$6,0,10*ROW('Hygiene Data'!E142)),NA())</f>
        <v>#N/A</v>
      </c>
      <c r="BG148" s="104" t="e">
        <f ca="true">+IF(AND(ISNUMBER(OFFSET('Hygiene Data'!$E$8,0,10*ROW('Hygiene Data'!E142))),'Data Summary'!DV148="Yes"),OFFSET('Hygiene Data'!$E$8,0,10*ROW('Hygiene Data'!E142)),NA())</f>
        <v>#N/A</v>
      </c>
      <c r="BH148" s="104" t="e">
        <f ca="true">+IF(AND(ISNUMBER(OFFSET('Hygiene Data'!$E$10,0,10*ROW('Hygiene Data'!E142))),'Data Summary'!DW148="Yes"),OFFSET('Hygiene Data'!$E$10,0,10*ROW('Hygiene Data'!E142)),NA())</f>
        <v>#N/A</v>
      </c>
      <c r="BI148" s="104" t="e">
        <f ca="true">+IF(AND(ISNUMBER(OFFSET('Hygiene Data'!$F$6,0,10*ROW('Hygiene Data'!F142))),'Data Summary'!DX148="Yes"),OFFSET('Hygiene Data'!$F$6,0,10*ROW('Hygiene Data'!F142)),NA())</f>
        <v>#N/A</v>
      </c>
      <c r="BJ148" s="104" t="e">
        <f ca="true">+IF(AND(ISNUMBER(OFFSET('Hygiene Data'!$F$8,0,10*ROW('Hygiene Data'!F142))),'Data Summary'!DY148="Yes"),OFFSET('Hygiene Data'!$F$8,0,10*ROW('Hygiene Data'!F142)),NA())</f>
        <v>#N/A</v>
      </c>
      <c r="BK148" s="104" t="e">
        <f ca="true">+IF(AND(ISNUMBER(OFFSET('Hygiene Data'!$F$10,0,10*ROW('Hygiene Data'!F142))),'Data Summary'!DZ148="Yes"),OFFSET('Hygiene Data'!$F$10,0,10*ROW('Hygiene Data'!F142)),NA())</f>
        <v>#N/A</v>
      </c>
      <c r="BL148" s="104" t="e">
        <f ca="true">+IF(AND(ISNUMBER(OFFSET('Hygiene Data'!$G$6,0,10*ROW('Hygiene Data'!G142))),'Data Summary'!EA148="Yes"),OFFSET('Hygiene Data'!$G$6,0,10*ROW('Hygiene Data'!G142)),NA())</f>
        <v>#N/A</v>
      </c>
      <c r="BM148" s="104" t="e">
        <f ca="true">+IF(AND(ISNUMBER(OFFSET('Hygiene Data'!$G$8,0,10*ROW('Hygiene Data'!G142))),'Data Summary'!EB148="Yes"),OFFSET('Hygiene Data'!$G$8,0,10*ROW('Hygiene Data'!G142)),NA())</f>
        <v>#N/A</v>
      </c>
      <c r="BN148" s="104" t="e">
        <f ca="true">+IF(AND(ISNUMBER(OFFSET('Hygiene Data'!$G$10,0,10*ROW('Hygiene Data'!G142))),'Data Summary'!EC148="Yes"),OFFSET('Hygiene Data'!$G$10,0,10*ROW('Hygiene Data'!G142)),NA())</f>
        <v>#N/A</v>
      </c>
      <c r="BO148" s="104" t="e">
        <f ca="true">+IF(AND(ISNUMBER(OFFSET('Hygiene Data'!$H$6,0,10*ROW('Hygiene Data'!H142))),'Data Summary'!ED148="Yes"),OFFSET('Hygiene Data'!$H$6,0,10*ROW('Hygiene Data'!H142)),NA())</f>
        <v>#N/A</v>
      </c>
      <c r="BP148" s="104" t="e">
        <f ca="true">+IF(AND(ISNUMBER(OFFSET('Hygiene Data'!$H$8,0,10*ROW('Hygiene Data'!H142))),'Data Summary'!EE148="Yes"),OFFSET('Hygiene Data'!$H$8,0,10*ROW('Hygiene Data'!H142)),NA())</f>
        <v>#N/A</v>
      </c>
      <c r="BQ148" s="104" t="e">
        <f ca="true">+IF(AND(ISNUMBER(OFFSET('Hygiene Data'!$H$10,0,10*ROW('Hygiene Data'!H142))),'Data Summary'!EF148="Yes"),OFFSET('Hygiene Data'!$H$10,0,10*ROW('Hygiene Data'!H142)),NA())</f>
        <v>#N/A</v>
      </c>
    </row>
    <row r="149" x14ac:dyDescent="0.2">
      <c r="A149" s="52" t="e">
        <f ca="true">+IF(OFFSET('Water Data'!$B$1,0,10*ROW('Water Data'!B143))="",NA(),OFFSET('Water Data'!$B$1,0,10*ROW('Water Data'!B143)))</f>
        <v>#N/A</v>
      </c>
      <c r="B149" s="52" t="e">
        <f ca="true">+IF(OFFSET('Water Data'!$A$3,0,10*ROW('Water Data'!A146))="",NA(),OFFSET('Water Data'!$A$3,0,10*ROW('Water Data'!A146)))</f>
        <v>#N/A</v>
      </c>
      <c r="C149" s="52" t="e">
        <f ca="true">+IF(OFFSET('Water Data'!$C$3,0,10*ROW('Water Data'!C146))="",NA(),OFFSET('Water Data'!$C$3,0,10*ROW('Water Data'!C146)))</f>
        <v>#N/A</v>
      </c>
      <c r="D149" s="53" t="e">
        <f ca="true">+IF(AND(ISNUMBER(OFFSET('Water Data'!$C$5,0,10*ROW('Water Data'!C143))),'Data Summary'!BS149="Yes"),100-OFFSET('Water Data'!$C$5,0,10*ROW('Water Data'!C143)),NA())</f>
        <v>#N/A</v>
      </c>
      <c r="E149" s="53" t="e">
        <f ca="true">+IF(AND(ISNUMBER(OFFSET('Water Data'!$C$7,0,10*ROW('Water Data'!C143))),'Data Summary'!BT149="Yes"),OFFSET('Water Data'!$C$7,0,10*ROW('Water Data'!C143)),NA())</f>
        <v>#N/A</v>
      </c>
      <c r="F149" s="53" t="e">
        <f ca="true">+IF(AND(ISNUMBER(OFFSET('Water Data'!$C$10,0,10*ROW('Water Data'!C143))),'Data Summary'!BU149="Yes"),OFFSET('Water Data'!$C$10,0,10*ROW('Water Data'!C143)),NA())</f>
        <v>#N/A</v>
      </c>
      <c r="G149" s="53" t="e">
        <f ca="true">+IF(AND(ISNUMBER(OFFSET('Water Data'!$D$5,0,10*ROW('Water Data'!D143))),'Data Summary'!BV149="Yes"),100-OFFSET('Water Data'!$D$5,0,10*ROW('Water Data'!D143)),NA())</f>
        <v>#N/A</v>
      </c>
      <c r="H149" s="53" t="e">
        <f ca="true">+IF(AND(ISNUMBER(OFFSET('Water Data'!$D$7,0,10*ROW('Water Data'!D143))),'Data Summary'!BW149="Yes"),OFFSET('Water Data'!$D$7,0,10*ROW('Water Data'!D143)),NA())</f>
        <v>#N/A</v>
      </c>
      <c r="I149" s="53" t="e">
        <f ca="true">+IF(AND(ISNUMBER(OFFSET('Water Data'!$D$10,0,10*ROW('Water Data'!D143))),'Data Summary'!BX149="Yes"),OFFSET('Water Data'!$D$10,0,10*ROW('Water Data'!D143)),NA())</f>
        <v>#N/A</v>
      </c>
      <c r="J149" s="53" t="e">
        <f ca="true">+IF(AND(ISNUMBER(OFFSET('Water Data'!$E$5,0,10*ROW('Water Data'!E143))),'Data Summary'!BY149="Yes"),100-OFFSET('Water Data'!$E$5,0,10*ROW('Water Data'!E143)),NA())</f>
        <v>#N/A</v>
      </c>
      <c r="K149" s="53" t="e">
        <f ca="true">+IF(AND(ISNUMBER(OFFSET('Water Data'!$E$7,0,10*ROW('Water Data'!E143))),'Data Summary'!BZ149="Yes"),OFFSET('Water Data'!$E$7,0,10*ROW('Water Data'!E143)),NA())</f>
        <v>#N/A</v>
      </c>
      <c r="L149" s="53" t="e">
        <f ca="true">+IF(AND(ISNUMBER(OFFSET('Water Data'!$E$10,0,10*ROW('Water Data'!E143))),'Data Summary'!CA149="Yes"),OFFSET('Water Data'!$E$10,0,10*ROW('Water Data'!E143)),NA())</f>
        <v>#N/A</v>
      </c>
      <c r="M149" s="53" t="e">
        <f ca="true">+IF(AND(ISNUMBER(OFFSET('Water Data'!$F$5,0,10*ROW('Water Data'!F143))),'Data Summary'!CB149="Yes"),100-OFFSET('Water Data'!$F$5,0,10*ROW('Water Data'!F143)),NA())</f>
        <v>#N/A</v>
      </c>
      <c r="N149" s="53" t="e">
        <f ca="true">+IF(AND(ISNUMBER(OFFSET('Water Data'!$F$7,0,10*ROW('Water Data'!F143))),'Data Summary'!CC149="Yes"),OFFSET('Water Data'!$F$7,0,10*ROW('Water Data'!F143)),NA())</f>
        <v>#N/A</v>
      </c>
      <c r="O149" s="53" t="e">
        <f ca="true">+IF(AND(ISNUMBER(OFFSET('Water Data'!$F$10,0,10*ROW('Water Data'!F143))),'Data Summary'!CD149="Yes"),OFFSET('Water Data'!$F$10,0,10*ROW('Water Data'!F143)),NA())</f>
        <v>#N/A</v>
      </c>
      <c r="P149" s="53" t="e">
        <f ca="true">+IF(AND(ISNUMBER(OFFSET('Water Data'!$G$5,0,10*ROW('Water Data'!G143))),'Data Summary'!CE149="Yes"),100-OFFSET('Water Data'!$G$5,0,10*ROW('Water Data'!G143)),NA())</f>
        <v>#N/A</v>
      </c>
      <c r="Q149" s="53" t="e">
        <f ca="true">+IF(AND(ISNUMBER(OFFSET('Water Data'!$G$7,0,10*ROW('Water Data'!G143))),'Data Summary'!CF149="Yes"),OFFSET('Water Data'!$G$7,0,10*ROW('Water Data'!G143)),NA())</f>
        <v>#N/A</v>
      </c>
      <c r="R149" s="53" t="e">
        <f ca="true">+IF(AND(ISNUMBER(OFFSET('Water Data'!$G$10,0,10*ROW('Water Data'!G143))),'Data Summary'!CG149="Yes"),OFFSET('Water Data'!$G$10,0,10*ROW('Water Data'!G143)),NA())</f>
        <v>#N/A</v>
      </c>
      <c r="S149" s="53" t="e">
        <f ca="true">+IF(AND(ISNUMBER(OFFSET('Water Data'!$H$5,0,10*ROW('Water Data'!H143))),'Data Summary'!CH149="Yes"),100-OFFSET('Water Data'!$H$5,0,10*ROW('Water Data'!H143)),NA())</f>
        <v>#N/A</v>
      </c>
      <c r="T149" s="53" t="e">
        <f ca="true">+IF(AND(ISNUMBER(OFFSET('Water Data'!$H$7,0,10*ROW('Water Data'!H143))),'Data Summary'!CI149="Yes"),OFFSET('Water Data'!$H$7,0,10*ROW('Water Data'!H143)),NA())</f>
        <v>#N/A</v>
      </c>
      <c r="U149" s="53" t="e">
        <f ca="true">+IF(AND(ISNUMBER(OFFSET('Water Data'!$H$10,0,10*ROW('Water Data'!H143))),'Data Summary'!CJ149="Yes"),OFFSET('Water Data'!$H$10,0,10*ROW('Water Data'!H143)),NA())</f>
        <v>#N/A</v>
      </c>
      <c r="V149" s="99" t="e">
        <f ca="true">+IF(AND(ISNUMBER(OFFSET('Sanitation Data'!$C$5,0,10*ROW('Sanitation Data'!C143))),'Data Summary'!CK149="Yes"),100-OFFSET('Sanitation Data'!$C$5,0,10*ROW('Sanitation Data'!C143)),NA())</f>
        <v>#N/A</v>
      </c>
      <c r="W149" s="99" t="e">
        <f ca="true">+IF(AND(ISNUMBER(OFFSET('Sanitation Data'!$C$7,0,10*ROW('Sanitation Data'!C143))),'Data Summary'!CL149="Yes"),OFFSET('Sanitation Data'!$C$7,0,10*ROW('Sanitation Data'!C143)),NA())</f>
        <v>#N/A</v>
      </c>
      <c r="X149" s="99" t="e">
        <f ca="true">+IF(AND(ISNUMBER(OFFSET('Sanitation Data'!$C$11,0,10*ROW('Sanitation Data'!C143))),'Data Summary'!CM149="Yes"),OFFSET('Sanitation Data'!$C$11,0,10*ROW('Sanitation Data'!C143)),NA())</f>
        <v>#N/A</v>
      </c>
      <c r="Y149" s="99" t="e">
        <f ca="true">+IF(AND(ISNUMBER(OFFSET('Sanitation Data'!$C$12,0,10*ROW('Sanitation Data'!C143))),'Data Summary'!CN149="Yes"),OFFSET('Sanitation Data'!$C$12,0,10*ROW('Sanitation Data'!C143)),NA())</f>
        <v>#N/A</v>
      </c>
      <c r="Z149" s="99" t="e">
        <f ca="true">+IF(AND(ISNUMBER(OFFSET('Sanitation Data'!$C$13,0,10*ROW('Sanitation Data'!C143))),'Data Summary'!CO149="Yes"),OFFSET('Sanitation Data'!$C$13,0,10*ROW('Sanitation Data'!C143)),NA())</f>
        <v>#N/A</v>
      </c>
      <c r="AA149" s="99" t="e">
        <f ca="true">+IF(AND(ISNUMBER(OFFSET('Sanitation Data'!$D$5,0,10*ROW('Sanitation Data'!D143))),'Data Summary'!CP149="Yes"),100-OFFSET('Sanitation Data'!$D$5,0,10*ROW('Sanitation Data'!D143)),NA())</f>
        <v>#N/A</v>
      </c>
      <c r="AB149" s="99" t="e">
        <f ca="true">+IF(AND(ISNUMBER(OFFSET('Sanitation Data'!$D$7,0,10*ROW('Sanitation Data'!D143))),'Data Summary'!CQ149="Yes"),OFFSET('Sanitation Data'!$D$7,0,10*ROW('Sanitation Data'!D143)),NA())</f>
        <v>#N/A</v>
      </c>
      <c r="AC149" s="99" t="e">
        <f ca="true">+IF(AND(ISNUMBER(OFFSET('Sanitation Data'!$D$11,0,10*ROW('Sanitation Data'!D143))),'Data Summary'!CR149="Yes"),OFFSET('Sanitation Data'!$D$11,0,10*ROW('Sanitation Data'!D143)),NA())</f>
        <v>#N/A</v>
      </c>
      <c r="AD149" s="99" t="e">
        <f ca="true">+IF(AND(ISNUMBER(OFFSET('Sanitation Data'!$D$12,0,10*ROW('Sanitation Data'!D143))),'Data Summary'!CS149="Yes"),OFFSET('Sanitation Data'!$D$12,0,10*ROW('Sanitation Data'!D143)),NA())</f>
        <v>#N/A</v>
      </c>
      <c r="AE149" s="99" t="e">
        <f ca="true">+IF(AND(ISNUMBER(OFFSET('Sanitation Data'!$D$13,0,10*ROW('Sanitation Data'!D143))),'Data Summary'!CT149="Yes"),OFFSET('Sanitation Data'!$D$13,0,10*ROW('Sanitation Data'!D143)),NA())</f>
        <v>#N/A</v>
      </c>
      <c r="AF149" s="99" t="e">
        <f ca="true">+IF(AND(ISNUMBER(OFFSET('Sanitation Data'!$E$5,0,10*ROW('Sanitation Data'!E143))),'Data Summary'!CU149="Yes"),100-OFFSET('Sanitation Data'!$E$5,0,10*ROW('Sanitation Data'!E143)),NA())</f>
        <v>#N/A</v>
      </c>
      <c r="AG149" s="99" t="e">
        <f ca="true">+IF(AND(ISNUMBER(OFFSET('Sanitation Data'!$E$7,0,10*ROW('Sanitation Data'!E143))),'Data Summary'!CV149="Yes"),OFFSET('Sanitation Data'!$E$7,0,10*ROW('Sanitation Data'!E143)),NA())</f>
        <v>#N/A</v>
      </c>
      <c r="AH149" s="99" t="e">
        <f ca="true">+IF(AND(ISNUMBER(OFFSET('Sanitation Data'!$E$11,0,10*ROW('Sanitation Data'!E143))),'Data Summary'!CW149="Yes"),OFFSET('Sanitation Data'!$E$11,0,10*ROW('Sanitation Data'!E143)),NA())</f>
        <v>#N/A</v>
      </c>
      <c r="AI149" s="99" t="e">
        <f ca="true">+IF(AND(ISNUMBER(OFFSET('Sanitation Data'!$E$12,0,10*ROW('Sanitation Data'!E143))),'Data Summary'!CX149="Yes"),OFFSET('Sanitation Data'!$E$12,0,10*ROW('Sanitation Data'!E143)),NA())</f>
        <v>#N/A</v>
      </c>
      <c r="AJ149" s="99" t="e">
        <f ca="true">+IF(AND(ISNUMBER(OFFSET('Sanitation Data'!$E$13,0,10*ROW('Sanitation Data'!E143))),'Data Summary'!CY149="Yes"),OFFSET('Sanitation Data'!$E$13,0,10*ROW('Sanitation Data'!E143)),NA())</f>
        <v>#N/A</v>
      </c>
      <c r="AK149" s="99" t="e">
        <f ca="true">+IF(AND(ISNUMBER(OFFSET('Sanitation Data'!$F$5,0,10*ROW('Sanitation Data'!F143))),'Data Summary'!CZ149="Yes"),100-OFFSET('Sanitation Data'!$F$5,0,10*ROW('Sanitation Data'!F143)),NA())</f>
        <v>#N/A</v>
      </c>
      <c r="AL149" s="99" t="e">
        <f ca="true">+IF(AND(ISNUMBER(OFFSET('Sanitation Data'!$F$7,0,10*ROW('Sanitation Data'!F143))),'Data Summary'!DA149="Yes"),OFFSET('Sanitation Data'!$F$7,0,10*ROW('Sanitation Data'!F143)),NA())</f>
        <v>#N/A</v>
      </c>
      <c r="AM149" s="99" t="e">
        <f ca="true">+IF(AND(ISNUMBER(OFFSET('Sanitation Data'!$F$11,0,10*ROW('Sanitation Data'!F143))),'Data Summary'!DB149="Yes"),OFFSET('Sanitation Data'!$F$11,0,10*ROW('Sanitation Data'!F143)),NA())</f>
        <v>#N/A</v>
      </c>
      <c r="AN149" s="99" t="e">
        <f ca="true">+IF(AND(ISNUMBER(OFFSET('Sanitation Data'!$F$12,0,10*ROW('Sanitation Data'!F143))),'Data Summary'!DC149="Yes"),OFFSET('Sanitation Data'!$F$12,0,10*ROW('Sanitation Data'!F143)),NA())</f>
        <v>#N/A</v>
      </c>
      <c r="AO149" s="99" t="e">
        <f ca="true">+IF(AND(ISNUMBER(OFFSET('Sanitation Data'!$F$13,0,10*ROW('Sanitation Data'!F143))),'Data Summary'!DD149="Yes"),OFFSET('Sanitation Data'!$F$13,0,10*ROW('Sanitation Data'!F143)),NA())</f>
        <v>#N/A</v>
      </c>
      <c r="AP149" s="99" t="e">
        <f ca="true">+IF(AND(ISNUMBER(OFFSET('Sanitation Data'!$G$5,0,10*ROW('Sanitation Data'!G143))),'Data Summary'!DE149="Yes"),100-OFFSET('Sanitation Data'!$G$5,0,10*ROW('Sanitation Data'!G143)),NA())</f>
        <v>#N/A</v>
      </c>
      <c r="AQ149" s="99" t="e">
        <f ca="true">+IF(AND(ISNUMBER(OFFSET('Sanitation Data'!$G$7,0,10*ROW('Sanitation Data'!G143))),'Data Summary'!DF149="Yes"),OFFSET('Sanitation Data'!$G$7,0,10*ROW('Sanitation Data'!G143)),NA())</f>
        <v>#N/A</v>
      </c>
      <c r="AR149" s="99" t="e">
        <f ca="true">+IF(AND(ISNUMBER(OFFSET('Sanitation Data'!$G$11,0,10*ROW('Sanitation Data'!G143))),'Data Summary'!DG149="Yes"),OFFSET('Sanitation Data'!$G$11,0,10*ROW('Sanitation Data'!G143)),NA())</f>
        <v>#N/A</v>
      </c>
      <c r="AS149" s="99" t="e">
        <f ca="true">+IF(AND(ISNUMBER(OFFSET('Sanitation Data'!$G$12,0,10*ROW('Sanitation Data'!G143))),'Data Summary'!DH149="Yes"),OFFSET('Sanitation Data'!$G$12,0,10*ROW('Sanitation Data'!G143)),NA())</f>
        <v>#N/A</v>
      </c>
      <c r="AT149" s="99" t="e">
        <f ca="true">+IF(AND(ISNUMBER(OFFSET('Sanitation Data'!$G$13,0,10*ROW('Sanitation Data'!G143))),'Data Summary'!DI149="Yes"),OFFSET('Sanitation Data'!$G$13,0,10*ROW('Sanitation Data'!G143)),NA())</f>
        <v>#N/A</v>
      </c>
      <c r="AU149" s="99" t="e">
        <f ca="true">+IF(AND(ISNUMBER(OFFSET('Sanitation Data'!$H$5,0,10*ROW('Sanitation Data'!H143))),'Data Summary'!DJ149="Yes"),100-OFFSET('Sanitation Data'!$H$5,0,10*ROW('Sanitation Data'!H143)),NA())</f>
        <v>#N/A</v>
      </c>
      <c r="AV149" s="99" t="e">
        <f ca="true">+IF(AND(ISNUMBER(OFFSET('Sanitation Data'!$H$7,0,10*ROW('Sanitation Data'!H143))),'Data Summary'!DK149="Yes"),OFFSET('Sanitation Data'!$H$7,0,10*ROW('Sanitation Data'!H143)),NA())</f>
        <v>#N/A</v>
      </c>
      <c r="AW149" s="99" t="e">
        <f ca="true">+IF(AND(ISNUMBER(OFFSET('Sanitation Data'!$H$11,0,10*ROW('Sanitation Data'!H143))),'Data Summary'!DL149="Yes"),OFFSET('Sanitation Data'!$H$11,0,10*ROW('Sanitation Data'!H143)),NA())</f>
        <v>#N/A</v>
      </c>
      <c r="AX149" s="99" t="e">
        <f ca="true">+IF(AND(ISNUMBER(OFFSET('Sanitation Data'!$H$12,0,10*ROW('Sanitation Data'!H143))),'Data Summary'!DM149="Yes"),OFFSET('Sanitation Data'!$H$12,0,10*ROW('Sanitation Data'!H143)),NA())</f>
        <v>#N/A</v>
      </c>
      <c r="AY149" s="99" t="e">
        <f ca="true">+IF(AND(ISNUMBER(OFFSET('Sanitation Data'!$H$13,0,10*ROW('Sanitation Data'!H143))),'Data Summary'!DN149="Yes"),OFFSET('Sanitation Data'!$H$13,0,10*ROW('Sanitation Data'!H143)),NA())</f>
        <v>#N/A</v>
      </c>
      <c r="AZ149" s="104" t="e">
        <f ca="true">+IF(AND(ISNUMBER(OFFSET('Hygiene Data'!$C$6,0,10*ROW('Hygiene Data'!C143))),'Data Summary'!DO149="Yes"),OFFSET('Hygiene Data'!$C$6,0,10*ROW('Hygiene Data'!C143)),NA())</f>
        <v>#N/A</v>
      </c>
      <c r="BA149" s="104" t="e">
        <f ca="true">+IF(AND(ISNUMBER(OFFSET('Hygiene Data'!$C$8,0,10*ROW('Hygiene Data'!C143))),'Data Summary'!DP149="Yes"),OFFSET('Hygiene Data'!$C$8,0,10*ROW('Hygiene Data'!C143)),NA())</f>
        <v>#N/A</v>
      </c>
      <c r="BB149" s="104" t="e">
        <f ca="true">+IF(AND(ISNUMBER(OFFSET('Hygiene Data'!$C$10,0,10*ROW('Hygiene Data'!C143))),'Data Summary'!DQ149="Yes"),OFFSET('Hygiene Data'!$C$10,0,10*ROW('Hygiene Data'!C143)),NA())</f>
        <v>#N/A</v>
      </c>
      <c r="BC149" s="104" t="e">
        <f ca="true">+IF(AND(ISNUMBER(OFFSET('Hygiene Data'!$D$6,0,10*ROW('Hygiene Data'!D143))),'Data Summary'!DR149="Yes"),OFFSET('Hygiene Data'!$D$6,0,10*ROW('Hygiene Data'!D143)),NA())</f>
        <v>#N/A</v>
      </c>
      <c r="BD149" s="104" t="e">
        <f ca="true">+IF(AND(ISNUMBER(OFFSET('Hygiene Data'!$D$8,0,10*ROW('Hygiene Data'!D143))),'Data Summary'!DS149="Yes"),OFFSET('Hygiene Data'!$D$8,0,10*ROW('Hygiene Data'!D143)),NA())</f>
        <v>#N/A</v>
      </c>
      <c r="BE149" s="104" t="e">
        <f ca="true">+IF(AND(ISNUMBER(OFFSET('Hygiene Data'!$D$10,0,10*ROW('Hygiene Data'!D143))),'Data Summary'!DT149="Yes"),OFFSET('Hygiene Data'!$D$10,0,10*ROW('Hygiene Data'!D143)),NA())</f>
        <v>#N/A</v>
      </c>
      <c r="BF149" s="104" t="e">
        <f ca="true">+IF(AND(ISNUMBER(OFFSET('Hygiene Data'!$E$6,0,10*ROW('Hygiene Data'!E143))),'Data Summary'!DU149="Yes"),OFFSET('Hygiene Data'!$E$6,0,10*ROW('Hygiene Data'!E143)),NA())</f>
        <v>#N/A</v>
      </c>
      <c r="BG149" s="104" t="e">
        <f ca="true">+IF(AND(ISNUMBER(OFFSET('Hygiene Data'!$E$8,0,10*ROW('Hygiene Data'!E143))),'Data Summary'!DV149="Yes"),OFFSET('Hygiene Data'!$E$8,0,10*ROW('Hygiene Data'!E143)),NA())</f>
        <v>#N/A</v>
      </c>
      <c r="BH149" s="104" t="e">
        <f ca="true">+IF(AND(ISNUMBER(OFFSET('Hygiene Data'!$E$10,0,10*ROW('Hygiene Data'!E143))),'Data Summary'!DW149="Yes"),OFFSET('Hygiene Data'!$E$10,0,10*ROW('Hygiene Data'!E143)),NA())</f>
        <v>#N/A</v>
      </c>
      <c r="BI149" s="104" t="e">
        <f ca="true">+IF(AND(ISNUMBER(OFFSET('Hygiene Data'!$F$6,0,10*ROW('Hygiene Data'!F143))),'Data Summary'!DX149="Yes"),OFFSET('Hygiene Data'!$F$6,0,10*ROW('Hygiene Data'!F143)),NA())</f>
        <v>#N/A</v>
      </c>
      <c r="BJ149" s="104" t="e">
        <f ca="true">+IF(AND(ISNUMBER(OFFSET('Hygiene Data'!$F$8,0,10*ROW('Hygiene Data'!F143))),'Data Summary'!DY149="Yes"),OFFSET('Hygiene Data'!$F$8,0,10*ROW('Hygiene Data'!F143)),NA())</f>
        <v>#N/A</v>
      </c>
      <c r="BK149" s="104" t="e">
        <f ca="true">+IF(AND(ISNUMBER(OFFSET('Hygiene Data'!$F$10,0,10*ROW('Hygiene Data'!F143))),'Data Summary'!DZ149="Yes"),OFFSET('Hygiene Data'!$F$10,0,10*ROW('Hygiene Data'!F143)),NA())</f>
        <v>#N/A</v>
      </c>
      <c r="BL149" s="104" t="e">
        <f ca="true">+IF(AND(ISNUMBER(OFFSET('Hygiene Data'!$G$6,0,10*ROW('Hygiene Data'!G143))),'Data Summary'!EA149="Yes"),OFFSET('Hygiene Data'!$G$6,0,10*ROW('Hygiene Data'!G143)),NA())</f>
        <v>#N/A</v>
      </c>
      <c r="BM149" s="104" t="e">
        <f ca="true">+IF(AND(ISNUMBER(OFFSET('Hygiene Data'!$G$8,0,10*ROW('Hygiene Data'!G143))),'Data Summary'!EB149="Yes"),OFFSET('Hygiene Data'!$G$8,0,10*ROW('Hygiene Data'!G143)),NA())</f>
        <v>#N/A</v>
      </c>
      <c r="BN149" s="104" t="e">
        <f ca="true">+IF(AND(ISNUMBER(OFFSET('Hygiene Data'!$G$10,0,10*ROW('Hygiene Data'!G143))),'Data Summary'!EC149="Yes"),OFFSET('Hygiene Data'!$G$10,0,10*ROW('Hygiene Data'!G143)),NA())</f>
        <v>#N/A</v>
      </c>
      <c r="BO149" s="104" t="e">
        <f ca="true">+IF(AND(ISNUMBER(OFFSET('Hygiene Data'!$H$6,0,10*ROW('Hygiene Data'!H143))),'Data Summary'!ED149="Yes"),OFFSET('Hygiene Data'!$H$6,0,10*ROW('Hygiene Data'!H143)),NA())</f>
        <v>#N/A</v>
      </c>
      <c r="BP149" s="104" t="e">
        <f ca="true">+IF(AND(ISNUMBER(OFFSET('Hygiene Data'!$H$8,0,10*ROW('Hygiene Data'!H143))),'Data Summary'!EE149="Yes"),OFFSET('Hygiene Data'!$H$8,0,10*ROW('Hygiene Data'!H143)),NA())</f>
        <v>#N/A</v>
      </c>
      <c r="BQ149" s="104" t="e">
        <f ca="true">+IF(AND(ISNUMBER(OFFSET('Hygiene Data'!$H$10,0,10*ROW('Hygiene Data'!H143))),'Data Summary'!EF149="Yes"),OFFSET('Hygiene Data'!$H$10,0,10*ROW('Hygiene Data'!H143)),NA())</f>
        <v>#N/A</v>
      </c>
    </row>
    <row r="150" x14ac:dyDescent="0.2">
      <c r="A150" s="52" t="e">
        <f ca="true">+IF(OFFSET('Water Data'!$B$1,0,10*ROW('Water Data'!B144))="",NA(),OFFSET('Water Data'!$B$1,0,10*ROW('Water Data'!B144)))</f>
        <v>#N/A</v>
      </c>
      <c r="B150" s="52" t="e">
        <f ca="true">+IF(OFFSET('Water Data'!$A$3,0,10*ROW('Water Data'!A147))="",NA(),OFFSET('Water Data'!$A$3,0,10*ROW('Water Data'!A147)))</f>
        <v>#N/A</v>
      </c>
      <c r="C150" s="52" t="e">
        <f ca="true">+IF(OFFSET('Water Data'!$C$3,0,10*ROW('Water Data'!C147))="",NA(),OFFSET('Water Data'!$C$3,0,10*ROW('Water Data'!C147)))</f>
        <v>#N/A</v>
      </c>
      <c r="D150" s="53" t="e">
        <f ca="true">+IF(AND(ISNUMBER(OFFSET('Water Data'!$C$5,0,10*ROW('Water Data'!C144))),'Data Summary'!BS150="Yes"),100-OFFSET('Water Data'!$C$5,0,10*ROW('Water Data'!C144)),NA())</f>
        <v>#N/A</v>
      </c>
      <c r="E150" s="53" t="e">
        <f ca="true">+IF(AND(ISNUMBER(OFFSET('Water Data'!$C$7,0,10*ROW('Water Data'!C144))),'Data Summary'!BT150="Yes"),OFFSET('Water Data'!$C$7,0,10*ROW('Water Data'!C144)),NA())</f>
        <v>#N/A</v>
      </c>
      <c r="F150" s="53" t="e">
        <f ca="true">+IF(AND(ISNUMBER(OFFSET('Water Data'!$C$10,0,10*ROW('Water Data'!C144))),'Data Summary'!BU150="Yes"),OFFSET('Water Data'!$C$10,0,10*ROW('Water Data'!C144)),NA())</f>
        <v>#N/A</v>
      </c>
      <c r="G150" s="53" t="e">
        <f ca="true">+IF(AND(ISNUMBER(OFFSET('Water Data'!$D$5,0,10*ROW('Water Data'!D144))),'Data Summary'!BV150="Yes"),100-OFFSET('Water Data'!$D$5,0,10*ROW('Water Data'!D144)),NA())</f>
        <v>#N/A</v>
      </c>
      <c r="H150" s="53" t="e">
        <f ca="true">+IF(AND(ISNUMBER(OFFSET('Water Data'!$D$7,0,10*ROW('Water Data'!D144))),'Data Summary'!BW150="Yes"),OFFSET('Water Data'!$D$7,0,10*ROW('Water Data'!D144)),NA())</f>
        <v>#N/A</v>
      </c>
      <c r="I150" s="53" t="e">
        <f ca="true">+IF(AND(ISNUMBER(OFFSET('Water Data'!$D$10,0,10*ROW('Water Data'!D144))),'Data Summary'!BX150="Yes"),OFFSET('Water Data'!$D$10,0,10*ROW('Water Data'!D144)),NA())</f>
        <v>#N/A</v>
      </c>
      <c r="J150" s="53" t="e">
        <f ca="true">+IF(AND(ISNUMBER(OFFSET('Water Data'!$E$5,0,10*ROW('Water Data'!E144))),'Data Summary'!BY150="Yes"),100-OFFSET('Water Data'!$E$5,0,10*ROW('Water Data'!E144)),NA())</f>
        <v>#N/A</v>
      </c>
      <c r="K150" s="53" t="e">
        <f ca="true">+IF(AND(ISNUMBER(OFFSET('Water Data'!$E$7,0,10*ROW('Water Data'!E144))),'Data Summary'!BZ150="Yes"),OFFSET('Water Data'!$E$7,0,10*ROW('Water Data'!E144)),NA())</f>
        <v>#N/A</v>
      </c>
      <c r="L150" s="53" t="e">
        <f ca="true">+IF(AND(ISNUMBER(OFFSET('Water Data'!$E$10,0,10*ROW('Water Data'!E144))),'Data Summary'!CA150="Yes"),OFFSET('Water Data'!$E$10,0,10*ROW('Water Data'!E144)),NA())</f>
        <v>#N/A</v>
      </c>
      <c r="M150" s="53" t="e">
        <f ca="true">+IF(AND(ISNUMBER(OFFSET('Water Data'!$F$5,0,10*ROW('Water Data'!F144))),'Data Summary'!CB150="Yes"),100-OFFSET('Water Data'!$F$5,0,10*ROW('Water Data'!F144)),NA())</f>
        <v>#N/A</v>
      </c>
      <c r="N150" s="53" t="e">
        <f ca="true">+IF(AND(ISNUMBER(OFFSET('Water Data'!$F$7,0,10*ROW('Water Data'!F144))),'Data Summary'!CC150="Yes"),OFFSET('Water Data'!$F$7,0,10*ROW('Water Data'!F144)),NA())</f>
        <v>#N/A</v>
      </c>
      <c r="O150" s="53" t="e">
        <f ca="true">+IF(AND(ISNUMBER(OFFSET('Water Data'!$F$10,0,10*ROW('Water Data'!F144))),'Data Summary'!CD150="Yes"),OFFSET('Water Data'!$F$10,0,10*ROW('Water Data'!F144)),NA())</f>
        <v>#N/A</v>
      </c>
      <c r="P150" s="53" t="e">
        <f ca="true">+IF(AND(ISNUMBER(OFFSET('Water Data'!$G$5,0,10*ROW('Water Data'!G144))),'Data Summary'!CE150="Yes"),100-OFFSET('Water Data'!$G$5,0,10*ROW('Water Data'!G144)),NA())</f>
        <v>#N/A</v>
      </c>
      <c r="Q150" s="53" t="e">
        <f ca="true">+IF(AND(ISNUMBER(OFFSET('Water Data'!$G$7,0,10*ROW('Water Data'!G144))),'Data Summary'!CF150="Yes"),OFFSET('Water Data'!$G$7,0,10*ROW('Water Data'!G144)),NA())</f>
        <v>#N/A</v>
      </c>
      <c r="R150" s="53" t="e">
        <f ca="true">+IF(AND(ISNUMBER(OFFSET('Water Data'!$G$10,0,10*ROW('Water Data'!G144))),'Data Summary'!CG150="Yes"),OFFSET('Water Data'!$G$10,0,10*ROW('Water Data'!G144)),NA())</f>
        <v>#N/A</v>
      </c>
      <c r="S150" s="53" t="e">
        <f ca="true">+IF(AND(ISNUMBER(OFFSET('Water Data'!$H$5,0,10*ROW('Water Data'!H144))),'Data Summary'!CH150="Yes"),100-OFFSET('Water Data'!$H$5,0,10*ROW('Water Data'!H144)),NA())</f>
        <v>#N/A</v>
      </c>
      <c r="T150" s="53" t="e">
        <f ca="true">+IF(AND(ISNUMBER(OFFSET('Water Data'!$H$7,0,10*ROW('Water Data'!H144))),'Data Summary'!CI150="Yes"),OFFSET('Water Data'!$H$7,0,10*ROW('Water Data'!H144)),NA())</f>
        <v>#N/A</v>
      </c>
      <c r="U150" s="53" t="e">
        <f ca="true">+IF(AND(ISNUMBER(OFFSET('Water Data'!$H$10,0,10*ROW('Water Data'!H144))),'Data Summary'!CJ150="Yes"),OFFSET('Water Data'!$H$10,0,10*ROW('Water Data'!H144)),NA())</f>
        <v>#N/A</v>
      </c>
      <c r="V150" s="99" t="e">
        <f ca="true">+IF(AND(ISNUMBER(OFFSET('Sanitation Data'!$C$5,0,10*ROW('Sanitation Data'!C144))),'Data Summary'!CK150="Yes"),100-OFFSET('Sanitation Data'!$C$5,0,10*ROW('Sanitation Data'!C144)),NA())</f>
        <v>#N/A</v>
      </c>
      <c r="W150" s="99" t="e">
        <f ca="true">+IF(AND(ISNUMBER(OFFSET('Sanitation Data'!$C$7,0,10*ROW('Sanitation Data'!C144))),'Data Summary'!CL150="Yes"),OFFSET('Sanitation Data'!$C$7,0,10*ROW('Sanitation Data'!C144)),NA())</f>
        <v>#N/A</v>
      </c>
      <c r="X150" s="99" t="e">
        <f ca="true">+IF(AND(ISNUMBER(OFFSET('Sanitation Data'!$C$11,0,10*ROW('Sanitation Data'!C144))),'Data Summary'!CM150="Yes"),OFFSET('Sanitation Data'!$C$11,0,10*ROW('Sanitation Data'!C144)),NA())</f>
        <v>#N/A</v>
      </c>
      <c r="Y150" s="99" t="e">
        <f ca="true">+IF(AND(ISNUMBER(OFFSET('Sanitation Data'!$C$12,0,10*ROW('Sanitation Data'!C144))),'Data Summary'!CN150="Yes"),OFFSET('Sanitation Data'!$C$12,0,10*ROW('Sanitation Data'!C144)),NA())</f>
        <v>#N/A</v>
      </c>
      <c r="Z150" s="99" t="e">
        <f ca="true">+IF(AND(ISNUMBER(OFFSET('Sanitation Data'!$C$13,0,10*ROW('Sanitation Data'!C144))),'Data Summary'!CO150="Yes"),OFFSET('Sanitation Data'!$C$13,0,10*ROW('Sanitation Data'!C144)),NA())</f>
        <v>#N/A</v>
      </c>
      <c r="AA150" s="99" t="e">
        <f ca="true">+IF(AND(ISNUMBER(OFFSET('Sanitation Data'!$D$5,0,10*ROW('Sanitation Data'!D144))),'Data Summary'!CP150="Yes"),100-OFFSET('Sanitation Data'!$D$5,0,10*ROW('Sanitation Data'!D144)),NA())</f>
        <v>#N/A</v>
      </c>
      <c r="AB150" s="99" t="e">
        <f ca="true">+IF(AND(ISNUMBER(OFFSET('Sanitation Data'!$D$7,0,10*ROW('Sanitation Data'!D144))),'Data Summary'!CQ150="Yes"),OFFSET('Sanitation Data'!$D$7,0,10*ROW('Sanitation Data'!D144)),NA())</f>
        <v>#N/A</v>
      </c>
      <c r="AC150" s="99" t="e">
        <f ca="true">+IF(AND(ISNUMBER(OFFSET('Sanitation Data'!$D$11,0,10*ROW('Sanitation Data'!D144))),'Data Summary'!CR150="Yes"),OFFSET('Sanitation Data'!$D$11,0,10*ROW('Sanitation Data'!D144)),NA())</f>
        <v>#N/A</v>
      </c>
      <c r="AD150" s="99" t="e">
        <f ca="true">+IF(AND(ISNUMBER(OFFSET('Sanitation Data'!$D$12,0,10*ROW('Sanitation Data'!D144))),'Data Summary'!CS150="Yes"),OFFSET('Sanitation Data'!$D$12,0,10*ROW('Sanitation Data'!D144)),NA())</f>
        <v>#N/A</v>
      </c>
      <c r="AE150" s="99" t="e">
        <f ca="true">+IF(AND(ISNUMBER(OFFSET('Sanitation Data'!$D$13,0,10*ROW('Sanitation Data'!D144))),'Data Summary'!CT150="Yes"),OFFSET('Sanitation Data'!$D$13,0,10*ROW('Sanitation Data'!D144)),NA())</f>
        <v>#N/A</v>
      </c>
      <c r="AF150" s="99" t="e">
        <f ca="true">+IF(AND(ISNUMBER(OFFSET('Sanitation Data'!$E$5,0,10*ROW('Sanitation Data'!E144))),'Data Summary'!CU150="Yes"),100-OFFSET('Sanitation Data'!$E$5,0,10*ROW('Sanitation Data'!E144)),NA())</f>
        <v>#N/A</v>
      </c>
      <c r="AG150" s="99" t="e">
        <f ca="true">+IF(AND(ISNUMBER(OFFSET('Sanitation Data'!$E$7,0,10*ROW('Sanitation Data'!E144))),'Data Summary'!CV150="Yes"),OFFSET('Sanitation Data'!$E$7,0,10*ROW('Sanitation Data'!E144)),NA())</f>
        <v>#N/A</v>
      </c>
      <c r="AH150" s="99" t="e">
        <f ca="true">+IF(AND(ISNUMBER(OFFSET('Sanitation Data'!$E$11,0,10*ROW('Sanitation Data'!E144))),'Data Summary'!CW150="Yes"),OFFSET('Sanitation Data'!$E$11,0,10*ROW('Sanitation Data'!E144)),NA())</f>
        <v>#N/A</v>
      </c>
      <c r="AI150" s="99" t="e">
        <f ca="true">+IF(AND(ISNUMBER(OFFSET('Sanitation Data'!$E$12,0,10*ROW('Sanitation Data'!E144))),'Data Summary'!CX150="Yes"),OFFSET('Sanitation Data'!$E$12,0,10*ROW('Sanitation Data'!E144)),NA())</f>
        <v>#N/A</v>
      </c>
      <c r="AJ150" s="99" t="e">
        <f ca="true">+IF(AND(ISNUMBER(OFFSET('Sanitation Data'!$E$13,0,10*ROW('Sanitation Data'!E144))),'Data Summary'!CY150="Yes"),OFFSET('Sanitation Data'!$E$13,0,10*ROW('Sanitation Data'!E144)),NA())</f>
        <v>#N/A</v>
      </c>
      <c r="AK150" s="99" t="e">
        <f ca="true">+IF(AND(ISNUMBER(OFFSET('Sanitation Data'!$F$5,0,10*ROW('Sanitation Data'!F144))),'Data Summary'!CZ150="Yes"),100-OFFSET('Sanitation Data'!$F$5,0,10*ROW('Sanitation Data'!F144)),NA())</f>
        <v>#N/A</v>
      </c>
      <c r="AL150" s="99" t="e">
        <f ca="true">+IF(AND(ISNUMBER(OFFSET('Sanitation Data'!$F$7,0,10*ROW('Sanitation Data'!F144))),'Data Summary'!DA150="Yes"),OFFSET('Sanitation Data'!$F$7,0,10*ROW('Sanitation Data'!F144)),NA())</f>
        <v>#N/A</v>
      </c>
      <c r="AM150" s="99" t="e">
        <f ca="true">+IF(AND(ISNUMBER(OFFSET('Sanitation Data'!$F$11,0,10*ROW('Sanitation Data'!F144))),'Data Summary'!DB150="Yes"),OFFSET('Sanitation Data'!$F$11,0,10*ROW('Sanitation Data'!F144)),NA())</f>
        <v>#N/A</v>
      </c>
      <c r="AN150" s="99" t="e">
        <f ca="true">+IF(AND(ISNUMBER(OFFSET('Sanitation Data'!$F$12,0,10*ROW('Sanitation Data'!F144))),'Data Summary'!DC150="Yes"),OFFSET('Sanitation Data'!$F$12,0,10*ROW('Sanitation Data'!F144)),NA())</f>
        <v>#N/A</v>
      </c>
      <c r="AO150" s="99" t="e">
        <f ca="true">+IF(AND(ISNUMBER(OFFSET('Sanitation Data'!$F$13,0,10*ROW('Sanitation Data'!F144))),'Data Summary'!DD150="Yes"),OFFSET('Sanitation Data'!$F$13,0,10*ROW('Sanitation Data'!F144)),NA())</f>
        <v>#N/A</v>
      </c>
      <c r="AP150" s="99" t="e">
        <f ca="true">+IF(AND(ISNUMBER(OFFSET('Sanitation Data'!$G$5,0,10*ROW('Sanitation Data'!G144))),'Data Summary'!DE150="Yes"),100-OFFSET('Sanitation Data'!$G$5,0,10*ROW('Sanitation Data'!G144)),NA())</f>
        <v>#N/A</v>
      </c>
      <c r="AQ150" s="99" t="e">
        <f ca="true">+IF(AND(ISNUMBER(OFFSET('Sanitation Data'!$G$7,0,10*ROW('Sanitation Data'!G144))),'Data Summary'!DF150="Yes"),OFFSET('Sanitation Data'!$G$7,0,10*ROW('Sanitation Data'!G144)),NA())</f>
        <v>#N/A</v>
      </c>
      <c r="AR150" s="99" t="e">
        <f ca="true">+IF(AND(ISNUMBER(OFFSET('Sanitation Data'!$G$11,0,10*ROW('Sanitation Data'!G144))),'Data Summary'!DG150="Yes"),OFFSET('Sanitation Data'!$G$11,0,10*ROW('Sanitation Data'!G144)),NA())</f>
        <v>#N/A</v>
      </c>
      <c r="AS150" s="99" t="e">
        <f ca="true">+IF(AND(ISNUMBER(OFFSET('Sanitation Data'!$G$12,0,10*ROW('Sanitation Data'!G144))),'Data Summary'!DH150="Yes"),OFFSET('Sanitation Data'!$G$12,0,10*ROW('Sanitation Data'!G144)),NA())</f>
        <v>#N/A</v>
      </c>
      <c r="AT150" s="99" t="e">
        <f ca="true">+IF(AND(ISNUMBER(OFFSET('Sanitation Data'!$G$13,0,10*ROW('Sanitation Data'!G144))),'Data Summary'!DI150="Yes"),OFFSET('Sanitation Data'!$G$13,0,10*ROW('Sanitation Data'!G144)),NA())</f>
        <v>#N/A</v>
      </c>
      <c r="AU150" s="99" t="e">
        <f ca="true">+IF(AND(ISNUMBER(OFFSET('Sanitation Data'!$H$5,0,10*ROW('Sanitation Data'!H144))),'Data Summary'!DJ150="Yes"),100-OFFSET('Sanitation Data'!$H$5,0,10*ROW('Sanitation Data'!H144)),NA())</f>
        <v>#N/A</v>
      </c>
      <c r="AV150" s="99" t="e">
        <f ca="true">+IF(AND(ISNUMBER(OFFSET('Sanitation Data'!$H$7,0,10*ROW('Sanitation Data'!H144))),'Data Summary'!DK150="Yes"),OFFSET('Sanitation Data'!$H$7,0,10*ROW('Sanitation Data'!H144)),NA())</f>
        <v>#N/A</v>
      </c>
      <c r="AW150" s="99" t="e">
        <f ca="true">+IF(AND(ISNUMBER(OFFSET('Sanitation Data'!$H$11,0,10*ROW('Sanitation Data'!H144))),'Data Summary'!DL150="Yes"),OFFSET('Sanitation Data'!$H$11,0,10*ROW('Sanitation Data'!H144)),NA())</f>
        <v>#N/A</v>
      </c>
      <c r="AX150" s="99" t="e">
        <f ca="true">+IF(AND(ISNUMBER(OFFSET('Sanitation Data'!$H$12,0,10*ROW('Sanitation Data'!H144))),'Data Summary'!DM150="Yes"),OFFSET('Sanitation Data'!$H$12,0,10*ROW('Sanitation Data'!H144)),NA())</f>
        <v>#N/A</v>
      </c>
      <c r="AY150" s="99" t="e">
        <f ca="true">+IF(AND(ISNUMBER(OFFSET('Sanitation Data'!$H$13,0,10*ROW('Sanitation Data'!H144))),'Data Summary'!DN150="Yes"),OFFSET('Sanitation Data'!$H$13,0,10*ROW('Sanitation Data'!H144)),NA())</f>
        <v>#N/A</v>
      </c>
      <c r="AZ150" s="104" t="e">
        <f ca="true">+IF(AND(ISNUMBER(OFFSET('Hygiene Data'!$C$6,0,10*ROW('Hygiene Data'!C144))),'Data Summary'!DO150="Yes"),OFFSET('Hygiene Data'!$C$6,0,10*ROW('Hygiene Data'!C144)),NA())</f>
        <v>#N/A</v>
      </c>
      <c r="BA150" s="104" t="e">
        <f ca="true">+IF(AND(ISNUMBER(OFFSET('Hygiene Data'!$C$8,0,10*ROW('Hygiene Data'!C144))),'Data Summary'!DP150="Yes"),OFFSET('Hygiene Data'!$C$8,0,10*ROW('Hygiene Data'!C144)),NA())</f>
        <v>#N/A</v>
      </c>
      <c r="BB150" s="104" t="e">
        <f ca="true">+IF(AND(ISNUMBER(OFFSET('Hygiene Data'!$C$10,0,10*ROW('Hygiene Data'!C144))),'Data Summary'!DQ150="Yes"),OFFSET('Hygiene Data'!$C$10,0,10*ROW('Hygiene Data'!C144)),NA())</f>
        <v>#N/A</v>
      </c>
      <c r="BC150" s="104" t="e">
        <f ca="true">+IF(AND(ISNUMBER(OFFSET('Hygiene Data'!$D$6,0,10*ROW('Hygiene Data'!D144))),'Data Summary'!DR150="Yes"),OFFSET('Hygiene Data'!$D$6,0,10*ROW('Hygiene Data'!D144)),NA())</f>
        <v>#N/A</v>
      </c>
      <c r="BD150" s="104" t="e">
        <f ca="true">+IF(AND(ISNUMBER(OFFSET('Hygiene Data'!$D$8,0,10*ROW('Hygiene Data'!D144))),'Data Summary'!DS150="Yes"),OFFSET('Hygiene Data'!$D$8,0,10*ROW('Hygiene Data'!D144)),NA())</f>
        <v>#N/A</v>
      </c>
      <c r="BE150" s="104" t="e">
        <f ca="true">+IF(AND(ISNUMBER(OFFSET('Hygiene Data'!$D$10,0,10*ROW('Hygiene Data'!D144))),'Data Summary'!DT150="Yes"),OFFSET('Hygiene Data'!$D$10,0,10*ROW('Hygiene Data'!D144)),NA())</f>
        <v>#N/A</v>
      </c>
      <c r="BF150" s="104" t="e">
        <f ca="true">+IF(AND(ISNUMBER(OFFSET('Hygiene Data'!$E$6,0,10*ROW('Hygiene Data'!E144))),'Data Summary'!DU150="Yes"),OFFSET('Hygiene Data'!$E$6,0,10*ROW('Hygiene Data'!E144)),NA())</f>
        <v>#N/A</v>
      </c>
      <c r="BG150" s="104" t="e">
        <f ca="true">+IF(AND(ISNUMBER(OFFSET('Hygiene Data'!$E$8,0,10*ROW('Hygiene Data'!E144))),'Data Summary'!DV150="Yes"),OFFSET('Hygiene Data'!$E$8,0,10*ROW('Hygiene Data'!E144)),NA())</f>
        <v>#N/A</v>
      </c>
      <c r="BH150" s="104" t="e">
        <f ca="true">+IF(AND(ISNUMBER(OFFSET('Hygiene Data'!$E$10,0,10*ROW('Hygiene Data'!E144))),'Data Summary'!DW150="Yes"),OFFSET('Hygiene Data'!$E$10,0,10*ROW('Hygiene Data'!E144)),NA())</f>
        <v>#N/A</v>
      </c>
      <c r="BI150" s="104" t="e">
        <f ca="true">+IF(AND(ISNUMBER(OFFSET('Hygiene Data'!$F$6,0,10*ROW('Hygiene Data'!F144))),'Data Summary'!DX150="Yes"),OFFSET('Hygiene Data'!$F$6,0,10*ROW('Hygiene Data'!F144)),NA())</f>
        <v>#N/A</v>
      </c>
      <c r="BJ150" s="104" t="e">
        <f ca="true">+IF(AND(ISNUMBER(OFFSET('Hygiene Data'!$F$8,0,10*ROW('Hygiene Data'!F144))),'Data Summary'!DY150="Yes"),OFFSET('Hygiene Data'!$F$8,0,10*ROW('Hygiene Data'!F144)),NA())</f>
        <v>#N/A</v>
      </c>
      <c r="BK150" s="104" t="e">
        <f ca="true">+IF(AND(ISNUMBER(OFFSET('Hygiene Data'!$F$10,0,10*ROW('Hygiene Data'!F144))),'Data Summary'!DZ150="Yes"),OFFSET('Hygiene Data'!$F$10,0,10*ROW('Hygiene Data'!F144)),NA())</f>
        <v>#N/A</v>
      </c>
      <c r="BL150" s="104" t="e">
        <f ca="true">+IF(AND(ISNUMBER(OFFSET('Hygiene Data'!$G$6,0,10*ROW('Hygiene Data'!G144))),'Data Summary'!EA150="Yes"),OFFSET('Hygiene Data'!$G$6,0,10*ROW('Hygiene Data'!G144)),NA())</f>
        <v>#N/A</v>
      </c>
      <c r="BM150" s="104" t="e">
        <f ca="true">+IF(AND(ISNUMBER(OFFSET('Hygiene Data'!$G$8,0,10*ROW('Hygiene Data'!G144))),'Data Summary'!EB150="Yes"),OFFSET('Hygiene Data'!$G$8,0,10*ROW('Hygiene Data'!G144)),NA())</f>
        <v>#N/A</v>
      </c>
      <c r="BN150" s="104" t="e">
        <f ca="true">+IF(AND(ISNUMBER(OFFSET('Hygiene Data'!$G$10,0,10*ROW('Hygiene Data'!G144))),'Data Summary'!EC150="Yes"),OFFSET('Hygiene Data'!$G$10,0,10*ROW('Hygiene Data'!G144)),NA())</f>
        <v>#N/A</v>
      </c>
      <c r="BO150" s="104" t="e">
        <f ca="true">+IF(AND(ISNUMBER(OFFSET('Hygiene Data'!$H$6,0,10*ROW('Hygiene Data'!H144))),'Data Summary'!ED150="Yes"),OFFSET('Hygiene Data'!$H$6,0,10*ROW('Hygiene Data'!H144)),NA())</f>
        <v>#N/A</v>
      </c>
      <c r="BP150" s="104" t="e">
        <f ca="true">+IF(AND(ISNUMBER(OFFSET('Hygiene Data'!$H$8,0,10*ROW('Hygiene Data'!H144))),'Data Summary'!EE150="Yes"),OFFSET('Hygiene Data'!$H$8,0,10*ROW('Hygiene Data'!H144)),NA())</f>
        <v>#N/A</v>
      </c>
      <c r="BQ150" s="104" t="e">
        <f ca="true">+IF(AND(ISNUMBER(OFFSET('Hygiene Data'!$H$10,0,10*ROW('Hygiene Data'!H144))),'Data Summary'!EF150="Yes"),OFFSET('Hygiene Data'!$H$10,0,10*ROW('Hygiene Data'!H144)),NA())</f>
        <v>#N/A</v>
      </c>
    </row>
    <row r="151" x14ac:dyDescent="0.2">
      <c r="A151" s="52" t="e">
        <f ca="true">+IF(OFFSET('Water Data'!$B$1,0,10*ROW('Water Data'!B145))="",NA(),OFFSET('Water Data'!$B$1,0,10*ROW('Water Data'!B145)))</f>
        <v>#N/A</v>
      </c>
      <c r="B151" s="52" t="e">
        <f ca="true">+IF(OFFSET('Water Data'!$A$3,0,10*ROW('Water Data'!A148))="",NA(),OFFSET('Water Data'!$A$3,0,10*ROW('Water Data'!A148)))</f>
        <v>#N/A</v>
      </c>
      <c r="C151" s="52" t="e">
        <f ca="true">+IF(OFFSET('Water Data'!$C$3,0,10*ROW('Water Data'!C148))="",NA(),OFFSET('Water Data'!$C$3,0,10*ROW('Water Data'!C148)))</f>
        <v>#N/A</v>
      </c>
      <c r="D151" s="53" t="e">
        <f ca="true">+IF(AND(ISNUMBER(OFFSET('Water Data'!$C$5,0,10*ROW('Water Data'!C145))),'Data Summary'!BS151="Yes"),100-OFFSET('Water Data'!$C$5,0,10*ROW('Water Data'!C145)),NA())</f>
        <v>#N/A</v>
      </c>
      <c r="E151" s="53" t="e">
        <f ca="true">+IF(AND(ISNUMBER(OFFSET('Water Data'!$C$7,0,10*ROW('Water Data'!C145))),'Data Summary'!BT151="Yes"),OFFSET('Water Data'!$C$7,0,10*ROW('Water Data'!C145)),NA())</f>
        <v>#N/A</v>
      </c>
      <c r="F151" s="53" t="e">
        <f ca="true">+IF(AND(ISNUMBER(OFFSET('Water Data'!$C$10,0,10*ROW('Water Data'!C145))),'Data Summary'!BU151="Yes"),OFFSET('Water Data'!$C$10,0,10*ROW('Water Data'!C145)),NA())</f>
        <v>#N/A</v>
      </c>
      <c r="G151" s="53" t="e">
        <f ca="true">+IF(AND(ISNUMBER(OFFSET('Water Data'!$D$5,0,10*ROW('Water Data'!D145))),'Data Summary'!BV151="Yes"),100-OFFSET('Water Data'!$D$5,0,10*ROW('Water Data'!D145)),NA())</f>
        <v>#N/A</v>
      </c>
      <c r="H151" s="53" t="e">
        <f ca="true">+IF(AND(ISNUMBER(OFFSET('Water Data'!$D$7,0,10*ROW('Water Data'!D145))),'Data Summary'!BW151="Yes"),OFFSET('Water Data'!$D$7,0,10*ROW('Water Data'!D145)),NA())</f>
        <v>#N/A</v>
      </c>
      <c r="I151" s="53" t="e">
        <f ca="true">+IF(AND(ISNUMBER(OFFSET('Water Data'!$D$10,0,10*ROW('Water Data'!D145))),'Data Summary'!BX151="Yes"),OFFSET('Water Data'!$D$10,0,10*ROW('Water Data'!D145)),NA())</f>
        <v>#N/A</v>
      </c>
      <c r="J151" s="53" t="e">
        <f ca="true">+IF(AND(ISNUMBER(OFFSET('Water Data'!$E$5,0,10*ROW('Water Data'!E145))),'Data Summary'!BY151="Yes"),100-OFFSET('Water Data'!$E$5,0,10*ROW('Water Data'!E145)),NA())</f>
        <v>#N/A</v>
      </c>
      <c r="K151" s="53" t="e">
        <f ca="true">+IF(AND(ISNUMBER(OFFSET('Water Data'!$E$7,0,10*ROW('Water Data'!E145))),'Data Summary'!BZ151="Yes"),OFFSET('Water Data'!$E$7,0,10*ROW('Water Data'!E145)),NA())</f>
        <v>#N/A</v>
      </c>
      <c r="L151" s="53" t="e">
        <f ca="true">+IF(AND(ISNUMBER(OFFSET('Water Data'!$E$10,0,10*ROW('Water Data'!E145))),'Data Summary'!CA151="Yes"),OFFSET('Water Data'!$E$10,0,10*ROW('Water Data'!E145)),NA())</f>
        <v>#N/A</v>
      </c>
      <c r="M151" s="53" t="e">
        <f ca="true">+IF(AND(ISNUMBER(OFFSET('Water Data'!$F$5,0,10*ROW('Water Data'!F145))),'Data Summary'!CB151="Yes"),100-OFFSET('Water Data'!$F$5,0,10*ROW('Water Data'!F145)),NA())</f>
        <v>#N/A</v>
      </c>
      <c r="N151" s="53" t="e">
        <f ca="true">+IF(AND(ISNUMBER(OFFSET('Water Data'!$F$7,0,10*ROW('Water Data'!F145))),'Data Summary'!CC151="Yes"),OFFSET('Water Data'!$F$7,0,10*ROW('Water Data'!F145)),NA())</f>
        <v>#N/A</v>
      </c>
      <c r="O151" s="53" t="e">
        <f ca="true">+IF(AND(ISNUMBER(OFFSET('Water Data'!$F$10,0,10*ROW('Water Data'!F145))),'Data Summary'!CD151="Yes"),OFFSET('Water Data'!$F$10,0,10*ROW('Water Data'!F145)),NA())</f>
        <v>#N/A</v>
      </c>
      <c r="P151" s="53" t="e">
        <f ca="true">+IF(AND(ISNUMBER(OFFSET('Water Data'!$G$5,0,10*ROW('Water Data'!G145))),'Data Summary'!CE151="Yes"),100-OFFSET('Water Data'!$G$5,0,10*ROW('Water Data'!G145)),NA())</f>
        <v>#N/A</v>
      </c>
      <c r="Q151" s="53" t="e">
        <f ca="true">+IF(AND(ISNUMBER(OFFSET('Water Data'!$G$7,0,10*ROW('Water Data'!G145))),'Data Summary'!CF151="Yes"),OFFSET('Water Data'!$G$7,0,10*ROW('Water Data'!G145)),NA())</f>
        <v>#N/A</v>
      </c>
      <c r="R151" s="53" t="e">
        <f ca="true">+IF(AND(ISNUMBER(OFFSET('Water Data'!$G$10,0,10*ROW('Water Data'!G145))),'Data Summary'!CG151="Yes"),OFFSET('Water Data'!$G$10,0,10*ROW('Water Data'!G145)),NA())</f>
        <v>#N/A</v>
      </c>
      <c r="S151" s="53" t="e">
        <f ca="true">+IF(AND(ISNUMBER(OFFSET('Water Data'!$H$5,0,10*ROW('Water Data'!H145))),'Data Summary'!CH151="Yes"),100-OFFSET('Water Data'!$H$5,0,10*ROW('Water Data'!H145)),NA())</f>
        <v>#N/A</v>
      </c>
      <c r="T151" s="53" t="e">
        <f ca="true">+IF(AND(ISNUMBER(OFFSET('Water Data'!$H$7,0,10*ROW('Water Data'!H145))),'Data Summary'!CI151="Yes"),OFFSET('Water Data'!$H$7,0,10*ROW('Water Data'!H145)),NA())</f>
        <v>#N/A</v>
      </c>
      <c r="U151" s="53" t="e">
        <f ca="true">+IF(AND(ISNUMBER(OFFSET('Water Data'!$H$10,0,10*ROW('Water Data'!H145))),'Data Summary'!CJ151="Yes"),OFFSET('Water Data'!$H$10,0,10*ROW('Water Data'!H145)),NA())</f>
        <v>#N/A</v>
      </c>
      <c r="V151" s="99" t="e">
        <f ca="true">+IF(AND(ISNUMBER(OFFSET('Sanitation Data'!$C$5,0,10*ROW('Sanitation Data'!C145))),'Data Summary'!CK151="Yes"),100-OFFSET('Sanitation Data'!$C$5,0,10*ROW('Sanitation Data'!C145)),NA())</f>
        <v>#N/A</v>
      </c>
      <c r="W151" s="99" t="e">
        <f ca="true">+IF(AND(ISNUMBER(OFFSET('Sanitation Data'!$C$7,0,10*ROW('Sanitation Data'!C145))),'Data Summary'!CL151="Yes"),OFFSET('Sanitation Data'!$C$7,0,10*ROW('Sanitation Data'!C145)),NA())</f>
        <v>#N/A</v>
      </c>
      <c r="X151" s="99" t="e">
        <f ca="true">+IF(AND(ISNUMBER(OFFSET('Sanitation Data'!$C$11,0,10*ROW('Sanitation Data'!C145))),'Data Summary'!CM151="Yes"),OFFSET('Sanitation Data'!$C$11,0,10*ROW('Sanitation Data'!C145)),NA())</f>
        <v>#N/A</v>
      </c>
      <c r="Y151" s="99" t="e">
        <f ca="true">+IF(AND(ISNUMBER(OFFSET('Sanitation Data'!$C$12,0,10*ROW('Sanitation Data'!C145))),'Data Summary'!CN151="Yes"),OFFSET('Sanitation Data'!$C$12,0,10*ROW('Sanitation Data'!C145)),NA())</f>
        <v>#N/A</v>
      </c>
      <c r="Z151" s="99" t="e">
        <f ca="true">+IF(AND(ISNUMBER(OFFSET('Sanitation Data'!$C$13,0,10*ROW('Sanitation Data'!C145))),'Data Summary'!CO151="Yes"),OFFSET('Sanitation Data'!$C$13,0,10*ROW('Sanitation Data'!C145)),NA())</f>
        <v>#N/A</v>
      </c>
      <c r="AA151" s="99" t="e">
        <f ca="true">+IF(AND(ISNUMBER(OFFSET('Sanitation Data'!$D$5,0,10*ROW('Sanitation Data'!D145))),'Data Summary'!CP151="Yes"),100-OFFSET('Sanitation Data'!$D$5,0,10*ROW('Sanitation Data'!D145)),NA())</f>
        <v>#N/A</v>
      </c>
      <c r="AB151" s="99" t="e">
        <f ca="true">+IF(AND(ISNUMBER(OFFSET('Sanitation Data'!$D$7,0,10*ROW('Sanitation Data'!D145))),'Data Summary'!CQ151="Yes"),OFFSET('Sanitation Data'!$D$7,0,10*ROW('Sanitation Data'!D145)),NA())</f>
        <v>#N/A</v>
      </c>
      <c r="AC151" s="99" t="e">
        <f ca="true">+IF(AND(ISNUMBER(OFFSET('Sanitation Data'!$D$11,0,10*ROW('Sanitation Data'!D145))),'Data Summary'!CR151="Yes"),OFFSET('Sanitation Data'!$D$11,0,10*ROW('Sanitation Data'!D145)),NA())</f>
        <v>#N/A</v>
      </c>
      <c r="AD151" s="99" t="e">
        <f ca="true">+IF(AND(ISNUMBER(OFFSET('Sanitation Data'!$D$12,0,10*ROW('Sanitation Data'!D145))),'Data Summary'!CS151="Yes"),OFFSET('Sanitation Data'!$D$12,0,10*ROW('Sanitation Data'!D145)),NA())</f>
        <v>#N/A</v>
      </c>
      <c r="AE151" s="99" t="e">
        <f ca="true">+IF(AND(ISNUMBER(OFFSET('Sanitation Data'!$D$13,0,10*ROW('Sanitation Data'!D145))),'Data Summary'!CT151="Yes"),OFFSET('Sanitation Data'!$D$13,0,10*ROW('Sanitation Data'!D145)),NA())</f>
        <v>#N/A</v>
      </c>
      <c r="AF151" s="99" t="e">
        <f ca="true">+IF(AND(ISNUMBER(OFFSET('Sanitation Data'!$E$5,0,10*ROW('Sanitation Data'!E145))),'Data Summary'!CU151="Yes"),100-OFFSET('Sanitation Data'!$E$5,0,10*ROW('Sanitation Data'!E145)),NA())</f>
        <v>#N/A</v>
      </c>
      <c r="AG151" s="99" t="e">
        <f ca="true">+IF(AND(ISNUMBER(OFFSET('Sanitation Data'!$E$7,0,10*ROW('Sanitation Data'!E145))),'Data Summary'!CV151="Yes"),OFFSET('Sanitation Data'!$E$7,0,10*ROW('Sanitation Data'!E145)),NA())</f>
        <v>#N/A</v>
      </c>
      <c r="AH151" s="99" t="e">
        <f ca="true">+IF(AND(ISNUMBER(OFFSET('Sanitation Data'!$E$11,0,10*ROW('Sanitation Data'!E145))),'Data Summary'!CW151="Yes"),OFFSET('Sanitation Data'!$E$11,0,10*ROW('Sanitation Data'!E145)),NA())</f>
        <v>#N/A</v>
      </c>
      <c r="AI151" s="99" t="e">
        <f ca="true">+IF(AND(ISNUMBER(OFFSET('Sanitation Data'!$E$12,0,10*ROW('Sanitation Data'!E145))),'Data Summary'!CX151="Yes"),OFFSET('Sanitation Data'!$E$12,0,10*ROW('Sanitation Data'!E145)),NA())</f>
        <v>#N/A</v>
      </c>
      <c r="AJ151" s="99" t="e">
        <f ca="true">+IF(AND(ISNUMBER(OFFSET('Sanitation Data'!$E$13,0,10*ROW('Sanitation Data'!E145))),'Data Summary'!CY151="Yes"),OFFSET('Sanitation Data'!$E$13,0,10*ROW('Sanitation Data'!E145)),NA())</f>
        <v>#N/A</v>
      </c>
      <c r="AK151" s="99" t="e">
        <f ca="true">+IF(AND(ISNUMBER(OFFSET('Sanitation Data'!$F$5,0,10*ROW('Sanitation Data'!F145))),'Data Summary'!CZ151="Yes"),100-OFFSET('Sanitation Data'!$F$5,0,10*ROW('Sanitation Data'!F145)),NA())</f>
        <v>#N/A</v>
      </c>
      <c r="AL151" s="99" t="e">
        <f ca="true">+IF(AND(ISNUMBER(OFFSET('Sanitation Data'!$F$7,0,10*ROW('Sanitation Data'!F145))),'Data Summary'!DA151="Yes"),OFFSET('Sanitation Data'!$F$7,0,10*ROW('Sanitation Data'!F145)),NA())</f>
        <v>#N/A</v>
      </c>
      <c r="AM151" s="99" t="e">
        <f ca="true">+IF(AND(ISNUMBER(OFFSET('Sanitation Data'!$F$11,0,10*ROW('Sanitation Data'!F145))),'Data Summary'!DB151="Yes"),OFFSET('Sanitation Data'!$F$11,0,10*ROW('Sanitation Data'!F145)),NA())</f>
        <v>#N/A</v>
      </c>
      <c r="AN151" s="99" t="e">
        <f ca="true">+IF(AND(ISNUMBER(OFFSET('Sanitation Data'!$F$12,0,10*ROW('Sanitation Data'!F145))),'Data Summary'!DC151="Yes"),OFFSET('Sanitation Data'!$F$12,0,10*ROW('Sanitation Data'!F145)),NA())</f>
        <v>#N/A</v>
      </c>
      <c r="AO151" s="99" t="e">
        <f ca="true">+IF(AND(ISNUMBER(OFFSET('Sanitation Data'!$F$13,0,10*ROW('Sanitation Data'!F145))),'Data Summary'!DD151="Yes"),OFFSET('Sanitation Data'!$F$13,0,10*ROW('Sanitation Data'!F145)),NA())</f>
        <v>#N/A</v>
      </c>
      <c r="AP151" s="99" t="e">
        <f ca="true">+IF(AND(ISNUMBER(OFFSET('Sanitation Data'!$G$5,0,10*ROW('Sanitation Data'!G145))),'Data Summary'!DE151="Yes"),100-OFFSET('Sanitation Data'!$G$5,0,10*ROW('Sanitation Data'!G145)),NA())</f>
        <v>#N/A</v>
      </c>
      <c r="AQ151" s="99" t="e">
        <f ca="true">+IF(AND(ISNUMBER(OFFSET('Sanitation Data'!$G$7,0,10*ROW('Sanitation Data'!G145))),'Data Summary'!DF151="Yes"),OFFSET('Sanitation Data'!$G$7,0,10*ROW('Sanitation Data'!G145)),NA())</f>
        <v>#N/A</v>
      </c>
      <c r="AR151" s="99" t="e">
        <f ca="true">+IF(AND(ISNUMBER(OFFSET('Sanitation Data'!$G$11,0,10*ROW('Sanitation Data'!G145))),'Data Summary'!DG151="Yes"),OFFSET('Sanitation Data'!$G$11,0,10*ROW('Sanitation Data'!G145)),NA())</f>
        <v>#N/A</v>
      </c>
      <c r="AS151" s="99" t="e">
        <f ca="true">+IF(AND(ISNUMBER(OFFSET('Sanitation Data'!$G$12,0,10*ROW('Sanitation Data'!G145))),'Data Summary'!DH151="Yes"),OFFSET('Sanitation Data'!$G$12,0,10*ROW('Sanitation Data'!G145)),NA())</f>
        <v>#N/A</v>
      </c>
      <c r="AT151" s="99" t="e">
        <f ca="true">+IF(AND(ISNUMBER(OFFSET('Sanitation Data'!$G$13,0,10*ROW('Sanitation Data'!G145))),'Data Summary'!DI151="Yes"),OFFSET('Sanitation Data'!$G$13,0,10*ROW('Sanitation Data'!G145)),NA())</f>
        <v>#N/A</v>
      </c>
      <c r="AU151" s="99" t="e">
        <f ca="true">+IF(AND(ISNUMBER(OFFSET('Sanitation Data'!$H$5,0,10*ROW('Sanitation Data'!H145))),'Data Summary'!DJ151="Yes"),100-OFFSET('Sanitation Data'!$H$5,0,10*ROW('Sanitation Data'!H145)),NA())</f>
        <v>#N/A</v>
      </c>
      <c r="AV151" s="99" t="e">
        <f ca="true">+IF(AND(ISNUMBER(OFFSET('Sanitation Data'!$H$7,0,10*ROW('Sanitation Data'!H145))),'Data Summary'!DK151="Yes"),OFFSET('Sanitation Data'!$H$7,0,10*ROW('Sanitation Data'!H145)),NA())</f>
        <v>#N/A</v>
      </c>
      <c r="AW151" s="99" t="e">
        <f ca="true">+IF(AND(ISNUMBER(OFFSET('Sanitation Data'!$H$11,0,10*ROW('Sanitation Data'!H145))),'Data Summary'!DL151="Yes"),OFFSET('Sanitation Data'!$H$11,0,10*ROW('Sanitation Data'!H145)),NA())</f>
        <v>#N/A</v>
      </c>
      <c r="AX151" s="99" t="e">
        <f ca="true">+IF(AND(ISNUMBER(OFFSET('Sanitation Data'!$H$12,0,10*ROW('Sanitation Data'!H145))),'Data Summary'!DM151="Yes"),OFFSET('Sanitation Data'!$H$12,0,10*ROW('Sanitation Data'!H145)),NA())</f>
        <v>#N/A</v>
      </c>
      <c r="AY151" s="99" t="e">
        <f ca="true">+IF(AND(ISNUMBER(OFFSET('Sanitation Data'!$H$13,0,10*ROW('Sanitation Data'!H145))),'Data Summary'!DN151="Yes"),OFFSET('Sanitation Data'!$H$13,0,10*ROW('Sanitation Data'!H145)),NA())</f>
        <v>#N/A</v>
      </c>
      <c r="AZ151" s="104" t="e">
        <f ca="true">+IF(AND(ISNUMBER(OFFSET('Hygiene Data'!$C$6,0,10*ROW('Hygiene Data'!C145))),'Data Summary'!DO151="Yes"),OFFSET('Hygiene Data'!$C$6,0,10*ROW('Hygiene Data'!C145)),NA())</f>
        <v>#N/A</v>
      </c>
      <c r="BA151" s="104" t="e">
        <f ca="true">+IF(AND(ISNUMBER(OFFSET('Hygiene Data'!$C$8,0,10*ROW('Hygiene Data'!C145))),'Data Summary'!DP151="Yes"),OFFSET('Hygiene Data'!$C$8,0,10*ROW('Hygiene Data'!C145)),NA())</f>
        <v>#N/A</v>
      </c>
      <c r="BB151" s="104" t="e">
        <f ca="true">+IF(AND(ISNUMBER(OFFSET('Hygiene Data'!$C$10,0,10*ROW('Hygiene Data'!C145))),'Data Summary'!DQ151="Yes"),OFFSET('Hygiene Data'!$C$10,0,10*ROW('Hygiene Data'!C145)),NA())</f>
        <v>#N/A</v>
      </c>
      <c r="BC151" s="104" t="e">
        <f ca="true">+IF(AND(ISNUMBER(OFFSET('Hygiene Data'!$D$6,0,10*ROW('Hygiene Data'!D145))),'Data Summary'!DR151="Yes"),OFFSET('Hygiene Data'!$D$6,0,10*ROW('Hygiene Data'!D145)),NA())</f>
        <v>#N/A</v>
      </c>
      <c r="BD151" s="104" t="e">
        <f ca="true">+IF(AND(ISNUMBER(OFFSET('Hygiene Data'!$D$8,0,10*ROW('Hygiene Data'!D145))),'Data Summary'!DS151="Yes"),OFFSET('Hygiene Data'!$D$8,0,10*ROW('Hygiene Data'!D145)),NA())</f>
        <v>#N/A</v>
      </c>
      <c r="BE151" s="104" t="e">
        <f ca="true">+IF(AND(ISNUMBER(OFFSET('Hygiene Data'!$D$10,0,10*ROW('Hygiene Data'!D145))),'Data Summary'!DT151="Yes"),OFFSET('Hygiene Data'!$D$10,0,10*ROW('Hygiene Data'!D145)),NA())</f>
        <v>#N/A</v>
      </c>
      <c r="BF151" s="104" t="e">
        <f ca="true">+IF(AND(ISNUMBER(OFFSET('Hygiene Data'!$E$6,0,10*ROW('Hygiene Data'!E145))),'Data Summary'!DU151="Yes"),OFFSET('Hygiene Data'!$E$6,0,10*ROW('Hygiene Data'!E145)),NA())</f>
        <v>#N/A</v>
      </c>
      <c r="BG151" s="104" t="e">
        <f ca="true">+IF(AND(ISNUMBER(OFFSET('Hygiene Data'!$E$8,0,10*ROW('Hygiene Data'!E145))),'Data Summary'!DV151="Yes"),OFFSET('Hygiene Data'!$E$8,0,10*ROW('Hygiene Data'!E145)),NA())</f>
        <v>#N/A</v>
      </c>
      <c r="BH151" s="104" t="e">
        <f ca="true">+IF(AND(ISNUMBER(OFFSET('Hygiene Data'!$E$10,0,10*ROW('Hygiene Data'!E145))),'Data Summary'!DW151="Yes"),OFFSET('Hygiene Data'!$E$10,0,10*ROW('Hygiene Data'!E145)),NA())</f>
        <v>#N/A</v>
      </c>
      <c r="BI151" s="104" t="e">
        <f ca="true">+IF(AND(ISNUMBER(OFFSET('Hygiene Data'!$F$6,0,10*ROW('Hygiene Data'!F145))),'Data Summary'!DX151="Yes"),OFFSET('Hygiene Data'!$F$6,0,10*ROW('Hygiene Data'!F145)),NA())</f>
        <v>#N/A</v>
      </c>
      <c r="BJ151" s="104" t="e">
        <f ca="true">+IF(AND(ISNUMBER(OFFSET('Hygiene Data'!$F$8,0,10*ROW('Hygiene Data'!F145))),'Data Summary'!DY151="Yes"),OFFSET('Hygiene Data'!$F$8,0,10*ROW('Hygiene Data'!F145)),NA())</f>
        <v>#N/A</v>
      </c>
      <c r="BK151" s="104" t="e">
        <f ca="true">+IF(AND(ISNUMBER(OFFSET('Hygiene Data'!$F$10,0,10*ROW('Hygiene Data'!F145))),'Data Summary'!DZ151="Yes"),OFFSET('Hygiene Data'!$F$10,0,10*ROW('Hygiene Data'!F145)),NA())</f>
        <v>#N/A</v>
      </c>
      <c r="BL151" s="104" t="e">
        <f ca="true">+IF(AND(ISNUMBER(OFFSET('Hygiene Data'!$G$6,0,10*ROW('Hygiene Data'!G145))),'Data Summary'!EA151="Yes"),OFFSET('Hygiene Data'!$G$6,0,10*ROW('Hygiene Data'!G145)),NA())</f>
        <v>#N/A</v>
      </c>
      <c r="BM151" s="104" t="e">
        <f ca="true">+IF(AND(ISNUMBER(OFFSET('Hygiene Data'!$G$8,0,10*ROW('Hygiene Data'!G145))),'Data Summary'!EB151="Yes"),OFFSET('Hygiene Data'!$G$8,0,10*ROW('Hygiene Data'!G145)),NA())</f>
        <v>#N/A</v>
      </c>
      <c r="BN151" s="104" t="e">
        <f ca="true">+IF(AND(ISNUMBER(OFFSET('Hygiene Data'!$G$10,0,10*ROW('Hygiene Data'!G145))),'Data Summary'!EC151="Yes"),OFFSET('Hygiene Data'!$G$10,0,10*ROW('Hygiene Data'!G145)),NA())</f>
        <v>#N/A</v>
      </c>
      <c r="BO151" s="104" t="e">
        <f ca="true">+IF(AND(ISNUMBER(OFFSET('Hygiene Data'!$H$6,0,10*ROW('Hygiene Data'!H145))),'Data Summary'!ED151="Yes"),OFFSET('Hygiene Data'!$H$6,0,10*ROW('Hygiene Data'!H145)),NA())</f>
        <v>#N/A</v>
      </c>
      <c r="BP151" s="104" t="e">
        <f ca="true">+IF(AND(ISNUMBER(OFFSET('Hygiene Data'!$H$8,0,10*ROW('Hygiene Data'!H145))),'Data Summary'!EE151="Yes"),OFFSET('Hygiene Data'!$H$8,0,10*ROW('Hygiene Data'!H145)),NA())</f>
        <v>#N/A</v>
      </c>
      <c r="BQ151" s="104" t="e">
        <f ca="true">+IF(AND(ISNUMBER(OFFSET('Hygiene Data'!$H$10,0,10*ROW('Hygiene Data'!H145))),'Data Summary'!EF151="Yes"),OFFSET('Hygiene Data'!$H$10,0,10*ROW('Hygiene Data'!H145)),NA())</f>
        <v>#N/A</v>
      </c>
    </row>
    <row r="152" x14ac:dyDescent="0.2">
      <c r="A152" s="52" t="e">
        <f ca="true">+IF(OFFSET('Water Data'!$B$1,0,10*ROW('Water Data'!B146))="",NA(),OFFSET('Water Data'!$B$1,0,10*ROW('Water Data'!B146)))</f>
        <v>#N/A</v>
      </c>
      <c r="B152" s="52" t="e">
        <f ca="true">+IF(OFFSET('Water Data'!$A$3,0,10*ROW('Water Data'!A149))="",NA(),OFFSET('Water Data'!$A$3,0,10*ROW('Water Data'!A149)))</f>
        <v>#N/A</v>
      </c>
      <c r="C152" s="52" t="e">
        <f ca="true">+IF(OFFSET('Water Data'!$C$3,0,10*ROW('Water Data'!C149))="",NA(),OFFSET('Water Data'!$C$3,0,10*ROW('Water Data'!C149)))</f>
        <v>#N/A</v>
      </c>
      <c r="D152" s="53" t="e">
        <f ca="true">+IF(AND(ISNUMBER(OFFSET('Water Data'!$C$5,0,10*ROW('Water Data'!C146))),'Data Summary'!BS152="Yes"),100-OFFSET('Water Data'!$C$5,0,10*ROW('Water Data'!C146)),NA())</f>
        <v>#N/A</v>
      </c>
      <c r="E152" s="53" t="e">
        <f ca="true">+IF(AND(ISNUMBER(OFFSET('Water Data'!$C$7,0,10*ROW('Water Data'!C146))),'Data Summary'!BT152="Yes"),OFFSET('Water Data'!$C$7,0,10*ROW('Water Data'!C146)),NA())</f>
        <v>#N/A</v>
      </c>
      <c r="F152" s="53" t="e">
        <f ca="true">+IF(AND(ISNUMBER(OFFSET('Water Data'!$C$10,0,10*ROW('Water Data'!C146))),'Data Summary'!BU152="Yes"),OFFSET('Water Data'!$C$10,0,10*ROW('Water Data'!C146)),NA())</f>
        <v>#N/A</v>
      </c>
      <c r="G152" s="53" t="e">
        <f ca="true">+IF(AND(ISNUMBER(OFFSET('Water Data'!$D$5,0,10*ROW('Water Data'!D146))),'Data Summary'!BV152="Yes"),100-OFFSET('Water Data'!$D$5,0,10*ROW('Water Data'!D146)),NA())</f>
        <v>#N/A</v>
      </c>
      <c r="H152" s="53" t="e">
        <f ca="true">+IF(AND(ISNUMBER(OFFSET('Water Data'!$D$7,0,10*ROW('Water Data'!D146))),'Data Summary'!BW152="Yes"),OFFSET('Water Data'!$D$7,0,10*ROW('Water Data'!D146)),NA())</f>
        <v>#N/A</v>
      </c>
      <c r="I152" s="53" t="e">
        <f ca="true">+IF(AND(ISNUMBER(OFFSET('Water Data'!$D$10,0,10*ROW('Water Data'!D146))),'Data Summary'!BX152="Yes"),OFFSET('Water Data'!$D$10,0,10*ROW('Water Data'!D146)),NA())</f>
        <v>#N/A</v>
      </c>
      <c r="J152" s="53" t="e">
        <f ca="true">+IF(AND(ISNUMBER(OFFSET('Water Data'!$E$5,0,10*ROW('Water Data'!E146))),'Data Summary'!BY152="Yes"),100-OFFSET('Water Data'!$E$5,0,10*ROW('Water Data'!E146)),NA())</f>
        <v>#N/A</v>
      </c>
      <c r="K152" s="53" t="e">
        <f ca="true">+IF(AND(ISNUMBER(OFFSET('Water Data'!$E$7,0,10*ROW('Water Data'!E146))),'Data Summary'!BZ152="Yes"),OFFSET('Water Data'!$E$7,0,10*ROW('Water Data'!E146)),NA())</f>
        <v>#N/A</v>
      </c>
      <c r="L152" s="53" t="e">
        <f ca="true">+IF(AND(ISNUMBER(OFFSET('Water Data'!$E$10,0,10*ROW('Water Data'!E146))),'Data Summary'!CA152="Yes"),OFFSET('Water Data'!$E$10,0,10*ROW('Water Data'!E146)),NA())</f>
        <v>#N/A</v>
      </c>
      <c r="M152" s="53" t="e">
        <f ca="true">+IF(AND(ISNUMBER(OFFSET('Water Data'!$F$5,0,10*ROW('Water Data'!F146))),'Data Summary'!CB152="Yes"),100-OFFSET('Water Data'!$F$5,0,10*ROW('Water Data'!F146)),NA())</f>
        <v>#N/A</v>
      </c>
      <c r="N152" s="53" t="e">
        <f ca="true">+IF(AND(ISNUMBER(OFFSET('Water Data'!$F$7,0,10*ROW('Water Data'!F146))),'Data Summary'!CC152="Yes"),OFFSET('Water Data'!$F$7,0,10*ROW('Water Data'!F146)),NA())</f>
        <v>#N/A</v>
      </c>
      <c r="O152" s="53" t="e">
        <f ca="true">+IF(AND(ISNUMBER(OFFSET('Water Data'!$F$10,0,10*ROW('Water Data'!F146))),'Data Summary'!CD152="Yes"),OFFSET('Water Data'!$F$10,0,10*ROW('Water Data'!F146)),NA())</f>
        <v>#N/A</v>
      </c>
      <c r="P152" s="53" t="e">
        <f ca="true">+IF(AND(ISNUMBER(OFFSET('Water Data'!$G$5,0,10*ROW('Water Data'!G146))),'Data Summary'!CE152="Yes"),100-OFFSET('Water Data'!$G$5,0,10*ROW('Water Data'!G146)),NA())</f>
        <v>#N/A</v>
      </c>
      <c r="Q152" s="53" t="e">
        <f ca="true">+IF(AND(ISNUMBER(OFFSET('Water Data'!$G$7,0,10*ROW('Water Data'!G146))),'Data Summary'!CF152="Yes"),OFFSET('Water Data'!$G$7,0,10*ROW('Water Data'!G146)),NA())</f>
        <v>#N/A</v>
      </c>
      <c r="R152" s="53" t="e">
        <f ca="true">+IF(AND(ISNUMBER(OFFSET('Water Data'!$G$10,0,10*ROW('Water Data'!G146))),'Data Summary'!CG152="Yes"),OFFSET('Water Data'!$G$10,0,10*ROW('Water Data'!G146)),NA())</f>
        <v>#N/A</v>
      </c>
      <c r="S152" s="53" t="e">
        <f ca="true">+IF(AND(ISNUMBER(OFFSET('Water Data'!$H$5,0,10*ROW('Water Data'!H146))),'Data Summary'!CH152="Yes"),100-OFFSET('Water Data'!$H$5,0,10*ROW('Water Data'!H146)),NA())</f>
        <v>#N/A</v>
      </c>
      <c r="T152" s="53" t="e">
        <f ca="true">+IF(AND(ISNUMBER(OFFSET('Water Data'!$H$7,0,10*ROW('Water Data'!H146))),'Data Summary'!CI152="Yes"),OFFSET('Water Data'!$H$7,0,10*ROW('Water Data'!H146)),NA())</f>
        <v>#N/A</v>
      </c>
      <c r="U152" s="53" t="e">
        <f ca="true">+IF(AND(ISNUMBER(OFFSET('Water Data'!$H$10,0,10*ROW('Water Data'!H146))),'Data Summary'!CJ152="Yes"),OFFSET('Water Data'!$H$10,0,10*ROW('Water Data'!H146)),NA())</f>
        <v>#N/A</v>
      </c>
      <c r="V152" s="99" t="e">
        <f ca="true">+IF(AND(ISNUMBER(OFFSET('Sanitation Data'!$C$5,0,10*ROW('Sanitation Data'!C146))),'Data Summary'!CK152="Yes"),100-OFFSET('Sanitation Data'!$C$5,0,10*ROW('Sanitation Data'!C146)),NA())</f>
        <v>#N/A</v>
      </c>
      <c r="W152" s="99" t="e">
        <f ca="true">+IF(AND(ISNUMBER(OFFSET('Sanitation Data'!$C$7,0,10*ROW('Sanitation Data'!C146))),'Data Summary'!CL152="Yes"),OFFSET('Sanitation Data'!$C$7,0,10*ROW('Sanitation Data'!C146)),NA())</f>
        <v>#N/A</v>
      </c>
      <c r="X152" s="99" t="e">
        <f ca="true">+IF(AND(ISNUMBER(OFFSET('Sanitation Data'!$C$11,0,10*ROW('Sanitation Data'!C146))),'Data Summary'!CM152="Yes"),OFFSET('Sanitation Data'!$C$11,0,10*ROW('Sanitation Data'!C146)),NA())</f>
        <v>#N/A</v>
      </c>
      <c r="Y152" s="99" t="e">
        <f ca="true">+IF(AND(ISNUMBER(OFFSET('Sanitation Data'!$C$12,0,10*ROW('Sanitation Data'!C146))),'Data Summary'!CN152="Yes"),OFFSET('Sanitation Data'!$C$12,0,10*ROW('Sanitation Data'!C146)),NA())</f>
        <v>#N/A</v>
      </c>
      <c r="Z152" s="99" t="e">
        <f ca="true">+IF(AND(ISNUMBER(OFFSET('Sanitation Data'!$C$13,0,10*ROW('Sanitation Data'!C146))),'Data Summary'!CO152="Yes"),OFFSET('Sanitation Data'!$C$13,0,10*ROW('Sanitation Data'!C146)),NA())</f>
        <v>#N/A</v>
      </c>
      <c r="AA152" s="99" t="e">
        <f ca="true">+IF(AND(ISNUMBER(OFFSET('Sanitation Data'!$D$5,0,10*ROW('Sanitation Data'!D146))),'Data Summary'!CP152="Yes"),100-OFFSET('Sanitation Data'!$D$5,0,10*ROW('Sanitation Data'!D146)),NA())</f>
        <v>#N/A</v>
      </c>
      <c r="AB152" s="99" t="e">
        <f ca="true">+IF(AND(ISNUMBER(OFFSET('Sanitation Data'!$D$7,0,10*ROW('Sanitation Data'!D146))),'Data Summary'!CQ152="Yes"),OFFSET('Sanitation Data'!$D$7,0,10*ROW('Sanitation Data'!D146)),NA())</f>
        <v>#N/A</v>
      </c>
      <c r="AC152" s="99" t="e">
        <f ca="true">+IF(AND(ISNUMBER(OFFSET('Sanitation Data'!$D$11,0,10*ROW('Sanitation Data'!D146))),'Data Summary'!CR152="Yes"),OFFSET('Sanitation Data'!$D$11,0,10*ROW('Sanitation Data'!D146)),NA())</f>
        <v>#N/A</v>
      </c>
      <c r="AD152" s="99" t="e">
        <f ca="true">+IF(AND(ISNUMBER(OFFSET('Sanitation Data'!$D$12,0,10*ROW('Sanitation Data'!D146))),'Data Summary'!CS152="Yes"),OFFSET('Sanitation Data'!$D$12,0,10*ROW('Sanitation Data'!D146)),NA())</f>
        <v>#N/A</v>
      </c>
      <c r="AE152" s="99" t="e">
        <f ca="true">+IF(AND(ISNUMBER(OFFSET('Sanitation Data'!$D$13,0,10*ROW('Sanitation Data'!D146))),'Data Summary'!CT152="Yes"),OFFSET('Sanitation Data'!$D$13,0,10*ROW('Sanitation Data'!D146)),NA())</f>
        <v>#N/A</v>
      </c>
      <c r="AF152" s="99" t="e">
        <f ca="true">+IF(AND(ISNUMBER(OFFSET('Sanitation Data'!$E$5,0,10*ROW('Sanitation Data'!E146))),'Data Summary'!CU152="Yes"),100-OFFSET('Sanitation Data'!$E$5,0,10*ROW('Sanitation Data'!E146)),NA())</f>
        <v>#N/A</v>
      </c>
      <c r="AG152" s="99" t="e">
        <f ca="true">+IF(AND(ISNUMBER(OFFSET('Sanitation Data'!$E$7,0,10*ROW('Sanitation Data'!E146))),'Data Summary'!CV152="Yes"),OFFSET('Sanitation Data'!$E$7,0,10*ROW('Sanitation Data'!E146)),NA())</f>
        <v>#N/A</v>
      </c>
      <c r="AH152" s="99" t="e">
        <f ca="true">+IF(AND(ISNUMBER(OFFSET('Sanitation Data'!$E$11,0,10*ROW('Sanitation Data'!E146))),'Data Summary'!CW152="Yes"),OFFSET('Sanitation Data'!$E$11,0,10*ROW('Sanitation Data'!E146)),NA())</f>
        <v>#N/A</v>
      </c>
      <c r="AI152" s="99" t="e">
        <f ca="true">+IF(AND(ISNUMBER(OFFSET('Sanitation Data'!$E$12,0,10*ROW('Sanitation Data'!E146))),'Data Summary'!CX152="Yes"),OFFSET('Sanitation Data'!$E$12,0,10*ROW('Sanitation Data'!E146)),NA())</f>
        <v>#N/A</v>
      </c>
      <c r="AJ152" s="99" t="e">
        <f ca="true">+IF(AND(ISNUMBER(OFFSET('Sanitation Data'!$E$13,0,10*ROW('Sanitation Data'!E146))),'Data Summary'!CY152="Yes"),OFFSET('Sanitation Data'!$E$13,0,10*ROW('Sanitation Data'!E146)),NA())</f>
        <v>#N/A</v>
      </c>
      <c r="AK152" s="99" t="e">
        <f ca="true">+IF(AND(ISNUMBER(OFFSET('Sanitation Data'!$F$5,0,10*ROW('Sanitation Data'!F146))),'Data Summary'!CZ152="Yes"),100-OFFSET('Sanitation Data'!$F$5,0,10*ROW('Sanitation Data'!F146)),NA())</f>
        <v>#N/A</v>
      </c>
      <c r="AL152" s="99" t="e">
        <f ca="true">+IF(AND(ISNUMBER(OFFSET('Sanitation Data'!$F$7,0,10*ROW('Sanitation Data'!F146))),'Data Summary'!DA152="Yes"),OFFSET('Sanitation Data'!$F$7,0,10*ROW('Sanitation Data'!F146)),NA())</f>
        <v>#N/A</v>
      </c>
      <c r="AM152" s="99" t="e">
        <f ca="true">+IF(AND(ISNUMBER(OFFSET('Sanitation Data'!$F$11,0,10*ROW('Sanitation Data'!F146))),'Data Summary'!DB152="Yes"),OFFSET('Sanitation Data'!$F$11,0,10*ROW('Sanitation Data'!F146)),NA())</f>
        <v>#N/A</v>
      </c>
      <c r="AN152" s="99" t="e">
        <f ca="true">+IF(AND(ISNUMBER(OFFSET('Sanitation Data'!$F$12,0,10*ROW('Sanitation Data'!F146))),'Data Summary'!DC152="Yes"),OFFSET('Sanitation Data'!$F$12,0,10*ROW('Sanitation Data'!F146)),NA())</f>
        <v>#N/A</v>
      </c>
      <c r="AO152" s="99" t="e">
        <f ca="true">+IF(AND(ISNUMBER(OFFSET('Sanitation Data'!$F$13,0,10*ROW('Sanitation Data'!F146))),'Data Summary'!DD152="Yes"),OFFSET('Sanitation Data'!$F$13,0,10*ROW('Sanitation Data'!F146)),NA())</f>
        <v>#N/A</v>
      </c>
      <c r="AP152" s="99" t="e">
        <f ca="true">+IF(AND(ISNUMBER(OFFSET('Sanitation Data'!$G$5,0,10*ROW('Sanitation Data'!G146))),'Data Summary'!DE152="Yes"),100-OFFSET('Sanitation Data'!$G$5,0,10*ROW('Sanitation Data'!G146)),NA())</f>
        <v>#N/A</v>
      </c>
      <c r="AQ152" s="99" t="e">
        <f ca="true">+IF(AND(ISNUMBER(OFFSET('Sanitation Data'!$G$7,0,10*ROW('Sanitation Data'!G146))),'Data Summary'!DF152="Yes"),OFFSET('Sanitation Data'!$G$7,0,10*ROW('Sanitation Data'!G146)),NA())</f>
        <v>#N/A</v>
      </c>
      <c r="AR152" s="99" t="e">
        <f ca="true">+IF(AND(ISNUMBER(OFFSET('Sanitation Data'!$G$11,0,10*ROW('Sanitation Data'!G146))),'Data Summary'!DG152="Yes"),OFFSET('Sanitation Data'!$G$11,0,10*ROW('Sanitation Data'!G146)),NA())</f>
        <v>#N/A</v>
      </c>
      <c r="AS152" s="99" t="e">
        <f ca="true">+IF(AND(ISNUMBER(OFFSET('Sanitation Data'!$G$12,0,10*ROW('Sanitation Data'!G146))),'Data Summary'!DH152="Yes"),OFFSET('Sanitation Data'!$G$12,0,10*ROW('Sanitation Data'!G146)),NA())</f>
        <v>#N/A</v>
      </c>
      <c r="AT152" s="99" t="e">
        <f ca="true">+IF(AND(ISNUMBER(OFFSET('Sanitation Data'!$G$13,0,10*ROW('Sanitation Data'!G146))),'Data Summary'!DI152="Yes"),OFFSET('Sanitation Data'!$G$13,0,10*ROW('Sanitation Data'!G146)),NA())</f>
        <v>#N/A</v>
      </c>
      <c r="AU152" s="99" t="e">
        <f ca="true">+IF(AND(ISNUMBER(OFFSET('Sanitation Data'!$H$5,0,10*ROW('Sanitation Data'!H146))),'Data Summary'!DJ152="Yes"),100-OFFSET('Sanitation Data'!$H$5,0,10*ROW('Sanitation Data'!H146)),NA())</f>
        <v>#N/A</v>
      </c>
      <c r="AV152" s="99" t="e">
        <f ca="true">+IF(AND(ISNUMBER(OFFSET('Sanitation Data'!$H$7,0,10*ROW('Sanitation Data'!H146))),'Data Summary'!DK152="Yes"),OFFSET('Sanitation Data'!$H$7,0,10*ROW('Sanitation Data'!H146)),NA())</f>
        <v>#N/A</v>
      </c>
      <c r="AW152" s="99" t="e">
        <f ca="true">+IF(AND(ISNUMBER(OFFSET('Sanitation Data'!$H$11,0,10*ROW('Sanitation Data'!H146))),'Data Summary'!DL152="Yes"),OFFSET('Sanitation Data'!$H$11,0,10*ROW('Sanitation Data'!H146)),NA())</f>
        <v>#N/A</v>
      </c>
      <c r="AX152" s="99" t="e">
        <f ca="true">+IF(AND(ISNUMBER(OFFSET('Sanitation Data'!$H$12,0,10*ROW('Sanitation Data'!H146))),'Data Summary'!DM152="Yes"),OFFSET('Sanitation Data'!$H$12,0,10*ROW('Sanitation Data'!H146)),NA())</f>
        <v>#N/A</v>
      </c>
      <c r="AY152" s="99" t="e">
        <f ca="true">+IF(AND(ISNUMBER(OFFSET('Sanitation Data'!$H$13,0,10*ROW('Sanitation Data'!H146))),'Data Summary'!DN152="Yes"),OFFSET('Sanitation Data'!$H$13,0,10*ROW('Sanitation Data'!H146)),NA())</f>
        <v>#N/A</v>
      </c>
      <c r="AZ152" s="104" t="e">
        <f ca="true">+IF(AND(ISNUMBER(OFFSET('Hygiene Data'!$C$6,0,10*ROW('Hygiene Data'!C146))),'Data Summary'!DO152="Yes"),OFFSET('Hygiene Data'!$C$6,0,10*ROW('Hygiene Data'!C146)),NA())</f>
        <v>#N/A</v>
      </c>
      <c r="BA152" s="104" t="e">
        <f ca="true">+IF(AND(ISNUMBER(OFFSET('Hygiene Data'!$C$8,0,10*ROW('Hygiene Data'!C146))),'Data Summary'!DP152="Yes"),OFFSET('Hygiene Data'!$C$8,0,10*ROW('Hygiene Data'!C146)),NA())</f>
        <v>#N/A</v>
      </c>
      <c r="BB152" s="104" t="e">
        <f ca="true">+IF(AND(ISNUMBER(OFFSET('Hygiene Data'!$C$10,0,10*ROW('Hygiene Data'!C146))),'Data Summary'!DQ152="Yes"),OFFSET('Hygiene Data'!$C$10,0,10*ROW('Hygiene Data'!C146)),NA())</f>
        <v>#N/A</v>
      </c>
      <c r="BC152" s="104" t="e">
        <f ca="true">+IF(AND(ISNUMBER(OFFSET('Hygiene Data'!$D$6,0,10*ROW('Hygiene Data'!D146))),'Data Summary'!DR152="Yes"),OFFSET('Hygiene Data'!$D$6,0,10*ROW('Hygiene Data'!D146)),NA())</f>
        <v>#N/A</v>
      </c>
      <c r="BD152" s="104" t="e">
        <f ca="true">+IF(AND(ISNUMBER(OFFSET('Hygiene Data'!$D$8,0,10*ROW('Hygiene Data'!D146))),'Data Summary'!DS152="Yes"),OFFSET('Hygiene Data'!$D$8,0,10*ROW('Hygiene Data'!D146)),NA())</f>
        <v>#N/A</v>
      </c>
      <c r="BE152" s="104" t="e">
        <f ca="true">+IF(AND(ISNUMBER(OFFSET('Hygiene Data'!$D$10,0,10*ROW('Hygiene Data'!D146))),'Data Summary'!DT152="Yes"),OFFSET('Hygiene Data'!$D$10,0,10*ROW('Hygiene Data'!D146)),NA())</f>
        <v>#N/A</v>
      </c>
      <c r="BF152" s="104" t="e">
        <f ca="true">+IF(AND(ISNUMBER(OFFSET('Hygiene Data'!$E$6,0,10*ROW('Hygiene Data'!E146))),'Data Summary'!DU152="Yes"),OFFSET('Hygiene Data'!$E$6,0,10*ROW('Hygiene Data'!E146)),NA())</f>
        <v>#N/A</v>
      </c>
      <c r="BG152" s="104" t="e">
        <f ca="true">+IF(AND(ISNUMBER(OFFSET('Hygiene Data'!$E$8,0,10*ROW('Hygiene Data'!E146))),'Data Summary'!DV152="Yes"),OFFSET('Hygiene Data'!$E$8,0,10*ROW('Hygiene Data'!E146)),NA())</f>
        <v>#N/A</v>
      </c>
      <c r="BH152" s="104" t="e">
        <f ca="true">+IF(AND(ISNUMBER(OFFSET('Hygiene Data'!$E$10,0,10*ROW('Hygiene Data'!E146))),'Data Summary'!DW152="Yes"),OFFSET('Hygiene Data'!$E$10,0,10*ROW('Hygiene Data'!E146)),NA())</f>
        <v>#N/A</v>
      </c>
      <c r="BI152" s="104" t="e">
        <f ca="true">+IF(AND(ISNUMBER(OFFSET('Hygiene Data'!$F$6,0,10*ROW('Hygiene Data'!F146))),'Data Summary'!DX152="Yes"),OFFSET('Hygiene Data'!$F$6,0,10*ROW('Hygiene Data'!F146)),NA())</f>
        <v>#N/A</v>
      </c>
      <c r="BJ152" s="104" t="e">
        <f ca="true">+IF(AND(ISNUMBER(OFFSET('Hygiene Data'!$F$8,0,10*ROW('Hygiene Data'!F146))),'Data Summary'!DY152="Yes"),OFFSET('Hygiene Data'!$F$8,0,10*ROW('Hygiene Data'!F146)),NA())</f>
        <v>#N/A</v>
      </c>
      <c r="BK152" s="104" t="e">
        <f ca="true">+IF(AND(ISNUMBER(OFFSET('Hygiene Data'!$F$10,0,10*ROW('Hygiene Data'!F146))),'Data Summary'!DZ152="Yes"),OFFSET('Hygiene Data'!$F$10,0,10*ROW('Hygiene Data'!F146)),NA())</f>
        <v>#N/A</v>
      </c>
      <c r="BL152" s="104" t="e">
        <f ca="true">+IF(AND(ISNUMBER(OFFSET('Hygiene Data'!$G$6,0,10*ROW('Hygiene Data'!G146))),'Data Summary'!EA152="Yes"),OFFSET('Hygiene Data'!$G$6,0,10*ROW('Hygiene Data'!G146)),NA())</f>
        <v>#N/A</v>
      </c>
      <c r="BM152" s="104" t="e">
        <f ca="true">+IF(AND(ISNUMBER(OFFSET('Hygiene Data'!$G$8,0,10*ROW('Hygiene Data'!G146))),'Data Summary'!EB152="Yes"),OFFSET('Hygiene Data'!$G$8,0,10*ROW('Hygiene Data'!G146)),NA())</f>
        <v>#N/A</v>
      </c>
      <c r="BN152" s="104" t="e">
        <f ca="true">+IF(AND(ISNUMBER(OFFSET('Hygiene Data'!$G$10,0,10*ROW('Hygiene Data'!G146))),'Data Summary'!EC152="Yes"),OFFSET('Hygiene Data'!$G$10,0,10*ROW('Hygiene Data'!G146)),NA())</f>
        <v>#N/A</v>
      </c>
      <c r="BO152" s="104" t="e">
        <f ca="true">+IF(AND(ISNUMBER(OFFSET('Hygiene Data'!$H$6,0,10*ROW('Hygiene Data'!H146))),'Data Summary'!ED152="Yes"),OFFSET('Hygiene Data'!$H$6,0,10*ROW('Hygiene Data'!H146)),NA())</f>
        <v>#N/A</v>
      </c>
      <c r="BP152" s="104" t="e">
        <f ca="true">+IF(AND(ISNUMBER(OFFSET('Hygiene Data'!$H$8,0,10*ROW('Hygiene Data'!H146))),'Data Summary'!EE152="Yes"),OFFSET('Hygiene Data'!$H$8,0,10*ROW('Hygiene Data'!H146)),NA())</f>
        <v>#N/A</v>
      </c>
      <c r="BQ152" s="104" t="e">
        <f ca="true">+IF(AND(ISNUMBER(OFFSET('Hygiene Data'!$H$10,0,10*ROW('Hygiene Data'!H146))),'Data Summary'!EF152="Yes"),OFFSET('Hygiene Data'!$H$10,0,10*ROW('Hygiene Data'!H146)),NA())</f>
        <v>#N/A</v>
      </c>
    </row>
    <row r="153" x14ac:dyDescent="0.2">
      <c r="A153" s="52" t="e">
        <f ca="true">+IF(OFFSET('Water Data'!$B$1,0,10*ROW('Water Data'!B147))="",NA(),OFFSET('Water Data'!$B$1,0,10*ROW('Water Data'!B147)))</f>
        <v>#N/A</v>
      </c>
      <c r="B153" s="52" t="e">
        <f ca="true">+IF(OFFSET('Water Data'!$A$3,0,10*ROW('Water Data'!A150))="",NA(),OFFSET('Water Data'!$A$3,0,10*ROW('Water Data'!A150)))</f>
        <v>#N/A</v>
      </c>
      <c r="C153" s="52" t="e">
        <f ca="true">+IF(OFFSET('Water Data'!$C$3,0,10*ROW('Water Data'!C150))="",NA(),OFFSET('Water Data'!$C$3,0,10*ROW('Water Data'!C150)))</f>
        <v>#N/A</v>
      </c>
      <c r="D153" s="53" t="e">
        <f ca="true">+IF(AND(ISNUMBER(OFFSET('Water Data'!$C$5,0,10*ROW('Water Data'!C147))),'Data Summary'!BS153="Yes"),100-OFFSET('Water Data'!$C$5,0,10*ROW('Water Data'!C147)),NA())</f>
        <v>#N/A</v>
      </c>
      <c r="E153" s="53" t="e">
        <f ca="true">+IF(AND(ISNUMBER(OFFSET('Water Data'!$C$7,0,10*ROW('Water Data'!C147))),'Data Summary'!BT153="Yes"),OFFSET('Water Data'!$C$7,0,10*ROW('Water Data'!C147)),NA())</f>
        <v>#N/A</v>
      </c>
      <c r="F153" s="53" t="e">
        <f ca="true">+IF(AND(ISNUMBER(OFFSET('Water Data'!$C$10,0,10*ROW('Water Data'!C147))),'Data Summary'!BU153="Yes"),OFFSET('Water Data'!$C$10,0,10*ROW('Water Data'!C147)),NA())</f>
        <v>#N/A</v>
      </c>
      <c r="G153" s="53" t="e">
        <f ca="true">+IF(AND(ISNUMBER(OFFSET('Water Data'!$D$5,0,10*ROW('Water Data'!D147))),'Data Summary'!BV153="Yes"),100-OFFSET('Water Data'!$D$5,0,10*ROW('Water Data'!D147)),NA())</f>
        <v>#N/A</v>
      </c>
      <c r="H153" s="53" t="e">
        <f ca="true">+IF(AND(ISNUMBER(OFFSET('Water Data'!$D$7,0,10*ROW('Water Data'!D147))),'Data Summary'!BW153="Yes"),OFFSET('Water Data'!$D$7,0,10*ROW('Water Data'!D147)),NA())</f>
        <v>#N/A</v>
      </c>
      <c r="I153" s="53" t="e">
        <f ca="true">+IF(AND(ISNUMBER(OFFSET('Water Data'!$D$10,0,10*ROW('Water Data'!D147))),'Data Summary'!BX153="Yes"),OFFSET('Water Data'!$D$10,0,10*ROW('Water Data'!D147)),NA())</f>
        <v>#N/A</v>
      </c>
      <c r="J153" s="53" t="e">
        <f ca="true">+IF(AND(ISNUMBER(OFFSET('Water Data'!$E$5,0,10*ROW('Water Data'!E147))),'Data Summary'!BY153="Yes"),100-OFFSET('Water Data'!$E$5,0,10*ROW('Water Data'!E147)),NA())</f>
        <v>#N/A</v>
      </c>
      <c r="K153" s="53" t="e">
        <f ca="true">+IF(AND(ISNUMBER(OFFSET('Water Data'!$E$7,0,10*ROW('Water Data'!E147))),'Data Summary'!BZ153="Yes"),OFFSET('Water Data'!$E$7,0,10*ROW('Water Data'!E147)),NA())</f>
        <v>#N/A</v>
      </c>
      <c r="L153" s="53" t="e">
        <f ca="true">+IF(AND(ISNUMBER(OFFSET('Water Data'!$E$10,0,10*ROW('Water Data'!E147))),'Data Summary'!CA153="Yes"),OFFSET('Water Data'!$E$10,0,10*ROW('Water Data'!E147)),NA())</f>
        <v>#N/A</v>
      </c>
      <c r="M153" s="53" t="e">
        <f ca="true">+IF(AND(ISNUMBER(OFFSET('Water Data'!$F$5,0,10*ROW('Water Data'!F147))),'Data Summary'!CB153="Yes"),100-OFFSET('Water Data'!$F$5,0,10*ROW('Water Data'!F147)),NA())</f>
        <v>#N/A</v>
      </c>
      <c r="N153" s="53" t="e">
        <f ca="true">+IF(AND(ISNUMBER(OFFSET('Water Data'!$F$7,0,10*ROW('Water Data'!F147))),'Data Summary'!CC153="Yes"),OFFSET('Water Data'!$F$7,0,10*ROW('Water Data'!F147)),NA())</f>
        <v>#N/A</v>
      </c>
      <c r="O153" s="53" t="e">
        <f ca="true">+IF(AND(ISNUMBER(OFFSET('Water Data'!$F$10,0,10*ROW('Water Data'!F147))),'Data Summary'!CD153="Yes"),OFFSET('Water Data'!$F$10,0,10*ROW('Water Data'!F147)),NA())</f>
        <v>#N/A</v>
      </c>
      <c r="P153" s="53" t="e">
        <f ca="true">+IF(AND(ISNUMBER(OFFSET('Water Data'!$G$5,0,10*ROW('Water Data'!G147))),'Data Summary'!CE153="Yes"),100-OFFSET('Water Data'!$G$5,0,10*ROW('Water Data'!G147)),NA())</f>
        <v>#N/A</v>
      </c>
      <c r="Q153" s="53" t="e">
        <f ca="true">+IF(AND(ISNUMBER(OFFSET('Water Data'!$G$7,0,10*ROW('Water Data'!G147))),'Data Summary'!CF153="Yes"),OFFSET('Water Data'!$G$7,0,10*ROW('Water Data'!G147)),NA())</f>
        <v>#N/A</v>
      </c>
      <c r="R153" s="53" t="e">
        <f ca="true">+IF(AND(ISNUMBER(OFFSET('Water Data'!$G$10,0,10*ROW('Water Data'!G147))),'Data Summary'!CG153="Yes"),OFFSET('Water Data'!$G$10,0,10*ROW('Water Data'!G147)),NA())</f>
        <v>#N/A</v>
      </c>
      <c r="S153" s="53" t="e">
        <f ca="true">+IF(AND(ISNUMBER(OFFSET('Water Data'!$H$5,0,10*ROW('Water Data'!H147))),'Data Summary'!CH153="Yes"),100-OFFSET('Water Data'!$H$5,0,10*ROW('Water Data'!H147)),NA())</f>
        <v>#N/A</v>
      </c>
      <c r="T153" s="53" t="e">
        <f ca="true">+IF(AND(ISNUMBER(OFFSET('Water Data'!$H$7,0,10*ROW('Water Data'!H147))),'Data Summary'!CI153="Yes"),OFFSET('Water Data'!$H$7,0,10*ROW('Water Data'!H147)),NA())</f>
        <v>#N/A</v>
      </c>
      <c r="U153" s="53" t="e">
        <f ca="true">+IF(AND(ISNUMBER(OFFSET('Water Data'!$H$10,0,10*ROW('Water Data'!H147))),'Data Summary'!CJ153="Yes"),OFFSET('Water Data'!$H$10,0,10*ROW('Water Data'!H147)),NA())</f>
        <v>#N/A</v>
      </c>
      <c r="V153" s="99" t="e">
        <f ca="true">+IF(AND(ISNUMBER(OFFSET('Sanitation Data'!$C$5,0,10*ROW('Sanitation Data'!C147))),'Data Summary'!CK153="Yes"),100-OFFSET('Sanitation Data'!$C$5,0,10*ROW('Sanitation Data'!C147)),NA())</f>
        <v>#N/A</v>
      </c>
      <c r="W153" s="99" t="e">
        <f ca="true">+IF(AND(ISNUMBER(OFFSET('Sanitation Data'!$C$7,0,10*ROW('Sanitation Data'!C147))),'Data Summary'!CL153="Yes"),OFFSET('Sanitation Data'!$C$7,0,10*ROW('Sanitation Data'!C147)),NA())</f>
        <v>#N/A</v>
      </c>
      <c r="X153" s="99" t="e">
        <f ca="true">+IF(AND(ISNUMBER(OFFSET('Sanitation Data'!$C$11,0,10*ROW('Sanitation Data'!C147))),'Data Summary'!CM153="Yes"),OFFSET('Sanitation Data'!$C$11,0,10*ROW('Sanitation Data'!C147)),NA())</f>
        <v>#N/A</v>
      </c>
      <c r="Y153" s="99" t="e">
        <f ca="true">+IF(AND(ISNUMBER(OFFSET('Sanitation Data'!$C$12,0,10*ROW('Sanitation Data'!C147))),'Data Summary'!CN153="Yes"),OFFSET('Sanitation Data'!$C$12,0,10*ROW('Sanitation Data'!C147)),NA())</f>
        <v>#N/A</v>
      </c>
      <c r="Z153" s="99" t="e">
        <f ca="true">+IF(AND(ISNUMBER(OFFSET('Sanitation Data'!$C$13,0,10*ROW('Sanitation Data'!C147))),'Data Summary'!CO153="Yes"),OFFSET('Sanitation Data'!$C$13,0,10*ROW('Sanitation Data'!C147)),NA())</f>
        <v>#N/A</v>
      </c>
      <c r="AA153" s="99" t="e">
        <f ca="true">+IF(AND(ISNUMBER(OFFSET('Sanitation Data'!$D$5,0,10*ROW('Sanitation Data'!D147))),'Data Summary'!CP153="Yes"),100-OFFSET('Sanitation Data'!$D$5,0,10*ROW('Sanitation Data'!D147)),NA())</f>
        <v>#N/A</v>
      </c>
      <c r="AB153" s="99" t="e">
        <f ca="true">+IF(AND(ISNUMBER(OFFSET('Sanitation Data'!$D$7,0,10*ROW('Sanitation Data'!D147))),'Data Summary'!CQ153="Yes"),OFFSET('Sanitation Data'!$D$7,0,10*ROW('Sanitation Data'!D147)),NA())</f>
        <v>#N/A</v>
      </c>
      <c r="AC153" s="99" t="e">
        <f ca="true">+IF(AND(ISNUMBER(OFFSET('Sanitation Data'!$D$11,0,10*ROW('Sanitation Data'!D147))),'Data Summary'!CR153="Yes"),OFFSET('Sanitation Data'!$D$11,0,10*ROW('Sanitation Data'!D147)),NA())</f>
        <v>#N/A</v>
      </c>
      <c r="AD153" s="99" t="e">
        <f ca="true">+IF(AND(ISNUMBER(OFFSET('Sanitation Data'!$D$12,0,10*ROW('Sanitation Data'!D147))),'Data Summary'!CS153="Yes"),OFFSET('Sanitation Data'!$D$12,0,10*ROW('Sanitation Data'!D147)),NA())</f>
        <v>#N/A</v>
      </c>
      <c r="AE153" s="99" t="e">
        <f ca="true">+IF(AND(ISNUMBER(OFFSET('Sanitation Data'!$D$13,0,10*ROW('Sanitation Data'!D147))),'Data Summary'!CT153="Yes"),OFFSET('Sanitation Data'!$D$13,0,10*ROW('Sanitation Data'!D147)),NA())</f>
        <v>#N/A</v>
      </c>
      <c r="AF153" s="99" t="e">
        <f ca="true">+IF(AND(ISNUMBER(OFFSET('Sanitation Data'!$E$5,0,10*ROW('Sanitation Data'!E147))),'Data Summary'!CU153="Yes"),100-OFFSET('Sanitation Data'!$E$5,0,10*ROW('Sanitation Data'!E147)),NA())</f>
        <v>#N/A</v>
      </c>
      <c r="AG153" s="99" t="e">
        <f ca="true">+IF(AND(ISNUMBER(OFFSET('Sanitation Data'!$E$7,0,10*ROW('Sanitation Data'!E147))),'Data Summary'!CV153="Yes"),OFFSET('Sanitation Data'!$E$7,0,10*ROW('Sanitation Data'!E147)),NA())</f>
        <v>#N/A</v>
      </c>
      <c r="AH153" s="99" t="e">
        <f ca="true">+IF(AND(ISNUMBER(OFFSET('Sanitation Data'!$E$11,0,10*ROW('Sanitation Data'!E147))),'Data Summary'!CW153="Yes"),OFFSET('Sanitation Data'!$E$11,0,10*ROW('Sanitation Data'!E147)),NA())</f>
        <v>#N/A</v>
      </c>
      <c r="AI153" s="99" t="e">
        <f ca="true">+IF(AND(ISNUMBER(OFFSET('Sanitation Data'!$E$12,0,10*ROW('Sanitation Data'!E147))),'Data Summary'!CX153="Yes"),OFFSET('Sanitation Data'!$E$12,0,10*ROW('Sanitation Data'!E147)),NA())</f>
        <v>#N/A</v>
      </c>
      <c r="AJ153" s="99" t="e">
        <f ca="true">+IF(AND(ISNUMBER(OFFSET('Sanitation Data'!$E$13,0,10*ROW('Sanitation Data'!E147))),'Data Summary'!CY153="Yes"),OFFSET('Sanitation Data'!$E$13,0,10*ROW('Sanitation Data'!E147)),NA())</f>
        <v>#N/A</v>
      </c>
      <c r="AK153" s="99" t="e">
        <f ca="true">+IF(AND(ISNUMBER(OFFSET('Sanitation Data'!$F$5,0,10*ROW('Sanitation Data'!F147))),'Data Summary'!CZ153="Yes"),100-OFFSET('Sanitation Data'!$F$5,0,10*ROW('Sanitation Data'!F147)),NA())</f>
        <v>#N/A</v>
      </c>
      <c r="AL153" s="99" t="e">
        <f ca="true">+IF(AND(ISNUMBER(OFFSET('Sanitation Data'!$F$7,0,10*ROW('Sanitation Data'!F147))),'Data Summary'!DA153="Yes"),OFFSET('Sanitation Data'!$F$7,0,10*ROW('Sanitation Data'!F147)),NA())</f>
        <v>#N/A</v>
      </c>
      <c r="AM153" s="99" t="e">
        <f ca="true">+IF(AND(ISNUMBER(OFFSET('Sanitation Data'!$F$11,0,10*ROW('Sanitation Data'!F147))),'Data Summary'!DB153="Yes"),OFFSET('Sanitation Data'!$F$11,0,10*ROW('Sanitation Data'!F147)),NA())</f>
        <v>#N/A</v>
      </c>
      <c r="AN153" s="99" t="e">
        <f ca="true">+IF(AND(ISNUMBER(OFFSET('Sanitation Data'!$F$12,0,10*ROW('Sanitation Data'!F147))),'Data Summary'!DC153="Yes"),OFFSET('Sanitation Data'!$F$12,0,10*ROW('Sanitation Data'!F147)),NA())</f>
        <v>#N/A</v>
      </c>
      <c r="AO153" s="99" t="e">
        <f ca="true">+IF(AND(ISNUMBER(OFFSET('Sanitation Data'!$F$13,0,10*ROW('Sanitation Data'!F147))),'Data Summary'!DD153="Yes"),OFFSET('Sanitation Data'!$F$13,0,10*ROW('Sanitation Data'!F147)),NA())</f>
        <v>#N/A</v>
      </c>
      <c r="AP153" s="99" t="e">
        <f ca="true">+IF(AND(ISNUMBER(OFFSET('Sanitation Data'!$G$5,0,10*ROW('Sanitation Data'!G147))),'Data Summary'!DE153="Yes"),100-OFFSET('Sanitation Data'!$G$5,0,10*ROW('Sanitation Data'!G147)),NA())</f>
        <v>#N/A</v>
      </c>
      <c r="AQ153" s="99" t="e">
        <f ca="true">+IF(AND(ISNUMBER(OFFSET('Sanitation Data'!$G$7,0,10*ROW('Sanitation Data'!G147))),'Data Summary'!DF153="Yes"),OFFSET('Sanitation Data'!$G$7,0,10*ROW('Sanitation Data'!G147)),NA())</f>
        <v>#N/A</v>
      </c>
      <c r="AR153" s="99" t="e">
        <f ca="true">+IF(AND(ISNUMBER(OFFSET('Sanitation Data'!$G$11,0,10*ROW('Sanitation Data'!G147))),'Data Summary'!DG153="Yes"),OFFSET('Sanitation Data'!$G$11,0,10*ROW('Sanitation Data'!G147)),NA())</f>
        <v>#N/A</v>
      </c>
      <c r="AS153" s="99" t="e">
        <f ca="true">+IF(AND(ISNUMBER(OFFSET('Sanitation Data'!$G$12,0,10*ROW('Sanitation Data'!G147))),'Data Summary'!DH153="Yes"),OFFSET('Sanitation Data'!$G$12,0,10*ROW('Sanitation Data'!G147)),NA())</f>
        <v>#N/A</v>
      </c>
      <c r="AT153" s="99" t="e">
        <f ca="true">+IF(AND(ISNUMBER(OFFSET('Sanitation Data'!$G$13,0,10*ROW('Sanitation Data'!G147))),'Data Summary'!DI153="Yes"),OFFSET('Sanitation Data'!$G$13,0,10*ROW('Sanitation Data'!G147)),NA())</f>
        <v>#N/A</v>
      </c>
      <c r="AU153" s="99" t="e">
        <f ca="true">+IF(AND(ISNUMBER(OFFSET('Sanitation Data'!$H$5,0,10*ROW('Sanitation Data'!H147))),'Data Summary'!DJ153="Yes"),100-OFFSET('Sanitation Data'!$H$5,0,10*ROW('Sanitation Data'!H147)),NA())</f>
        <v>#N/A</v>
      </c>
      <c r="AV153" s="99" t="e">
        <f ca="true">+IF(AND(ISNUMBER(OFFSET('Sanitation Data'!$H$7,0,10*ROW('Sanitation Data'!H147))),'Data Summary'!DK153="Yes"),OFFSET('Sanitation Data'!$H$7,0,10*ROW('Sanitation Data'!H147)),NA())</f>
        <v>#N/A</v>
      </c>
      <c r="AW153" s="99" t="e">
        <f ca="true">+IF(AND(ISNUMBER(OFFSET('Sanitation Data'!$H$11,0,10*ROW('Sanitation Data'!H147))),'Data Summary'!DL153="Yes"),OFFSET('Sanitation Data'!$H$11,0,10*ROW('Sanitation Data'!H147)),NA())</f>
        <v>#N/A</v>
      </c>
      <c r="AX153" s="99" t="e">
        <f ca="true">+IF(AND(ISNUMBER(OFFSET('Sanitation Data'!$H$12,0,10*ROW('Sanitation Data'!H147))),'Data Summary'!DM153="Yes"),OFFSET('Sanitation Data'!$H$12,0,10*ROW('Sanitation Data'!H147)),NA())</f>
        <v>#N/A</v>
      </c>
      <c r="AY153" s="99" t="e">
        <f ca="true">+IF(AND(ISNUMBER(OFFSET('Sanitation Data'!$H$13,0,10*ROW('Sanitation Data'!H147))),'Data Summary'!DN153="Yes"),OFFSET('Sanitation Data'!$H$13,0,10*ROW('Sanitation Data'!H147)),NA())</f>
        <v>#N/A</v>
      </c>
      <c r="AZ153" s="104" t="e">
        <f ca="true">+IF(AND(ISNUMBER(OFFSET('Hygiene Data'!$C$6,0,10*ROW('Hygiene Data'!C147))),'Data Summary'!DO153="Yes"),OFFSET('Hygiene Data'!$C$6,0,10*ROW('Hygiene Data'!C147)),NA())</f>
        <v>#N/A</v>
      </c>
      <c r="BA153" s="104" t="e">
        <f ca="true">+IF(AND(ISNUMBER(OFFSET('Hygiene Data'!$C$8,0,10*ROW('Hygiene Data'!C147))),'Data Summary'!DP153="Yes"),OFFSET('Hygiene Data'!$C$8,0,10*ROW('Hygiene Data'!C147)),NA())</f>
        <v>#N/A</v>
      </c>
      <c r="BB153" s="104" t="e">
        <f ca="true">+IF(AND(ISNUMBER(OFFSET('Hygiene Data'!$C$10,0,10*ROW('Hygiene Data'!C147))),'Data Summary'!DQ153="Yes"),OFFSET('Hygiene Data'!$C$10,0,10*ROW('Hygiene Data'!C147)),NA())</f>
        <v>#N/A</v>
      </c>
      <c r="BC153" s="104" t="e">
        <f ca="true">+IF(AND(ISNUMBER(OFFSET('Hygiene Data'!$D$6,0,10*ROW('Hygiene Data'!D147))),'Data Summary'!DR153="Yes"),OFFSET('Hygiene Data'!$D$6,0,10*ROW('Hygiene Data'!D147)),NA())</f>
        <v>#N/A</v>
      </c>
      <c r="BD153" s="104" t="e">
        <f ca="true">+IF(AND(ISNUMBER(OFFSET('Hygiene Data'!$D$8,0,10*ROW('Hygiene Data'!D147))),'Data Summary'!DS153="Yes"),OFFSET('Hygiene Data'!$D$8,0,10*ROW('Hygiene Data'!D147)),NA())</f>
        <v>#N/A</v>
      </c>
      <c r="BE153" s="104" t="e">
        <f ca="true">+IF(AND(ISNUMBER(OFFSET('Hygiene Data'!$D$10,0,10*ROW('Hygiene Data'!D147))),'Data Summary'!DT153="Yes"),OFFSET('Hygiene Data'!$D$10,0,10*ROW('Hygiene Data'!D147)),NA())</f>
        <v>#N/A</v>
      </c>
      <c r="BF153" s="104" t="e">
        <f ca="true">+IF(AND(ISNUMBER(OFFSET('Hygiene Data'!$E$6,0,10*ROW('Hygiene Data'!E147))),'Data Summary'!DU153="Yes"),OFFSET('Hygiene Data'!$E$6,0,10*ROW('Hygiene Data'!E147)),NA())</f>
        <v>#N/A</v>
      </c>
      <c r="BG153" s="104" t="e">
        <f ca="true">+IF(AND(ISNUMBER(OFFSET('Hygiene Data'!$E$8,0,10*ROW('Hygiene Data'!E147))),'Data Summary'!DV153="Yes"),OFFSET('Hygiene Data'!$E$8,0,10*ROW('Hygiene Data'!E147)),NA())</f>
        <v>#N/A</v>
      </c>
      <c r="BH153" s="104" t="e">
        <f ca="true">+IF(AND(ISNUMBER(OFFSET('Hygiene Data'!$E$10,0,10*ROW('Hygiene Data'!E147))),'Data Summary'!DW153="Yes"),OFFSET('Hygiene Data'!$E$10,0,10*ROW('Hygiene Data'!E147)),NA())</f>
        <v>#N/A</v>
      </c>
      <c r="BI153" s="104" t="e">
        <f ca="true">+IF(AND(ISNUMBER(OFFSET('Hygiene Data'!$F$6,0,10*ROW('Hygiene Data'!F147))),'Data Summary'!DX153="Yes"),OFFSET('Hygiene Data'!$F$6,0,10*ROW('Hygiene Data'!F147)),NA())</f>
        <v>#N/A</v>
      </c>
      <c r="BJ153" s="104" t="e">
        <f ca="true">+IF(AND(ISNUMBER(OFFSET('Hygiene Data'!$F$8,0,10*ROW('Hygiene Data'!F147))),'Data Summary'!DY153="Yes"),OFFSET('Hygiene Data'!$F$8,0,10*ROW('Hygiene Data'!F147)),NA())</f>
        <v>#N/A</v>
      </c>
      <c r="BK153" s="104" t="e">
        <f ca="true">+IF(AND(ISNUMBER(OFFSET('Hygiene Data'!$F$10,0,10*ROW('Hygiene Data'!F147))),'Data Summary'!DZ153="Yes"),OFFSET('Hygiene Data'!$F$10,0,10*ROW('Hygiene Data'!F147)),NA())</f>
        <v>#N/A</v>
      </c>
      <c r="BL153" s="104" t="e">
        <f ca="true">+IF(AND(ISNUMBER(OFFSET('Hygiene Data'!$G$6,0,10*ROW('Hygiene Data'!G147))),'Data Summary'!EA153="Yes"),OFFSET('Hygiene Data'!$G$6,0,10*ROW('Hygiene Data'!G147)),NA())</f>
        <v>#N/A</v>
      </c>
      <c r="BM153" s="104" t="e">
        <f ca="true">+IF(AND(ISNUMBER(OFFSET('Hygiene Data'!$G$8,0,10*ROW('Hygiene Data'!G147))),'Data Summary'!EB153="Yes"),OFFSET('Hygiene Data'!$G$8,0,10*ROW('Hygiene Data'!G147)),NA())</f>
        <v>#N/A</v>
      </c>
      <c r="BN153" s="104" t="e">
        <f ca="true">+IF(AND(ISNUMBER(OFFSET('Hygiene Data'!$G$10,0,10*ROW('Hygiene Data'!G147))),'Data Summary'!EC153="Yes"),OFFSET('Hygiene Data'!$G$10,0,10*ROW('Hygiene Data'!G147)),NA())</f>
        <v>#N/A</v>
      </c>
      <c r="BO153" s="104" t="e">
        <f ca="true">+IF(AND(ISNUMBER(OFFSET('Hygiene Data'!$H$6,0,10*ROW('Hygiene Data'!H147))),'Data Summary'!ED153="Yes"),OFFSET('Hygiene Data'!$H$6,0,10*ROW('Hygiene Data'!H147)),NA())</f>
        <v>#N/A</v>
      </c>
      <c r="BP153" s="104" t="e">
        <f ca="true">+IF(AND(ISNUMBER(OFFSET('Hygiene Data'!$H$8,0,10*ROW('Hygiene Data'!H147))),'Data Summary'!EE153="Yes"),OFFSET('Hygiene Data'!$H$8,0,10*ROW('Hygiene Data'!H147)),NA())</f>
        <v>#N/A</v>
      </c>
      <c r="BQ153" s="104" t="e">
        <f ca="true">+IF(AND(ISNUMBER(OFFSET('Hygiene Data'!$H$10,0,10*ROW('Hygiene Data'!H147))),'Data Summary'!EF153="Yes"),OFFSET('Hygiene Data'!$H$10,0,10*ROW('Hygiene Data'!H147)),NA())</f>
        <v>#N/A</v>
      </c>
    </row>
    <row r="154" x14ac:dyDescent="0.2">
      <c r="A154" s="52" t="e">
        <f ca="true">+IF(OFFSET('Water Data'!$B$1,0,10*ROW('Water Data'!B148))="",NA(),OFFSET('Water Data'!$B$1,0,10*ROW('Water Data'!B148)))</f>
        <v>#N/A</v>
      </c>
      <c r="B154" s="52" t="e">
        <f ca="true">+IF(OFFSET('Water Data'!$A$3,0,10*ROW('Water Data'!A151))="",NA(),OFFSET('Water Data'!$A$3,0,10*ROW('Water Data'!A151)))</f>
        <v>#N/A</v>
      </c>
      <c r="C154" s="52" t="e">
        <f ca="true">+IF(OFFSET('Water Data'!$C$3,0,10*ROW('Water Data'!C151))="",NA(),OFFSET('Water Data'!$C$3,0,10*ROW('Water Data'!C151)))</f>
        <v>#N/A</v>
      </c>
      <c r="D154" s="53" t="e">
        <f ca="true">+IF(AND(ISNUMBER(OFFSET('Water Data'!$C$5,0,10*ROW('Water Data'!C148))),'Data Summary'!BS154="Yes"),100-OFFSET('Water Data'!$C$5,0,10*ROW('Water Data'!C148)),NA())</f>
        <v>#N/A</v>
      </c>
      <c r="E154" s="53" t="e">
        <f ca="true">+IF(AND(ISNUMBER(OFFSET('Water Data'!$C$7,0,10*ROW('Water Data'!C148))),'Data Summary'!BT154="Yes"),OFFSET('Water Data'!$C$7,0,10*ROW('Water Data'!C148)),NA())</f>
        <v>#N/A</v>
      </c>
      <c r="F154" s="53" t="e">
        <f ca="true">+IF(AND(ISNUMBER(OFFSET('Water Data'!$C$10,0,10*ROW('Water Data'!C148))),'Data Summary'!BU154="Yes"),OFFSET('Water Data'!$C$10,0,10*ROW('Water Data'!C148)),NA())</f>
        <v>#N/A</v>
      </c>
      <c r="G154" s="53" t="e">
        <f ca="true">+IF(AND(ISNUMBER(OFFSET('Water Data'!$D$5,0,10*ROW('Water Data'!D148))),'Data Summary'!BV154="Yes"),100-OFFSET('Water Data'!$D$5,0,10*ROW('Water Data'!D148)),NA())</f>
        <v>#N/A</v>
      </c>
      <c r="H154" s="53" t="e">
        <f ca="true">+IF(AND(ISNUMBER(OFFSET('Water Data'!$D$7,0,10*ROW('Water Data'!D148))),'Data Summary'!BW154="Yes"),OFFSET('Water Data'!$D$7,0,10*ROW('Water Data'!D148)),NA())</f>
        <v>#N/A</v>
      </c>
      <c r="I154" s="53" t="e">
        <f ca="true">+IF(AND(ISNUMBER(OFFSET('Water Data'!$D$10,0,10*ROW('Water Data'!D148))),'Data Summary'!BX154="Yes"),OFFSET('Water Data'!$D$10,0,10*ROW('Water Data'!D148)),NA())</f>
        <v>#N/A</v>
      </c>
      <c r="J154" s="53" t="e">
        <f ca="true">+IF(AND(ISNUMBER(OFFSET('Water Data'!$E$5,0,10*ROW('Water Data'!E148))),'Data Summary'!BY154="Yes"),100-OFFSET('Water Data'!$E$5,0,10*ROW('Water Data'!E148)),NA())</f>
        <v>#N/A</v>
      </c>
      <c r="K154" s="53" t="e">
        <f ca="true">+IF(AND(ISNUMBER(OFFSET('Water Data'!$E$7,0,10*ROW('Water Data'!E148))),'Data Summary'!BZ154="Yes"),OFFSET('Water Data'!$E$7,0,10*ROW('Water Data'!E148)),NA())</f>
        <v>#N/A</v>
      </c>
      <c r="L154" s="53" t="e">
        <f ca="true">+IF(AND(ISNUMBER(OFFSET('Water Data'!$E$10,0,10*ROW('Water Data'!E148))),'Data Summary'!CA154="Yes"),OFFSET('Water Data'!$E$10,0,10*ROW('Water Data'!E148)),NA())</f>
        <v>#N/A</v>
      </c>
      <c r="M154" s="53" t="e">
        <f ca="true">+IF(AND(ISNUMBER(OFFSET('Water Data'!$F$5,0,10*ROW('Water Data'!F148))),'Data Summary'!CB154="Yes"),100-OFFSET('Water Data'!$F$5,0,10*ROW('Water Data'!F148)),NA())</f>
        <v>#N/A</v>
      </c>
      <c r="N154" s="53" t="e">
        <f ca="true">+IF(AND(ISNUMBER(OFFSET('Water Data'!$F$7,0,10*ROW('Water Data'!F148))),'Data Summary'!CC154="Yes"),OFFSET('Water Data'!$F$7,0,10*ROW('Water Data'!F148)),NA())</f>
        <v>#N/A</v>
      </c>
      <c r="O154" s="53" t="e">
        <f ca="true">+IF(AND(ISNUMBER(OFFSET('Water Data'!$F$10,0,10*ROW('Water Data'!F148))),'Data Summary'!CD154="Yes"),OFFSET('Water Data'!$F$10,0,10*ROW('Water Data'!F148)),NA())</f>
        <v>#N/A</v>
      </c>
      <c r="P154" s="53" t="e">
        <f ca="true">+IF(AND(ISNUMBER(OFFSET('Water Data'!$G$5,0,10*ROW('Water Data'!G148))),'Data Summary'!CE154="Yes"),100-OFFSET('Water Data'!$G$5,0,10*ROW('Water Data'!G148)),NA())</f>
        <v>#N/A</v>
      </c>
      <c r="Q154" s="53" t="e">
        <f ca="true">+IF(AND(ISNUMBER(OFFSET('Water Data'!$G$7,0,10*ROW('Water Data'!G148))),'Data Summary'!CF154="Yes"),OFFSET('Water Data'!$G$7,0,10*ROW('Water Data'!G148)),NA())</f>
        <v>#N/A</v>
      </c>
      <c r="R154" s="53" t="e">
        <f ca="true">+IF(AND(ISNUMBER(OFFSET('Water Data'!$G$10,0,10*ROW('Water Data'!G148))),'Data Summary'!CG154="Yes"),OFFSET('Water Data'!$G$10,0,10*ROW('Water Data'!G148)),NA())</f>
        <v>#N/A</v>
      </c>
      <c r="S154" s="53" t="e">
        <f ca="true">+IF(AND(ISNUMBER(OFFSET('Water Data'!$H$5,0,10*ROW('Water Data'!H148))),'Data Summary'!CH154="Yes"),100-OFFSET('Water Data'!$H$5,0,10*ROW('Water Data'!H148)),NA())</f>
        <v>#N/A</v>
      </c>
      <c r="T154" s="53" t="e">
        <f ca="true">+IF(AND(ISNUMBER(OFFSET('Water Data'!$H$7,0,10*ROW('Water Data'!H148))),'Data Summary'!CI154="Yes"),OFFSET('Water Data'!$H$7,0,10*ROW('Water Data'!H148)),NA())</f>
        <v>#N/A</v>
      </c>
      <c r="U154" s="53" t="e">
        <f ca="true">+IF(AND(ISNUMBER(OFFSET('Water Data'!$H$10,0,10*ROW('Water Data'!H148))),'Data Summary'!CJ154="Yes"),OFFSET('Water Data'!$H$10,0,10*ROW('Water Data'!H148)),NA())</f>
        <v>#N/A</v>
      </c>
      <c r="V154" s="99" t="e">
        <f ca="true">+IF(AND(ISNUMBER(OFFSET('Sanitation Data'!$C$5,0,10*ROW('Sanitation Data'!C148))),'Data Summary'!CK154="Yes"),100-OFFSET('Sanitation Data'!$C$5,0,10*ROW('Sanitation Data'!C148)),NA())</f>
        <v>#N/A</v>
      </c>
      <c r="W154" s="99" t="e">
        <f ca="true">+IF(AND(ISNUMBER(OFFSET('Sanitation Data'!$C$7,0,10*ROW('Sanitation Data'!C148))),'Data Summary'!CL154="Yes"),OFFSET('Sanitation Data'!$C$7,0,10*ROW('Sanitation Data'!C148)),NA())</f>
        <v>#N/A</v>
      </c>
      <c r="X154" s="99" t="e">
        <f ca="true">+IF(AND(ISNUMBER(OFFSET('Sanitation Data'!$C$11,0,10*ROW('Sanitation Data'!C148))),'Data Summary'!CM154="Yes"),OFFSET('Sanitation Data'!$C$11,0,10*ROW('Sanitation Data'!C148)),NA())</f>
        <v>#N/A</v>
      </c>
      <c r="Y154" s="99" t="e">
        <f ca="true">+IF(AND(ISNUMBER(OFFSET('Sanitation Data'!$C$12,0,10*ROW('Sanitation Data'!C148))),'Data Summary'!CN154="Yes"),OFFSET('Sanitation Data'!$C$12,0,10*ROW('Sanitation Data'!C148)),NA())</f>
        <v>#N/A</v>
      </c>
      <c r="Z154" s="99" t="e">
        <f ca="true">+IF(AND(ISNUMBER(OFFSET('Sanitation Data'!$C$13,0,10*ROW('Sanitation Data'!C148))),'Data Summary'!CO154="Yes"),OFFSET('Sanitation Data'!$C$13,0,10*ROW('Sanitation Data'!C148)),NA())</f>
        <v>#N/A</v>
      </c>
      <c r="AA154" s="99" t="e">
        <f ca="true">+IF(AND(ISNUMBER(OFFSET('Sanitation Data'!$D$5,0,10*ROW('Sanitation Data'!D148))),'Data Summary'!CP154="Yes"),100-OFFSET('Sanitation Data'!$D$5,0,10*ROW('Sanitation Data'!D148)),NA())</f>
        <v>#N/A</v>
      </c>
      <c r="AB154" s="99" t="e">
        <f ca="true">+IF(AND(ISNUMBER(OFFSET('Sanitation Data'!$D$7,0,10*ROW('Sanitation Data'!D148))),'Data Summary'!CQ154="Yes"),OFFSET('Sanitation Data'!$D$7,0,10*ROW('Sanitation Data'!D148)),NA())</f>
        <v>#N/A</v>
      </c>
      <c r="AC154" s="99" t="e">
        <f ca="true">+IF(AND(ISNUMBER(OFFSET('Sanitation Data'!$D$11,0,10*ROW('Sanitation Data'!D148))),'Data Summary'!CR154="Yes"),OFFSET('Sanitation Data'!$D$11,0,10*ROW('Sanitation Data'!D148)),NA())</f>
        <v>#N/A</v>
      </c>
      <c r="AD154" s="99" t="e">
        <f ca="true">+IF(AND(ISNUMBER(OFFSET('Sanitation Data'!$D$12,0,10*ROW('Sanitation Data'!D148))),'Data Summary'!CS154="Yes"),OFFSET('Sanitation Data'!$D$12,0,10*ROW('Sanitation Data'!D148)),NA())</f>
        <v>#N/A</v>
      </c>
      <c r="AE154" s="99" t="e">
        <f ca="true">+IF(AND(ISNUMBER(OFFSET('Sanitation Data'!$D$13,0,10*ROW('Sanitation Data'!D148))),'Data Summary'!CT154="Yes"),OFFSET('Sanitation Data'!$D$13,0,10*ROW('Sanitation Data'!D148)),NA())</f>
        <v>#N/A</v>
      </c>
      <c r="AF154" s="99" t="e">
        <f ca="true">+IF(AND(ISNUMBER(OFFSET('Sanitation Data'!$E$5,0,10*ROW('Sanitation Data'!E148))),'Data Summary'!CU154="Yes"),100-OFFSET('Sanitation Data'!$E$5,0,10*ROW('Sanitation Data'!E148)),NA())</f>
        <v>#N/A</v>
      </c>
      <c r="AG154" s="99" t="e">
        <f ca="true">+IF(AND(ISNUMBER(OFFSET('Sanitation Data'!$E$7,0,10*ROW('Sanitation Data'!E148))),'Data Summary'!CV154="Yes"),OFFSET('Sanitation Data'!$E$7,0,10*ROW('Sanitation Data'!E148)),NA())</f>
        <v>#N/A</v>
      </c>
      <c r="AH154" s="99" t="e">
        <f ca="true">+IF(AND(ISNUMBER(OFFSET('Sanitation Data'!$E$11,0,10*ROW('Sanitation Data'!E148))),'Data Summary'!CW154="Yes"),OFFSET('Sanitation Data'!$E$11,0,10*ROW('Sanitation Data'!E148)),NA())</f>
        <v>#N/A</v>
      </c>
      <c r="AI154" s="99" t="e">
        <f ca="true">+IF(AND(ISNUMBER(OFFSET('Sanitation Data'!$E$12,0,10*ROW('Sanitation Data'!E148))),'Data Summary'!CX154="Yes"),OFFSET('Sanitation Data'!$E$12,0,10*ROW('Sanitation Data'!E148)),NA())</f>
        <v>#N/A</v>
      </c>
      <c r="AJ154" s="99" t="e">
        <f ca="true">+IF(AND(ISNUMBER(OFFSET('Sanitation Data'!$E$13,0,10*ROW('Sanitation Data'!E148))),'Data Summary'!CY154="Yes"),OFFSET('Sanitation Data'!$E$13,0,10*ROW('Sanitation Data'!E148)),NA())</f>
        <v>#N/A</v>
      </c>
      <c r="AK154" s="99" t="e">
        <f ca="true">+IF(AND(ISNUMBER(OFFSET('Sanitation Data'!$F$5,0,10*ROW('Sanitation Data'!F148))),'Data Summary'!CZ154="Yes"),100-OFFSET('Sanitation Data'!$F$5,0,10*ROW('Sanitation Data'!F148)),NA())</f>
        <v>#N/A</v>
      </c>
      <c r="AL154" s="99" t="e">
        <f ca="true">+IF(AND(ISNUMBER(OFFSET('Sanitation Data'!$F$7,0,10*ROW('Sanitation Data'!F148))),'Data Summary'!DA154="Yes"),OFFSET('Sanitation Data'!$F$7,0,10*ROW('Sanitation Data'!F148)),NA())</f>
        <v>#N/A</v>
      </c>
      <c r="AM154" s="99" t="e">
        <f ca="true">+IF(AND(ISNUMBER(OFFSET('Sanitation Data'!$F$11,0,10*ROW('Sanitation Data'!F148))),'Data Summary'!DB154="Yes"),OFFSET('Sanitation Data'!$F$11,0,10*ROW('Sanitation Data'!F148)),NA())</f>
        <v>#N/A</v>
      </c>
      <c r="AN154" s="99" t="e">
        <f ca="true">+IF(AND(ISNUMBER(OFFSET('Sanitation Data'!$F$12,0,10*ROW('Sanitation Data'!F148))),'Data Summary'!DC154="Yes"),OFFSET('Sanitation Data'!$F$12,0,10*ROW('Sanitation Data'!F148)),NA())</f>
        <v>#N/A</v>
      </c>
      <c r="AO154" s="99" t="e">
        <f ca="true">+IF(AND(ISNUMBER(OFFSET('Sanitation Data'!$F$13,0,10*ROW('Sanitation Data'!F148))),'Data Summary'!DD154="Yes"),OFFSET('Sanitation Data'!$F$13,0,10*ROW('Sanitation Data'!F148)),NA())</f>
        <v>#N/A</v>
      </c>
      <c r="AP154" s="99" t="e">
        <f ca="true">+IF(AND(ISNUMBER(OFFSET('Sanitation Data'!$G$5,0,10*ROW('Sanitation Data'!G148))),'Data Summary'!DE154="Yes"),100-OFFSET('Sanitation Data'!$G$5,0,10*ROW('Sanitation Data'!G148)),NA())</f>
        <v>#N/A</v>
      </c>
      <c r="AQ154" s="99" t="e">
        <f ca="true">+IF(AND(ISNUMBER(OFFSET('Sanitation Data'!$G$7,0,10*ROW('Sanitation Data'!G148))),'Data Summary'!DF154="Yes"),OFFSET('Sanitation Data'!$G$7,0,10*ROW('Sanitation Data'!G148)),NA())</f>
        <v>#N/A</v>
      </c>
      <c r="AR154" s="99" t="e">
        <f ca="true">+IF(AND(ISNUMBER(OFFSET('Sanitation Data'!$G$11,0,10*ROW('Sanitation Data'!G148))),'Data Summary'!DG154="Yes"),OFFSET('Sanitation Data'!$G$11,0,10*ROW('Sanitation Data'!G148)),NA())</f>
        <v>#N/A</v>
      </c>
      <c r="AS154" s="99" t="e">
        <f ca="true">+IF(AND(ISNUMBER(OFFSET('Sanitation Data'!$G$12,0,10*ROW('Sanitation Data'!G148))),'Data Summary'!DH154="Yes"),OFFSET('Sanitation Data'!$G$12,0,10*ROW('Sanitation Data'!G148)),NA())</f>
        <v>#N/A</v>
      </c>
      <c r="AT154" s="99" t="e">
        <f ca="true">+IF(AND(ISNUMBER(OFFSET('Sanitation Data'!$G$13,0,10*ROW('Sanitation Data'!G148))),'Data Summary'!DI154="Yes"),OFFSET('Sanitation Data'!$G$13,0,10*ROW('Sanitation Data'!G148)),NA())</f>
        <v>#N/A</v>
      </c>
      <c r="AU154" s="99" t="e">
        <f ca="true">+IF(AND(ISNUMBER(OFFSET('Sanitation Data'!$H$5,0,10*ROW('Sanitation Data'!H148))),'Data Summary'!DJ154="Yes"),100-OFFSET('Sanitation Data'!$H$5,0,10*ROW('Sanitation Data'!H148)),NA())</f>
        <v>#N/A</v>
      </c>
      <c r="AV154" s="99" t="e">
        <f ca="true">+IF(AND(ISNUMBER(OFFSET('Sanitation Data'!$H$7,0,10*ROW('Sanitation Data'!H148))),'Data Summary'!DK154="Yes"),OFFSET('Sanitation Data'!$H$7,0,10*ROW('Sanitation Data'!H148)),NA())</f>
        <v>#N/A</v>
      </c>
      <c r="AW154" s="99" t="e">
        <f ca="true">+IF(AND(ISNUMBER(OFFSET('Sanitation Data'!$H$11,0,10*ROW('Sanitation Data'!H148))),'Data Summary'!DL154="Yes"),OFFSET('Sanitation Data'!$H$11,0,10*ROW('Sanitation Data'!H148)),NA())</f>
        <v>#N/A</v>
      </c>
      <c r="AX154" s="99" t="e">
        <f ca="true">+IF(AND(ISNUMBER(OFFSET('Sanitation Data'!$H$12,0,10*ROW('Sanitation Data'!H148))),'Data Summary'!DM154="Yes"),OFFSET('Sanitation Data'!$H$12,0,10*ROW('Sanitation Data'!H148)),NA())</f>
        <v>#N/A</v>
      </c>
      <c r="AY154" s="99" t="e">
        <f ca="true">+IF(AND(ISNUMBER(OFFSET('Sanitation Data'!$H$13,0,10*ROW('Sanitation Data'!H148))),'Data Summary'!DN154="Yes"),OFFSET('Sanitation Data'!$H$13,0,10*ROW('Sanitation Data'!H148)),NA())</f>
        <v>#N/A</v>
      </c>
      <c r="AZ154" s="104" t="e">
        <f ca="true">+IF(AND(ISNUMBER(OFFSET('Hygiene Data'!$C$6,0,10*ROW('Hygiene Data'!C148))),'Data Summary'!DO154="Yes"),OFFSET('Hygiene Data'!$C$6,0,10*ROW('Hygiene Data'!C148)),NA())</f>
        <v>#N/A</v>
      </c>
      <c r="BA154" s="104" t="e">
        <f ca="true">+IF(AND(ISNUMBER(OFFSET('Hygiene Data'!$C$8,0,10*ROW('Hygiene Data'!C148))),'Data Summary'!DP154="Yes"),OFFSET('Hygiene Data'!$C$8,0,10*ROW('Hygiene Data'!C148)),NA())</f>
        <v>#N/A</v>
      </c>
      <c r="BB154" s="104" t="e">
        <f ca="true">+IF(AND(ISNUMBER(OFFSET('Hygiene Data'!$C$10,0,10*ROW('Hygiene Data'!C148))),'Data Summary'!DQ154="Yes"),OFFSET('Hygiene Data'!$C$10,0,10*ROW('Hygiene Data'!C148)),NA())</f>
        <v>#N/A</v>
      </c>
      <c r="BC154" s="104" t="e">
        <f ca="true">+IF(AND(ISNUMBER(OFFSET('Hygiene Data'!$D$6,0,10*ROW('Hygiene Data'!D148))),'Data Summary'!DR154="Yes"),OFFSET('Hygiene Data'!$D$6,0,10*ROW('Hygiene Data'!D148)),NA())</f>
        <v>#N/A</v>
      </c>
      <c r="BD154" s="104" t="e">
        <f ca="true">+IF(AND(ISNUMBER(OFFSET('Hygiene Data'!$D$8,0,10*ROW('Hygiene Data'!D148))),'Data Summary'!DS154="Yes"),OFFSET('Hygiene Data'!$D$8,0,10*ROW('Hygiene Data'!D148)),NA())</f>
        <v>#N/A</v>
      </c>
      <c r="BE154" s="104" t="e">
        <f ca="true">+IF(AND(ISNUMBER(OFFSET('Hygiene Data'!$D$10,0,10*ROW('Hygiene Data'!D148))),'Data Summary'!DT154="Yes"),OFFSET('Hygiene Data'!$D$10,0,10*ROW('Hygiene Data'!D148)),NA())</f>
        <v>#N/A</v>
      </c>
      <c r="BF154" s="104" t="e">
        <f ca="true">+IF(AND(ISNUMBER(OFFSET('Hygiene Data'!$E$6,0,10*ROW('Hygiene Data'!E148))),'Data Summary'!DU154="Yes"),OFFSET('Hygiene Data'!$E$6,0,10*ROW('Hygiene Data'!E148)),NA())</f>
        <v>#N/A</v>
      </c>
      <c r="BG154" s="104" t="e">
        <f ca="true">+IF(AND(ISNUMBER(OFFSET('Hygiene Data'!$E$8,0,10*ROW('Hygiene Data'!E148))),'Data Summary'!DV154="Yes"),OFFSET('Hygiene Data'!$E$8,0,10*ROW('Hygiene Data'!E148)),NA())</f>
        <v>#N/A</v>
      </c>
      <c r="BH154" s="104" t="e">
        <f ca="true">+IF(AND(ISNUMBER(OFFSET('Hygiene Data'!$E$10,0,10*ROW('Hygiene Data'!E148))),'Data Summary'!DW154="Yes"),OFFSET('Hygiene Data'!$E$10,0,10*ROW('Hygiene Data'!E148)),NA())</f>
        <v>#N/A</v>
      </c>
      <c r="BI154" s="104" t="e">
        <f ca="true">+IF(AND(ISNUMBER(OFFSET('Hygiene Data'!$F$6,0,10*ROW('Hygiene Data'!F148))),'Data Summary'!DX154="Yes"),OFFSET('Hygiene Data'!$F$6,0,10*ROW('Hygiene Data'!F148)),NA())</f>
        <v>#N/A</v>
      </c>
      <c r="BJ154" s="104" t="e">
        <f ca="true">+IF(AND(ISNUMBER(OFFSET('Hygiene Data'!$F$8,0,10*ROW('Hygiene Data'!F148))),'Data Summary'!DY154="Yes"),OFFSET('Hygiene Data'!$F$8,0,10*ROW('Hygiene Data'!F148)),NA())</f>
        <v>#N/A</v>
      </c>
      <c r="BK154" s="104" t="e">
        <f ca="true">+IF(AND(ISNUMBER(OFFSET('Hygiene Data'!$F$10,0,10*ROW('Hygiene Data'!F148))),'Data Summary'!DZ154="Yes"),OFFSET('Hygiene Data'!$F$10,0,10*ROW('Hygiene Data'!F148)),NA())</f>
        <v>#N/A</v>
      </c>
      <c r="BL154" s="104" t="e">
        <f ca="true">+IF(AND(ISNUMBER(OFFSET('Hygiene Data'!$G$6,0,10*ROW('Hygiene Data'!G148))),'Data Summary'!EA154="Yes"),OFFSET('Hygiene Data'!$G$6,0,10*ROW('Hygiene Data'!G148)),NA())</f>
        <v>#N/A</v>
      </c>
      <c r="BM154" s="104" t="e">
        <f ca="true">+IF(AND(ISNUMBER(OFFSET('Hygiene Data'!$G$8,0,10*ROW('Hygiene Data'!G148))),'Data Summary'!EB154="Yes"),OFFSET('Hygiene Data'!$G$8,0,10*ROW('Hygiene Data'!G148)),NA())</f>
        <v>#N/A</v>
      </c>
      <c r="BN154" s="104" t="e">
        <f ca="true">+IF(AND(ISNUMBER(OFFSET('Hygiene Data'!$G$10,0,10*ROW('Hygiene Data'!G148))),'Data Summary'!EC154="Yes"),OFFSET('Hygiene Data'!$G$10,0,10*ROW('Hygiene Data'!G148)),NA())</f>
        <v>#N/A</v>
      </c>
      <c r="BO154" s="104" t="e">
        <f ca="true">+IF(AND(ISNUMBER(OFFSET('Hygiene Data'!$H$6,0,10*ROW('Hygiene Data'!H148))),'Data Summary'!ED154="Yes"),OFFSET('Hygiene Data'!$H$6,0,10*ROW('Hygiene Data'!H148)),NA())</f>
        <v>#N/A</v>
      </c>
      <c r="BP154" s="104" t="e">
        <f ca="true">+IF(AND(ISNUMBER(OFFSET('Hygiene Data'!$H$8,0,10*ROW('Hygiene Data'!H148))),'Data Summary'!EE154="Yes"),OFFSET('Hygiene Data'!$H$8,0,10*ROW('Hygiene Data'!H148)),NA())</f>
        <v>#N/A</v>
      </c>
      <c r="BQ154" s="104" t="e">
        <f ca="true">+IF(AND(ISNUMBER(OFFSET('Hygiene Data'!$H$10,0,10*ROW('Hygiene Data'!H148))),'Data Summary'!EF154="Yes"),OFFSET('Hygiene Data'!$H$10,0,10*ROW('Hygiene Data'!H148)),NA())</f>
        <v>#N/A</v>
      </c>
    </row>
    <row r="155" x14ac:dyDescent="0.2">
      <c r="A155" s="52" t="e">
        <f ca="true">+IF(OFFSET('Water Data'!$B$1,0,10*ROW('Water Data'!B149))="",NA(),OFFSET('Water Data'!$B$1,0,10*ROW('Water Data'!B149)))</f>
        <v>#N/A</v>
      </c>
      <c r="B155" s="52" t="e">
        <f ca="true">+IF(OFFSET('Water Data'!$A$3,0,10*ROW('Water Data'!A152))="",NA(),OFFSET('Water Data'!$A$3,0,10*ROW('Water Data'!A152)))</f>
        <v>#N/A</v>
      </c>
      <c r="C155" s="52" t="e">
        <f ca="true">+IF(OFFSET('Water Data'!$C$3,0,10*ROW('Water Data'!C152))="",NA(),OFFSET('Water Data'!$C$3,0,10*ROW('Water Data'!C152)))</f>
        <v>#N/A</v>
      </c>
      <c r="D155" s="53" t="e">
        <f ca="true">+IF(AND(ISNUMBER(OFFSET('Water Data'!$C$5,0,10*ROW('Water Data'!C149))),'Data Summary'!BS155="Yes"),100-OFFSET('Water Data'!$C$5,0,10*ROW('Water Data'!C149)),NA())</f>
        <v>#N/A</v>
      </c>
      <c r="E155" s="53" t="e">
        <f ca="true">+IF(AND(ISNUMBER(OFFSET('Water Data'!$C$7,0,10*ROW('Water Data'!C149))),'Data Summary'!BT155="Yes"),OFFSET('Water Data'!$C$7,0,10*ROW('Water Data'!C149)),NA())</f>
        <v>#N/A</v>
      </c>
      <c r="F155" s="53" t="e">
        <f ca="true">+IF(AND(ISNUMBER(OFFSET('Water Data'!$C$10,0,10*ROW('Water Data'!C149))),'Data Summary'!BU155="Yes"),OFFSET('Water Data'!$C$10,0,10*ROW('Water Data'!C149)),NA())</f>
        <v>#N/A</v>
      </c>
      <c r="G155" s="53" t="e">
        <f ca="true">+IF(AND(ISNUMBER(OFFSET('Water Data'!$D$5,0,10*ROW('Water Data'!D149))),'Data Summary'!BV155="Yes"),100-OFFSET('Water Data'!$D$5,0,10*ROW('Water Data'!D149)),NA())</f>
        <v>#N/A</v>
      </c>
      <c r="H155" s="53" t="e">
        <f ca="true">+IF(AND(ISNUMBER(OFFSET('Water Data'!$D$7,0,10*ROW('Water Data'!D149))),'Data Summary'!BW155="Yes"),OFFSET('Water Data'!$D$7,0,10*ROW('Water Data'!D149)),NA())</f>
        <v>#N/A</v>
      </c>
      <c r="I155" s="53" t="e">
        <f ca="true">+IF(AND(ISNUMBER(OFFSET('Water Data'!$D$10,0,10*ROW('Water Data'!D149))),'Data Summary'!BX155="Yes"),OFFSET('Water Data'!$D$10,0,10*ROW('Water Data'!D149)),NA())</f>
        <v>#N/A</v>
      </c>
      <c r="J155" s="53" t="e">
        <f ca="true">+IF(AND(ISNUMBER(OFFSET('Water Data'!$E$5,0,10*ROW('Water Data'!E149))),'Data Summary'!BY155="Yes"),100-OFFSET('Water Data'!$E$5,0,10*ROW('Water Data'!E149)),NA())</f>
        <v>#N/A</v>
      </c>
      <c r="K155" s="53" t="e">
        <f ca="true">+IF(AND(ISNUMBER(OFFSET('Water Data'!$E$7,0,10*ROW('Water Data'!E149))),'Data Summary'!BZ155="Yes"),OFFSET('Water Data'!$E$7,0,10*ROW('Water Data'!E149)),NA())</f>
        <v>#N/A</v>
      </c>
      <c r="L155" s="53" t="e">
        <f ca="true">+IF(AND(ISNUMBER(OFFSET('Water Data'!$E$10,0,10*ROW('Water Data'!E149))),'Data Summary'!CA155="Yes"),OFFSET('Water Data'!$E$10,0,10*ROW('Water Data'!E149)),NA())</f>
        <v>#N/A</v>
      </c>
      <c r="M155" s="53" t="e">
        <f ca="true">+IF(AND(ISNUMBER(OFFSET('Water Data'!$F$5,0,10*ROW('Water Data'!F149))),'Data Summary'!CB155="Yes"),100-OFFSET('Water Data'!$F$5,0,10*ROW('Water Data'!F149)),NA())</f>
        <v>#N/A</v>
      </c>
      <c r="N155" s="53" t="e">
        <f ca="true">+IF(AND(ISNUMBER(OFFSET('Water Data'!$F$7,0,10*ROW('Water Data'!F149))),'Data Summary'!CC155="Yes"),OFFSET('Water Data'!$F$7,0,10*ROW('Water Data'!F149)),NA())</f>
        <v>#N/A</v>
      </c>
      <c r="O155" s="53" t="e">
        <f ca="true">+IF(AND(ISNUMBER(OFFSET('Water Data'!$F$10,0,10*ROW('Water Data'!F149))),'Data Summary'!CD155="Yes"),OFFSET('Water Data'!$F$10,0,10*ROW('Water Data'!F149)),NA())</f>
        <v>#N/A</v>
      </c>
      <c r="P155" s="53" t="e">
        <f ca="true">+IF(AND(ISNUMBER(OFFSET('Water Data'!$G$5,0,10*ROW('Water Data'!G149))),'Data Summary'!CE155="Yes"),100-OFFSET('Water Data'!$G$5,0,10*ROW('Water Data'!G149)),NA())</f>
        <v>#N/A</v>
      </c>
      <c r="Q155" s="53" t="e">
        <f ca="true">+IF(AND(ISNUMBER(OFFSET('Water Data'!$G$7,0,10*ROW('Water Data'!G149))),'Data Summary'!CF155="Yes"),OFFSET('Water Data'!$G$7,0,10*ROW('Water Data'!G149)),NA())</f>
        <v>#N/A</v>
      </c>
      <c r="R155" s="53" t="e">
        <f ca="true">+IF(AND(ISNUMBER(OFFSET('Water Data'!$G$10,0,10*ROW('Water Data'!G149))),'Data Summary'!CG155="Yes"),OFFSET('Water Data'!$G$10,0,10*ROW('Water Data'!G149)),NA())</f>
        <v>#N/A</v>
      </c>
      <c r="S155" s="53" t="e">
        <f ca="true">+IF(AND(ISNUMBER(OFFSET('Water Data'!$H$5,0,10*ROW('Water Data'!H149))),'Data Summary'!CH155="Yes"),100-OFFSET('Water Data'!$H$5,0,10*ROW('Water Data'!H149)),NA())</f>
        <v>#N/A</v>
      </c>
      <c r="T155" s="53" t="e">
        <f ca="true">+IF(AND(ISNUMBER(OFFSET('Water Data'!$H$7,0,10*ROW('Water Data'!H149))),'Data Summary'!CI155="Yes"),OFFSET('Water Data'!$H$7,0,10*ROW('Water Data'!H149)),NA())</f>
        <v>#N/A</v>
      </c>
      <c r="U155" s="53" t="e">
        <f ca="true">+IF(AND(ISNUMBER(OFFSET('Water Data'!$H$10,0,10*ROW('Water Data'!H149))),'Data Summary'!CJ155="Yes"),OFFSET('Water Data'!$H$10,0,10*ROW('Water Data'!H149)),NA())</f>
        <v>#N/A</v>
      </c>
      <c r="V155" s="99" t="e">
        <f ca="true">+IF(AND(ISNUMBER(OFFSET('Sanitation Data'!$C$5,0,10*ROW('Sanitation Data'!C149))),'Data Summary'!CK155="Yes"),100-OFFSET('Sanitation Data'!$C$5,0,10*ROW('Sanitation Data'!C149)),NA())</f>
        <v>#N/A</v>
      </c>
      <c r="W155" s="99" t="e">
        <f ca="true">+IF(AND(ISNUMBER(OFFSET('Sanitation Data'!$C$7,0,10*ROW('Sanitation Data'!C149))),'Data Summary'!CL155="Yes"),OFFSET('Sanitation Data'!$C$7,0,10*ROW('Sanitation Data'!C149)),NA())</f>
        <v>#N/A</v>
      </c>
      <c r="X155" s="99" t="e">
        <f ca="true">+IF(AND(ISNUMBER(OFFSET('Sanitation Data'!$C$11,0,10*ROW('Sanitation Data'!C149))),'Data Summary'!CM155="Yes"),OFFSET('Sanitation Data'!$C$11,0,10*ROW('Sanitation Data'!C149)),NA())</f>
        <v>#N/A</v>
      </c>
      <c r="Y155" s="99" t="e">
        <f ca="true">+IF(AND(ISNUMBER(OFFSET('Sanitation Data'!$C$12,0,10*ROW('Sanitation Data'!C149))),'Data Summary'!CN155="Yes"),OFFSET('Sanitation Data'!$C$12,0,10*ROW('Sanitation Data'!C149)),NA())</f>
        <v>#N/A</v>
      </c>
      <c r="Z155" s="99" t="e">
        <f ca="true">+IF(AND(ISNUMBER(OFFSET('Sanitation Data'!$C$13,0,10*ROW('Sanitation Data'!C149))),'Data Summary'!CO155="Yes"),OFFSET('Sanitation Data'!$C$13,0,10*ROW('Sanitation Data'!C149)),NA())</f>
        <v>#N/A</v>
      </c>
      <c r="AA155" s="99" t="e">
        <f ca="true">+IF(AND(ISNUMBER(OFFSET('Sanitation Data'!$D$5,0,10*ROW('Sanitation Data'!D149))),'Data Summary'!CP155="Yes"),100-OFFSET('Sanitation Data'!$D$5,0,10*ROW('Sanitation Data'!D149)),NA())</f>
        <v>#N/A</v>
      </c>
      <c r="AB155" s="99" t="e">
        <f ca="true">+IF(AND(ISNUMBER(OFFSET('Sanitation Data'!$D$7,0,10*ROW('Sanitation Data'!D149))),'Data Summary'!CQ155="Yes"),OFFSET('Sanitation Data'!$D$7,0,10*ROW('Sanitation Data'!D149)),NA())</f>
        <v>#N/A</v>
      </c>
      <c r="AC155" s="99" t="e">
        <f ca="true">+IF(AND(ISNUMBER(OFFSET('Sanitation Data'!$D$11,0,10*ROW('Sanitation Data'!D149))),'Data Summary'!CR155="Yes"),OFFSET('Sanitation Data'!$D$11,0,10*ROW('Sanitation Data'!D149)),NA())</f>
        <v>#N/A</v>
      </c>
      <c r="AD155" s="99" t="e">
        <f ca="true">+IF(AND(ISNUMBER(OFFSET('Sanitation Data'!$D$12,0,10*ROW('Sanitation Data'!D149))),'Data Summary'!CS155="Yes"),OFFSET('Sanitation Data'!$D$12,0,10*ROW('Sanitation Data'!D149)),NA())</f>
        <v>#N/A</v>
      </c>
      <c r="AE155" s="99" t="e">
        <f ca="true">+IF(AND(ISNUMBER(OFFSET('Sanitation Data'!$D$13,0,10*ROW('Sanitation Data'!D149))),'Data Summary'!CT155="Yes"),OFFSET('Sanitation Data'!$D$13,0,10*ROW('Sanitation Data'!D149)),NA())</f>
        <v>#N/A</v>
      </c>
      <c r="AF155" s="99" t="e">
        <f ca="true">+IF(AND(ISNUMBER(OFFSET('Sanitation Data'!$E$5,0,10*ROW('Sanitation Data'!E149))),'Data Summary'!CU155="Yes"),100-OFFSET('Sanitation Data'!$E$5,0,10*ROW('Sanitation Data'!E149)),NA())</f>
        <v>#N/A</v>
      </c>
      <c r="AG155" s="99" t="e">
        <f ca="true">+IF(AND(ISNUMBER(OFFSET('Sanitation Data'!$E$7,0,10*ROW('Sanitation Data'!E149))),'Data Summary'!CV155="Yes"),OFFSET('Sanitation Data'!$E$7,0,10*ROW('Sanitation Data'!E149)),NA())</f>
        <v>#N/A</v>
      </c>
      <c r="AH155" s="99" t="e">
        <f ca="true">+IF(AND(ISNUMBER(OFFSET('Sanitation Data'!$E$11,0,10*ROW('Sanitation Data'!E149))),'Data Summary'!CW155="Yes"),OFFSET('Sanitation Data'!$E$11,0,10*ROW('Sanitation Data'!E149)),NA())</f>
        <v>#N/A</v>
      </c>
      <c r="AI155" s="99" t="e">
        <f ca="true">+IF(AND(ISNUMBER(OFFSET('Sanitation Data'!$E$12,0,10*ROW('Sanitation Data'!E149))),'Data Summary'!CX155="Yes"),OFFSET('Sanitation Data'!$E$12,0,10*ROW('Sanitation Data'!E149)),NA())</f>
        <v>#N/A</v>
      </c>
      <c r="AJ155" s="99" t="e">
        <f ca="true">+IF(AND(ISNUMBER(OFFSET('Sanitation Data'!$E$13,0,10*ROW('Sanitation Data'!E149))),'Data Summary'!CY155="Yes"),OFFSET('Sanitation Data'!$E$13,0,10*ROW('Sanitation Data'!E149)),NA())</f>
        <v>#N/A</v>
      </c>
      <c r="AK155" s="99" t="e">
        <f ca="true">+IF(AND(ISNUMBER(OFFSET('Sanitation Data'!$F$5,0,10*ROW('Sanitation Data'!F149))),'Data Summary'!CZ155="Yes"),100-OFFSET('Sanitation Data'!$F$5,0,10*ROW('Sanitation Data'!F149)),NA())</f>
        <v>#N/A</v>
      </c>
      <c r="AL155" s="99" t="e">
        <f ca="true">+IF(AND(ISNUMBER(OFFSET('Sanitation Data'!$F$7,0,10*ROW('Sanitation Data'!F149))),'Data Summary'!DA155="Yes"),OFFSET('Sanitation Data'!$F$7,0,10*ROW('Sanitation Data'!F149)),NA())</f>
        <v>#N/A</v>
      </c>
      <c r="AM155" s="99" t="e">
        <f ca="true">+IF(AND(ISNUMBER(OFFSET('Sanitation Data'!$F$11,0,10*ROW('Sanitation Data'!F149))),'Data Summary'!DB155="Yes"),OFFSET('Sanitation Data'!$F$11,0,10*ROW('Sanitation Data'!F149)),NA())</f>
        <v>#N/A</v>
      </c>
      <c r="AN155" s="99" t="e">
        <f ca="true">+IF(AND(ISNUMBER(OFFSET('Sanitation Data'!$F$12,0,10*ROW('Sanitation Data'!F149))),'Data Summary'!DC155="Yes"),OFFSET('Sanitation Data'!$F$12,0,10*ROW('Sanitation Data'!F149)),NA())</f>
        <v>#N/A</v>
      </c>
      <c r="AO155" s="99" t="e">
        <f ca="true">+IF(AND(ISNUMBER(OFFSET('Sanitation Data'!$F$13,0,10*ROW('Sanitation Data'!F149))),'Data Summary'!DD155="Yes"),OFFSET('Sanitation Data'!$F$13,0,10*ROW('Sanitation Data'!F149)),NA())</f>
        <v>#N/A</v>
      </c>
      <c r="AP155" s="99" t="e">
        <f ca="true">+IF(AND(ISNUMBER(OFFSET('Sanitation Data'!$G$5,0,10*ROW('Sanitation Data'!G149))),'Data Summary'!DE155="Yes"),100-OFFSET('Sanitation Data'!$G$5,0,10*ROW('Sanitation Data'!G149)),NA())</f>
        <v>#N/A</v>
      </c>
      <c r="AQ155" s="99" t="e">
        <f ca="true">+IF(AND(ISNUMBER(OFFSET('Sanitation Data'!$G$7,0,10*ROW('Sanitation Data'!G149))),'Data Summary'!DF155="Yes"),OFFSET('Sanitation Data'!$G$7,0,10*ROW('Sanitation Data'!G149)),NA())</f>
        <v>#N/A</v>
      </c>
      <c r="AR155" s="99" t="e">
        <f ca="true">+IF(AND(ISNUMBER(OFFSET('Sanitation Data'!$G$11,0,10*ROW('Sanitation Data'!G149))),'Data Summary'!DG155="Yes"),OFFSET('Sanitation Data'!$G$11,0,10*ROW('Sanitation Data'!G149)),NA())</f>
        <v>#N/A</v>
      </c>
      <c r="AS155" s="99" t="e">
        <f ca="true">+IF(AND(ISNUMBER(OFFSET('Sanitation Data'!$G$12,0,10*ROW('Sanitation Data'!G149))),'Data Summary'!DH155="Yes"),OFFSET('Sanitation Data'!$G$12,0,10*ROW('Sanitation Data'!G149)),NA())</f>
        <v>#N/A</v>
      </c>
      <c r="AT155" s="99" t="e">
        <f ca="true">+IF(AND(ISNUMBER(OFFSET('Sanitation Data'!$G$13,0,10*ROW('Sanitation Data'!G149))),'Data Summary'!DI155="Yes"),OFFSET('Sanitation Data'!$G$13,0,10*ROW('Sanitation Data'!G149)),NA())</f>
        <v>#N/A</v>
      </c>
      <c r="AU155" s="99" t="e">
        <f ca="true">+IF(AND(ISNUMBER(OFFSET('Sanitation Data'!$H$5,0,10*ROW('Sanitation Data'!H149))),'Data Summary'!DJ155="Yes"),100-OFFSET('Sanitation Data'!$H$5,0,10*ROW('Sanitation Data'!H149)),NA())</f>
        <v>#N/A</v>
      </c>
      <c r="AV155" s="99" t="e">
        <f ca="true">+IF(AND(ISNUMBER(OFFSET('Sanitation Data'!$H$7,0,10*ROW('Sanitation Data'!H149))),'Data Summary'!DK155="Yes"),OFFSET('Sanitation Data'!$H$7,0,10*ROW('Sanitation Data'!H149)),NA())</f>
        <v>#N/A</v>
      </c>
      <c r="AW155" s="99" t="e">
        <f ca="true">+IF(AND(ISNUMBER(OFFSET('Sanitation Data'!$H$11,0,10*ROW('Sanitation Data'!H149))),'Data Summary'!DL155="Yes"),OFFSET('Sanitation Data'!$H$11,0,10*ROW('Sanitation Data'!H149)),NA())</f>
        <v>#N/A</v>
      </c>
      <c r="AX155" s="99" t="e">
        <f ca="true">+IF(AND(ISNUMBER(OFFSET('Sanitation Data'!$H$12,0,10*ROW('Sanitation Data'!H149))),'Data Summary'!DM155="Yes"),OFFSET('Sanitation Data'!$H$12,0,10*ROW('Sanitation Data'!H149)),NA())</f>
        <v>#N/A</v>
      </c>
      <c r="AY155" s="99" t="e">
        <f ca="true">+IF(AND(ISNUMBER(OFFSET('Sanitation Data'!$H$13,0,10*ROW('Sanitation Data'!H149))),'Data Summary'!DN155="Yes"),OFFSET('Sanitation Data'!$H$13,0,10*ROW('Sanitation Data'!H149)),NA())</f>
        <v>#N/A</v>
      </c>
      <c r="AZ155" s="104" t="e">
        <f ca="true">+IF(AND(ISNUMBER(OFFSET('Hygiene Data'!$C$6,0,10*ROW('Hygiene Data'!C149))),'Data Summary'!DO155="Yes"),OFFSET('Hygiene Data'!$C$6,0,10*ROW('Hygiene Data'!C149)),NA())</f>
        <v>#N/A</v>
      </c>
      <c r="BA155" s="104" t="e">
        <f ca="true">+IF(AND(ISNUMBER(OFFSET('Hygiene Data'!$C$8,0,10*ROW('Hygiene Data'!C149))),'Data Summary'!DP155="Yes"),OFFSET('Hygiene Data'!$C$8,0,10*ROW('Hygiene Data'!C149)),NA())</f>
        <v>#N/A</v>
      </c>
      <c r="BB155" s="104" t="e">
        <f ca="true">+IF(AND(ISNUMBER(OFFSET('Hygiene Data'!$C$10,0,10*ROW('Hygiene Data'!C149))),'Data Summary'!DQ155="Yes"),OFFSET('Hygiene Data'!$C$10,0,10*ROW('Hygiene Data'!C149)),NA())</f>
        <v>#N/A</v>
      </c>
      <c r="BC155" s="104" t="e">
        <f ca="true">+IF(AND(ISNUMBER(OFFSET('Hygiene Data'!$D$6,0,10*ROW('Hygiene Data'!D149))),'Data Summary'!DR155="Yes"),OFFSET('Hygiene Data'!$D$6,0,10*ROW('Hygiene Data'!D149)),NA())</f>
        <v>#N/A</v>
      </c>
      <c r="BD155" s="104" t="e">
        <f ca="true">+IF(AND(ISNUMBER(OFFSET('Hygiene Data'!$D$8,0,10*ROW('Hygiene Data'!D149))),'Data Summary'!DS155="Yes"),OFFSET('Hygiene Data'!$D$8,0,10*ROW('Hygiene Data'!D149)),NA())</f>
        <v>#N/A</v>
      </c>
      <c r="BE155" s="104" t="e">
        <f ca="true">+IF(AND(ISNUMBER(OFFSET('Hygiene Data'!$D$10,0,10*ROW('Hygiene Data'!D149))),'Data Summary'!DT155="Yes"),OFFSET('Hygiene Data'!$D$10,0,10*ROW('Hygiene Data'!D149)),NA())</f>
        <v>#N/A</v>
      </c>
      <c r="BF155" s="104" t="e">
        <f ca="true">+IF(AND(ISNUMBER(OFFSET('Hygiene Data'!$E$6,0,10*ROW('Hygiene Data'!E149))),'Data Summary'!DU155="Yes"),OFFSET('Hygiene Data'!$E$6,0,10*ROW('Hygiene Data'!E149)),NA())</f>
        <v>#N/A</v>
      </c>
      <c r="BG155" s="104" t="e">
        <f ca="true">+IF(AND(ISNUMBER(OFFSET('Hygiene Data'!$E$8,0,10*ROW('Hygiene Data'!E149))),'Data Summary'!DV155="Yes"),OFFSET('Hygiene Data'!$E$8,0,10*ROW('Hygiene Data'!E149)),NA())</f>
        <v>#N/A</v>
      </c>
      <c r="BH155" s="104" t="e">
        <f ca="true">+IF(AND(ISNUMBER(OFFSET('Hygiene Data'!$E$10,0,10*ROW('Hygiene Data'!E149))),'Data Summary'!DW155="Yes"),OFFSET('Hygiene Data'!$E$10,0,10*ROW('Hygiene Data'!E149)),NA())</f>
        <v>#N/A</v>
      </c>
      <c r="BI155" s="104" t="e">
        <f ca="true">+IF(AND(ISNUMBER(OFFSET('Hygiene Data'!$F$6,0,10*ROW('Hygiene Data'!F149))),'Data Summary'!DX155="Yes"),OFFSET('Hygiene Data'!$F$6,0,10*ROW('Hygiene Data'!F149)),NA())</f>
        <v>#N/A</v>
      </c>
      <c r="BJ155" s="104" t="e">
        <f ca="true">+IF(AND(ISNUMBER(OFFSET('Hygiene Data'!$F$8,0,10*ROW('Hygiene Data'!F149))),'Data Summary'!DY155="Yes"),OFFSET('Hygiene Data'!$F$8,0,10*ROW('Hygiene Data'!F149)),NA())</f>
        <v>#N/A</v>
      </c>
      <c r="BK155" s="104" t="e">
        <f ca="true">+IF(AND(ISNUMBER(OFFSET('Hygiene Data'!$F$10,0,10*ROW('Hygiene Data'!F149))),'Data Summary'!DZ155="Yes"),OFFSET('Hygiene Data'!$F$10,0,10*ROW('Hygiene Data'!F149)),NA())</f>
        <v>#N/A</v>
      </c>
      <c r="BL155" s="104" t="e">
        <f ca="true">+IF(AND(ISNUMBER(OFFSET('Hygiene Data'!$G$6,0,10*ROW('Hygiene Data'!G149))),'Data Summary'!EA155="Yes"),OFFSET('Hygiene Data'!$G$6,0,10*ROW('Hygiene Data'!G149)),NA())</f>
        <v>#N/A</v>
      </c>
      <c r="BM155" s="104" t="e">
        <f ca="true">+IF(AND(ISNUMBER(OFFSET('Hygiene Data'!$G$8,0,10*ROW('Hygiene Data'!G149))),'Data Summary'!EB155="Yes"),OFFSET('Hygiene Data'!$G$8,0,10*ROW('Hygiene Data'!G149)),NA())</f>
        <v>#N/A</v>
      </c>
      <c r="BN155" s="104" t="e">
        <f ca="true">+IF(AND(ISNUMBER(OFFSET('Hygiene Data'!$G$10,0,10*ROW('Hygiene Data'!G149))),'Data Summary'!EC155="Yes"),OFFSET('Hygiene Data'!$G$10,0,10*ROW('Hygiene Data'!G149)),NA())</f>
        <v>#N/A</v>
      </c>
      <c r="BO155" s="104" t="e">
        <f ca="true">+IF(AND(ISNUMBER(OFFSET('Hygiene Data'!$H$6,0,10*ROW('Hygiene Data'!H149))),'Data Summary'!ED155="Yes"),OFFSET('Hygiene Data'!$H$6,0,10*ROW('Hygiene Data'!H149)),NA())</f>
        <v>#N/A</v>
      </c>
      <c r="BP155" s="104" t="e">
        <f ca="true">+IF(AND(ISNUMBER(OFFSET('Hygiene Data'!$H$8,0,10*ROW('Hygiene Data'!H149))),'Data Summary'!EE155="Yes"),OFFSET('Hygiene Data'!$H$8,0,10*ROW('Hygiene Data'!H149)),NA())</f>
        <v>#N/A</v>
      </c>
      <c r="BQ155" s="104" t="e">
        <f ca="true">+IF(AND(ISNUMBER(OFFSET('Hygiene Data'!$H$10,0,10*ROW('Hygiene Data'!H149))),'Data Summary'!EF155="Yes"),OFFSET('Hygiene Data'!$H$10,0,10*ROW('Hygiene Data'!H149)),NA())</f>
        <v>#N/A</v>
      </c>
    </row>
    <row r="156" x14ac:dyDescent="0.2">
      <c r="A156" s="52" t="e">
        <f ca="true">+IF(OFFSET('Water Data'!$B$1,0,10*ROW('Water Data'!B150))="",NA(),OFFSET('Water Data'!$B$1,0,10*ROW('Water Data'!B150)))</f>
        <v>#N/A</v>
      </c>
      <c r="B156" s="52" t="e">
        <f ca="true">+IF(OFFSET('Water Data'!$A$3,0,10*ROW('Water Data'!A153))="",NA(),OFFSET('Water Data'!$A$3,0,10*ROW('Water Data'!A153)))</f>
        <v>#N/A</v>
      </c>
      <c r="C156" s="52" t="e">
        <f ca="true">+IF(OFFSET('Water Data'!$C$3,0,10*ROW('Water Data'!C153))="",NA(),OFFSET('Water Data'!$C$3,0,10*ROW('Water Data'!C153)))</f>
        <v>#N/A</v>
      </c>
      <c r="D156" s="53" t="e">
        <f ca="true">+IF(AND(ISNUMBER(OFFSET('Water Data'!$C$5,0,10*ROW('Water Data'!C150))),'Data Summary'!BS156="Yes"),100-OFFSET('Water Data'!$C$5,0,10*ROW('Water Data'!C150)),NA())</f>
        <v>#N/A</v>
      </c>
      <c r="E156" s="53" t="e">
        <f ca="true">+IF(AND(ISNUMBER(OFFSET('Water Data'!$C$7,0,10*ROW('Water Data'!C150))),'Data Summary'!BT156="Yes"),OFFSET('Water Data'!$C$7,0,10*ROW('Water Data'!C150)),NA())</f>
        <v>#N/A</v>
      </c>
      <c r="F156" s="53" t="e">
        <f ca="true">+IF(AND(ISNUMBER(OFFSET('Water Data'!$C$10,0,10*ROW('Water Data'!C150))),'Data Summary'!BU156="Yes"),OFFSET('Water Data'!$C$10,0,10*ROW('Water Data'!C150)),NA())</f>
        <v>#N/A</v>
      </c>
      <c r="G156" s="53" t="e">
        <f ca="true">+IF(AND(ISNUMBER(OFFSET('Water Data'!$D$5,0,10*ROW('Water Data'!D150))),'Data Summary'!BV156="Yes"),100-OFFSET('Water Data'!$D$5,0,10*ROW('Water Data'!D150)),NA())</f>
        <v>#N/A</v>
      </c>
      <c r="H156" s="53" t="e">
        <f ca="true">+IF(AND(ISNUMBER(OFFSET('Water Data'!$D$7,0,10*ROW('Water Data'!D150))),'Data Summary'!BW156="Yes"),OFFSET('Water Data'!$D$7,0,10*ROW('Water Data'!D150)),NA())</f>
        <v>#N/A</v>
      </c>
      <c r="I156" s="53" t="e">
        <f ca="true">+IF(AND(ISNUMBER(OFFSET('Water Data'!$D$10,0,10*ROW('Water Data'!D150))),'Data Summary'!BX156="Yes"),OFFSET('Water Data'!$D$10,0,10*ROW('Water Data'!D150)),NA())</f>
        <v>#N/A</v>
      </c>
      <c r="J156" s="53" t="e">
        <f ca="true">+IF(AND(ISNUMBER(OFFSET('Water Data'!$E$5,0,10*ROW('Water Data'!E150))),'Data Summary'!BY156="Yes"),100-OFFSET('Water Data'!$E$5,0,10*ROW('Water Data'!E150)),NA())</f>
        <v>#N/A</v>
      </c>
      <c r="K156" s="53" t="e">
        <f ca="true">+IF(AND(ISNUMBER(OFFSET('Water Data'!$E$7,0,10*ROW('Water Data'!E150))),'Data Summary'!BZ156="Yes"),OFFSET('Water Data'!$E$7,0,10*ROW('Water Data'!E150)),NA())</f>
        <v>#N/A</v>
      </c>
      <c r="L156" s="53" t="e">
        <f ca="true">+IF(AND(ISNUMBER(OFFSET('Water Data'!$E$10,0,10*ROW('Water Data'!E150))),'Data Summary'!CA156="Yes"),OFFSET('Water Data'!$E$10,0,10*ROW('Water Data'!E150)),NA())</f>
        <v>#N/A</v>
      </c>
      <c r="M156" s="53" t="e">
        <f ca="true">+IF(AND(ISNUMBER(OFFSET('Water Data'!$F$5,0,10*ROW('Water Data'!F150))),'Data Summary'!CB156="Yes"),100-OFFSET('Water Data'!$F$5,0,10*ROW('Water Data'!F150)),NA())</f>
        <v>#N/A</v>
      </c>
      <c r="N156" s="53" t="e">
        <f ca="true">+IF(AND(ISNUMBER(OFFSET('Water Data'!$F$7,0,10*ROW('Water Data'!F150))),'Data Summary'!CC156="Yes"),OFFSET('Water Data'!$F$7,0,10*ROW('Water Data'!F150)),NA())</f>
        <v>#N/A</v>
      </c>
      <c r="O156" s="53" t="e">
        <f ca="true">+IF(AND(ISNUMBER(OFFSET('Water Data'!$F$10,0,10*ROW('Water Data'!F150))),'Data Summary'!CD156="Yes"),OFFSET('Water Data'!$F$10,0,10*ROW('Water Data'!F150)),NA())</f>
        <v>#N/A</v>
      </c>
      <c r="P156" s="53" t="e">
        <f ca="true">+IF(AND(ISNUMBER(OFFSET('Water Data'!$G$5,0,10*ROW('Water Data'!G150))),'Data Summary'!CE156="Yes"),100-OFFSET('Water Data'!$G$5,0,10*ROW('Water Data'!G150)),NA())</f>
        <v>#N/A</v>
      </c>
      <c r="Q156" s="53" t="e">
        <f ca="true">+IF(AND(ISNUMBER(OFFSET('Water Data'!$G$7,0,10*ROW('Water Data'!G150))),'Data Summary'!CF156="Yes"),OFFSET('Water Data'!$G$7,0,10*ROW('Water Data'!G150)),NA())</f>
        <v>#N/A</v>
      </c>
      <c r="R156" s="53" t="e">
        <f ca="true">+IF(AND(ISNUMBER(OFFSET('Water Data'!$G$10,0,10*ROW('Water Data'!G150))),'Data Summary'!CG156="Yes"),OFFSET('Water Data'!$G$10,0,10*ROW('Water Data'!G150)),NA())</f>
        <v>#N/A</v>
      </c>
      <c r="S156" s="53" t="e">
        <f ca="true">+IF(AND(ISNUMBER(OFFSET('Water Data'!$H$5,0,10*ROW('Water Data'!H150))),'Data Summary'!CH156="Yes"),100-OFFSET('Water Data'!$H$5,0,10*ROW('Water Data'!H150)),NA())</f>
        <v>#N/A</v>
      </c>
      <c r="T156" s="53" t="e">
        <f ca="true">+IF(AND(ISNUMBER(OFFSET('Water Data'!$H$7,0,10*ROW('Water Data'!H150))),'Data Summary'!CI156="Yes"),OFFSET('Water Data'!$H$7,0,10*ROW('Water Data'!H150)),NA())</f>
        <v>#N/A</v>
      </c>
      <c r="U156" s="53" t="e">
        <f ca="true">+IF(AND(ISNUMBER(OFFSET('Water Data'!$H$10,0,10*ROW('Water Data'!H150))),'Data Summary'!CJ156="Yes"),OFFSET('Water Data'!$H$10,0,10*ROW('Water Data'!H150)),NA())</f>
        <v>#N/A</v>
      </c>
      <c r="V156" s="99" t="e">
        <f ca="true">+IF(AND(ISNUMBER(OFFSET('Sanitation Data'!$C$5,0,10*ROW('Sanitation Data'!C150))),'Data Summary'!CK156="Yes"),100-OFFSET('Sanitation Data'!$C$5,0,10*ROW('Sanitation Data'!C150)),NA())</f>
        <v>#N/A</v>
      </c>
      <c r="W156" s="99" t="e">
        <f ca="true">+IF(AND(ISNUMBER(OFFSET('Sanitation Data'!$C$7,0,10*ROW('Sanitation Data'!C150))),'Data Summary'!CL156="Yes"),OFFSET('Sanitation Data'!$C$7,0,10*ROW('Sanitation Data'!C150)),NA())</f>
        <v>#N/A</v>
      </c>
      <c r="X156" s="99" t="e">
        <f ca="true">+IF(AND(ISNUMBER(OFFSET('Sanitation Data'!$C$11,0,10*ROW('Sanitation Data'!C150))),'Data Summary'!CM156="Yes"),OFFSET('Sanitation Data'!$C$11,0,10*ROW('Sanitation Data'!C150)),NA())</f>
        <v>#N/A</v>
      </c>
      <c r="Y156" s="99" t="e">
        <f ca="true">+IF(AND(ISNUMBER(OFFSET('Sanitation Data'!$C$12,0,10*ROW('Sanitation Data'!C150))),'Data Summary'!CN156="Yes"),OFFSET('Sanitation Data'!$C$12,0,10*ROW('Sanitation Data'!C150)),NA())</f>
        <v>#N/A</v>
      </c>
      <c r="Z156" s="99" t="e">
        <f ca="true">+IF(AND(ISNUMBER(OFFSET('Sanitation Data'!$C$13,0,10*ROW('Sanitation Data'!C150))),'Data Summary'!CO156="Yes"),OFFSET('Sanitation Data'!$C$13,0,10*ROW('Sanitation Data'!C150)),NA())</f>
        <v>#N/A</v>
      </c>
      <c r="AA156" s="99" t="e">
        <f ca="true">+IF(AND(ISNUMBER(OFFSET('Sanitation Data'!$D$5,0,10*ROW('Sanitation Data'!D150))),'Data Summary'!CP156="Yes"),100-OFFSET('Sanitation Data'!$D$5,0,10*ROW('Sanitation Data'!D150)),NA())</f>
        <v>#N/A</v>
      </c>
      <c r="AB156" s="99" t="e">
        <f ca="true">+IF(AND(ISNUMBER(OFFSET('Sanitation Data'!$D$7,0,10*ROW('Sanitation Data'!D150))),'Data Summary'!CQ156="Yes"),OFFSET('Sanitation Data'!$D$7,0,10*ROW('Sanitation Data'!D150)),NA())</f>
        <v>#N/A</v>
      </c>
      <c r="AC156" s="99" t="e">
        <f ca="true">+IF(AND(ISNUMBER(OFFSET('Sanitation Data'!$D$11,0,10*ROW('Sanitation Data'!D150))),'Data Summary'!CR156="Yes"),OFFSET('Sanitation Data'!$D$11,0,10*ROW('Sanitation Data'!D150)),NA())</f>
        <v>#N/A</v>
      </c>
      <c r="AD156" s="99" t="e">
        <f ca="true">+IF(AND(ISNUMBER(OFFSET('Sanitation Data'!$D$12,0,10*ROW('Sanitation Data'!D150))),'Data Summary'!CS156="Yes"),OFFSET('Sanitation Data'!$D$12,0,10*ROW('Sanitation Data'!D150)),NA())</f>
        <v>#N/A</v>
      </c>
      <c r="AE156" s="99" t="e">
        <f ca="true">+IF(AND(ISNUMBER(OFFSET('Sanitation Data'!$D$13,0,10*ROW('Sanitation Data'!D150))),'Data Summary'!CT156="Yes"),OFFSET('Sanitation Data'!$D$13,0,10*ROW('Sanitation Data'!D150)),NA())</f>
        <v>#N/A</v>
      </c>
      <c r="AF156" s="99" t="e">
        <f ca="true">+IF(AND(ISNUMBER(OFFSET('Sanitation Data'!$E$5,0,10*ROW('Sanitation Data'!E150))),'Data Summary'!CU156="Yes"),100-OFFSET('Sanitation Data'!$E$5,0,10*ROW('Sanitation Data'!E150)),NA())</f>
        <v>#N/A</v>
      </c>
      <c r="AG156" s="99" t="e">
        <f ca="true">+IF(AND(ISNUMBER(OFFSET('Sanitation Data'!$E$7,0,10*ROW('Sanitation Data'!E150))),'Data Summary'!CV156="Yes"),OFFSET('Sanitation Data'!$E$7,0,10*ROW('Sanitation Data'!E150)),NA())</f>
        <v>#N/A</v>
      </c>
      <c r="AH156" s="99" t="e">
        <f ca="true">+IF(AND(ISNUMBER(OFFSET('Sanitation Data'!$E$11,0,10*ROW('Sanitation Data'!E150))),'Data Summary'!CW156="Yes"),OFFSET('Sanitation Data'!$E$11,0,10*ROW('Sanitation Data'!E150)),NA())</f>
        <v>#N/A</v>
      </c>
      <c r="AI156" s="99" t="e">
        <f ca="true">+IF(AND(ISNUMBER(OFFSET('Sanitation Data'!$E$12,0,10*ROW('Sanitation Data'!E150))),'Data Summary'!CX156="Yes"),OFFSET('Sanitation Data'!$E$12,0,10*ROW('Sanitation Data'!E150)),NA())</f>
        <v>#N/A</v>
      </c>
      <c r="AJ156" s="99" t="e">
        <f ca="true">+IF(AND(ISNUMBER(OFFSET('Sanitation Data'!$E$13,0,10*ROW('Sanitation Data'!E150))),'Data Summary'!CY156="Yes"),OFFSET('Sanitation Data'!$E$13,0,10*ROW('Sanitation Data'!E150)),NA())</f>
        <v>#N/A</v>
      </c>
      <c r="AK156" s="99" t="e">
        <f ca="true">+IF(AND(ISNUMBER(OFFSET('Sanitation Data'!$F$5,0,10*ROW('Sanitation Data'!F150))),'Data Summary'!CZ156="Yes"),100-OFFSET('Sanitation Data'!$F$5,0,10*ROW('Sanitation Data'!F150)),NA())</f>
        <v>#N/A</v>
      </c>
      <c r="AL156" s="99" t="e">
        <f ca="true">+IF(AND(ISNUMBER(OFFSET('Sanitation Data'!$F$7,0,10*ROW('Sanitation Data'!F150))),'Data Summary'!DA156="Yes"),OFFSET('Sanitation Data'!$F$7,0,10*ROW('Sanitation Data'!F150)),NA())</f>
        <v>#N/A</v>
      </c>
      <c r="AM156" s="99" t="e">
        <f ca="true">+IF(AND(ISNUMBER(OFFSET('Sanitation Data'!$F$11,0,10*ROW('Sanitation Data'!F150))),'Data Summary'!DB156="Yes"),OFFSET('Sanitation Data'!$F$11,0,10*ROW('Sanitation Data'!F150)),NA())</f>
        <v>#N/A</v>
      </c>
      <c r="AN156" s="99" t="e">
        <f ca="true">+IF(AND(ISNUMBER(OFFSET('Sanitation Data'!$F$12,0,10*ROW('Sanitation Data'!F150))),'Data Summary'!DC156="Yes"),OFFSET('Sanitation Data'!$F$12,0,10*ROW('Sanitation Data'!F150)),NA())</f>
        <v>#N/A</v>
      </c>
      <c r="AO156" s="99" t="e">
        <f ca="true">+IF(AND(ISNUMBER(OFFSET('Sanitation Data'!$F$13,0,10*ROW('Sanitation Data'!F150))),'Data Summary'!DD156="Yes"),OFFSET('Sanitation Data'!$F$13,0,10*ROW('Sanitation Data'!F150)),NA())</f>
        <v>#N/A</v>
      </c>
      <c r="AP156" s="99" t="e">
        <f ca="true">+IF(AND(ISNUMBER(OFFSET('Sanitation Data'!$G$5,0,10*ROW('Sanitation Data'!G150))),'Data Summary'!DE156="Yes"),100-OFFSET('Sanitation Data'!$G$5,0,10*ROW('Sanitation Data'!G150)),NA())</f>
        <v>#N/A</v>
      </c>
      <c r="AQ156" s="99" t="e">
        <f ca="true">+IF(AND(ISNUMBER(OFFSET('Sanitation Data'!$G$7,0,10*ROW('Sanitation Data'!G150))),'Data Summary'!DF156="Yes"),OFFSET('Sanitation Data'!$G$7,0,10*ROW('Sanitation Data'!G150)),NA())</f>
        <v>#N/A</v>
      </c>
      <c r="AR156" s="99" t="e">
        <f ca="true">+IF(AND(ISNUMBER(OFFSET('Sanitation Data'!$G$11,0,10*ROW('Sanitation Data'!G150))),'Data Summary'!DG156="Yes"),OFFSET('Sanitation Data'!$G$11,0,10*ROW('Sanitation Data'!G150)),NA())</f>
        <v>#N/A</v>
      </c>
      <c r="AS156" s="99" t="e">
        <f ca="true">+IF(AND(ISNUMBER(OFFSET('Sanitation Data'!$G$12,0,10*ROW('Sanitation Data'!G150))),'Data Summary'!DH156="Yes"),OFFSET('Sanitation Data'!$G$12,0,10*ROW('Sanitation Data'!G150)),NA())</f>
        <v>#N/A</v>
      </c>
      <c r="AT156" s="99" t="e">
        <f ca="true">+IF(AND(ISNUMBER(OFFSET('Sanitation Data'!$G$13,0,10*ROW('Sanitation Data'!G150))),'Data Summary'!DI156="Yes"),OFFSET('Sanitation Data'!$G$13,0,10*ROW('Sanitation Data'!G150)),NA())</f>
        <v>#N/A</v>
      </c>
      <c r="AU156" s="99" t="e">
        <f ca="true">+IF(AND(ISNUMBER(OFFSET('Sanitation Data'!$H$5,0,10*ROW('Sanitation Data'!H150))),'Data Summary'!DJ156="Yes"),100-OFFSET('Sanitation Data'!$H$5,0,10*ROW('Sanitation Data'!H150)),NA())</f>
        <v>#N/A</v>
      </c>
      <c r="AV156" s="99" t="e">
        <f ca="true">+IF(AND(ISNUMBER(OFFSET('Sanitation Data'!$H$7,0,10*ROW('Sanitation Data'!H150))),'Data Summary'!DK156="Yes"),OFFSET('Sanitation Data'!$H$7,0,10*ROW('Sanitation Data'!H150)),NA())</f>
        <v>#N/A</v>
      </c>
      <c r="AW156" s="99" t="e">
        <f ca="true">+IF(AND(ISNUMBER(OFFSET('Sanitation Data'!$H$11,0,10*ROW('Sanitation Data'!H150))),'Data Summary'!DL156="Yes"),OFFSET('Sanitation Data'!$H$11,0,10*ROW('Sanitation Data'!H150)),NA())</f>
        <v>#N/A</v>
      </c>
      <c r="AX156" s="99" t="e">
        <f ca="true">+IF(AND(ISNUMBER(OFFSET('Sanitation Data'!$H$12,0,10*ROW('Sanitation Data'!H150))),'Data Summary'!DM156="Yes"),OFFSET('Sanitation Data'!$H$12,0,10*ROW('Sanitation Data'!H150)),NA())</f>
        <v>#N/A</v>
      </c>
      <c r="AY156" s="99" t="e">
        <f ca="true">+IF(AND(ISNUMBER(OFFSET('Sanitation Data'!$H$13,0,10*ROW('Sanitation Data'!H150))),'Data Summary'!DN156="Yes"),OFFSET('Sanitation Data'!$H$13,0,10*ROW('Sanitation Data'!H150)),NA())</f>
        <v>#N/A</v>
      </c>
      <c r="AZ156" s="104" t="e">
        <f ca="true">+IF(AND(ISNUMBER(OFFSET('Hygiene Data'!$C$6,0,10*ROW('Hygiene Data'!C150))),'Data Summary'!DO156="Yes"),OFFSET('Hygiene Data'!$C$6,0,10*ROW('Hygiene Data'!C150)),NA())</f>
        <v>#N/A</v>
      </c>
      <c r="BA156" s="104" t="e">
        <f ca="true">+IF(AND(ISNUMBER(OFFSET('Hygiene Data'!$C$8,0,10*ROW('Hygiene Data'!C150))),'Data Summary'!DP156="Yes"),OFFSET('Hygiene Data'!$C$8,0,10*ROW('Hygiene Data'!C150)),NA())</f>
        <v>#N/A</v>
      </c>
      <c r="BB156" s="104" t="e">
        <f ca="true">+IF(AND(ISNUMBER(OFFSET('Hygiene Data'!$C$10,0,10*ROW('Hygiene Data'!C150))),'Data Summary'!DQ156="Yes"),OFFSET('Hygiene Data'!$C$10,0,10*ROW('Hygiene Data'!C150)),NA())</f>
        <v>#N/A</v>
      </c>
      <c r="BC156" s="104" t="e">
        <f ca="true">+IF(AND(ISNUMBER(OFFSET('Hygiene Data'!$D$6,0,10*ROW('Hygiene Data'!D150))),'Data Summary'!DR156="Yes"),OFFSET('Hygiene Data'!$D$6,0,10*ROW('Hygiene Data'!D150)),NA())</f>
        <v>#N/A</v>
      </c>
      <c r="BD156" s="104" t="e">
        <f ca="true">+IF(AND(ISNUMBER(OFFSET('Hygiene Data'!$D$8,0,10*ROW('Hygiene Data'!D150))),'Data Summary'!DS156="Yes"),OFFSET('Hygiene Data'!$D$8,0,10*ROW('Hygiene Data'!D150)),NA())</f>
        <v>#N/A</v>
      </c>
      <c r="BE156" s="104" t="e">
        <f ca="true">+IF(AND(ISNUMBER(OFFSET('Hygiene Data'!$D$10,0,10*ROW('Hygiene Data'!D150))),'Data Summary'!DT156="Yes"),OFFSET('Hygiene Data'!$D$10,0,10*ROW('Hygiene Data'!D150)),NA())</f>
        <v>#N/A</v>
      </c>
      <c r="BF156" s="104" t="e">
        <f ca="true">+IF(AND(ISNUMBER(OFFSET('Hygiene Data'!$E$6,0,10*ROW('Hygiene Data'!E150))),'Data Summary'!DU156="Yes"),OFFSET('Hygiene Data'!$E$6,0,10*ROW('Hygiene Data'!E150)),NA())</f>
        <v>#N/A</v>
      </c>
      <c r="BG156" s="104" t="e">
        <f ca="true">+IF(AND(ISNUMBER(OFFSET('Hygiene Data'!$E$8,0,10*ROW('Hygiene Data'!E150))),'Data Summary'!DV156="Yes"),OFFSET('Hygiene Data'!$E$8,0,10*ROW('Hygiene Data'!E150)),NA())</f>
        <v>#N/A</v>
      </c>
      <c r="BH156" s="104" t="e">
        <f ca="true">+IF(AND(ISNUMBER(OFFSET('Hygiene Data'!$E$10,0,10*ROW('Hygiene Data'!E150))),'Data Summary'!DW156="Yes"),OFFSET('Hygiene Data'!$E$10,0,10*ROW('Hygiene Data'!E150)),NA())</f>
        <v>#N/A</v>
      </c>
      <c r="BI156" s="104" t="e">
        <f ca="true">+IF(AND(ISNUMBER(OFFSET('Hygiene Data'!$F$6,0,10*ROW('Hygiene Data'!F150))),'Data Summary'!DX156="Yes"),OFFSET('Hygiene Data'!$F$6,0,10*ROW('Hygiene Data'!F150)),NA())</f>
        <v>#N/A</v>
      </c>
      <c r="BJ156" s="104" t="e">
        <f ca="true">+IF(AND(ISNUMBER(OFFSET('Hygiene Data'!$F$8,0,10*ROW('Hygiene Data'!F150))),'Data Summary'!DY156="Yes"),OFFSET('Hygiene Data'!$F$8,0,10*ROW('Hygiene Data'!F150)),NA())</f>
        <v>#N/A</v>
      </c>
      <c r="BK156" s="104" t="e">
        <f ca="true">+IF(AND(ISNUMBER(OFFSET('Hygiene Data'!$F$10,0,10*ROW('Hygiene Data'!F150))),'Data Summary'!DZ156="Yes"),OFFSET('Hygiene Data'!$F$10,0,10*ROW('Hygiene Data'!F150)),NA())</f>
        <v>#N/A</v>
      </c>
      <c r="BL156" s="104" t="e">
        <f ca="true">+IF(AND(ISNUMBER(OFFSET('Hygiene Data'!$G$6,0,10*ROW('Hygiene Data'!G150))),'Data Summary'!EA156="Yes"),OFFSET('Hygiene Data'!$G$6,0,10*ROW('Hygiene Data'!G150)),NA())</f>
        <v>#N/A</v>
      </c>
      <c r="BM156" s="104" t="e">
        <f ca="true">+IF(AND(ISNUMBER(OFFSET('Hygiene Data'!$G$8,0,10*ROW('Hygiene Data'!G150))),'Data Summary'!EB156="Yes"),OFFSET('Hygiene Data'!$G$8,0,10*ROW('Hygiene Data'!G150)),NA())</f>
        <v>#N/A</v>
      </c>
      <c r="BN156" s="104" t="e">
        <f ca="true">+IF(AND(ISNUMBER(OFFSET('Hygiene Data'!$G$10,0,10*ROW('Hygiene Data'!G150))),'Data Summary'!EC156="Yes"),OFFSET('Hygiene Data'!$G$10,0,10*ROW('Hygiene Data'!G150)),NA())</f>
        <v>#N/A</v>
      </c>
      <c r="BO156" s="104" t="e">
        <f ca="true">+IF(AND(ISNUMBER(OFFSET('Hygiene Data'!$H$6,0,10*ROW('Hygiene Data'!H150))),'Data Summary'!ED156="Yes"),OFFSET('Hygiene Data'!$H$6,0,10*ROW('Hygiene Data'!H150)),NA())</f>
        <v>#N/A</v>
      </c>
      <c r="BP156" s="104" t="e">
        <f ca="true">+IF(AND(ISNUMBER(OFFSET('Hygiene Data'!$H$8,0,10*ROW('Hygiene Data'!H150))),'Data Summary'!EE156="Yes"),OFFSET('Hygiene Data'!$H$8,0,10*ROW('Hygiene Data'!H150)),NA())</f>
        <v>#N/A</v>
      </c>
      <c r="BQ156" s="104" t="e">
        <f ca="true">+IF(AND(ISNUMBER(OFFSET('Hygiene Data'!$H$10,0,10*ROW('Hygiene Data'!H150))),'Data Summary'!EF156="Yes"),OFFSET('Hygiene Data'!$H$10,0,10*ROW('Hygiene Data'!H150)),NA())</f>
        <v>#N/A</v>
      </c>
    </row>
    <row r="157" x14ac:dyDescent="0.2">
      <c r="A157" s="52" t="e">
        <f ca="true">+IF(OFFSET('Water Data'!$B$1,0,10*ROW('Water Data'!B151))="",NA(),OFFSET('Water Data'!$B$1,0,10*ROW('Water Data'!B151)))</f>
        <v>#N/A</v>
      </c>
      <c r="B157" s="52" t="e">
        <f ca="true">+IF(OFFSET('Water Data'!$A$3,0,10*ROW('Water Data'!A154))="",NA(),OFFSET('Water Data'!$A$3,0,10*ROW('Water Data'!A154)))</f>
        <v>#N/A</v>
      </c>
      <c r="C157" s="52" t="e">
        <f ca="true">+IF(OFFSET('Water Data'!$C$3,0,10*ROW('Water Data'!C154))="",NA(),OFFSET('Water Data'!$C$3,0,10*ROW('Water Data'!C154)))</f>
        <v>#N/A</v>
      </c>
      <c r="D157" s="53" t="e">
        <f ca="true">+IF(AND(ISNUMBER(OFFSET('Water Data'!$C$5,0,10*ROW('Water Data'!C151))),'Data Summary'!BS157="Yes"),100-OFFSET('Water Data'!$C$5,0,10*ROW('Water Data'!C151)),NA())</f>
        <v>#N/A</v>
      </c>
      <c r="E157" s="53" t="e">
        <f ca="true">+IF(AND(ISNUMBER(OFFSET('Water Data'!$C$7,0,10*ROW('Water Data'!C151))),'Data Summary'!BT157="Yes"),OFFSET('Water Data'!$C$7,0,10*ROW('Water Data'!C151)),NA())</f>
        <v>#N/A</v>
      </c>
      <c r="F157" s="53" t="e">
        <f ca="true">+IF(AND(ISNUMBER(OFFSET('Water Data'!$C$10,0,10*ROW('Water Data'!C151))),'Data Summary'!BU157="Yes"),OFFSET('Water Data'!$C$10,0,10*ROW('Water Data'!C151)),NA())</f>
        <v>#N/A</v>
      </c>
      <c r="G157" s="53" t="e">
        <f ca="true">+IF(AND(ISNUMBER(OFFSET('Water Data'!$D$5,0,10*ROW('Water Data'!D151))),'Data Summary'!BV157="Yes"),100-OFFSET('Water Data'!$D$5,0,10*ROW('Water Data'!D151)),NA())</f>
        <v>#N/A</v>
      </c>
      <c r="H157" s="53" t="e">
        <f ca="true">+IF(AND(ISNUMBER(OFFSET('Water Data'!$D$7,0,10*ROW('Water Data'!D151))),'Data Summary'!BW157="Yes"),OFFSET('Water Data'!$D$7,0,10*ROW('Water Data'!D151)),NA())</f>
        <v>#N/A</v>
      </c>
      <c r="I157" s="53" t="e">
        <f ca="true">+IF(AND(ISNUMBER(OFFSET('Water Data'!$D$10,0,10*ROW('Water Data'!D151))),'Data Summary'!BX157="Yes"),OFFSET('Water Data'!$D$10,0,10*ROW('Water Data'!D151)),NA())</f>
        <v>#N/A</v>
      </c>
      <c r="J157" s="53" t="e">
        <f ca="true">+IF(AND(ISNUMBER(OFFSET('Water Data'!$E$5,0,10*ROW('Water Data'!E151))),'Data Summary'!BY157="Yes"),100-OFFSET('Water Data'!$E$5,0,10*ROW('Water Data'!E151)),NA())</f>
        <v>#N/A</v>
      </c>
      <c r="K157" s="53" t="e">
        <f ca="true">+IF(AND(ISNUMBER(OFFSET('Water Data'!$E$7,0,10*ROW('Water Data'!E151))),'Data Summary'!BZ157="Yes"),OFFSET('Water Data'!$E$7,0,10*ROW('Water Data'!E151)),NA())</f>
        <v>#N/A</v>
      </c>
      <c r="L157" s="53" t="e">
        <f ca="true">+IF(AND(ISNUMBER(OFFSET('Water Data'!$E$10,0,10*ROW('Water Data'!E151))),'Data Summary'!CA157="Yes"),OFFSET('Water Data'!$E$10,0,10*ROW('Water Data'!E151)),NA())</f>
        <v>#N/A</v>
      </c>
      <c r="M157" s="53" t="e">
        <f ca="true">+IF(AND(ISNUMBER(OFFSET('Water Data'!$F$5,0,10*ROW('Water Data'!F151))),'Data Summary'!CB157="Yes"),100-OFFSET('Water Data'!$F$5,0,10*ROW('Water Data'!F151)),NA())</f>
        <v>#N/A</v>
      </c>
      <c r="N157" s="53" t="e">
        <f ca="true">+IF(AND(ISNUMBER(OFFSET('Water Data'!$F$7,0,10*ROW('Water Data'!F151))),'Data Summary'!CC157="Yes"),OFFSET('Water Data'!$F$7,0,10*ROW('Water Data'!F151)),NA())</f>
        <v>#N/A</v>
      </c>
      <c r="O157" s="53" t="e">
        <f ca="true">+IF(AND(ISNUMBER(OFFSET('Water Data'!$F$10,0,10*ROW('Water Data'!F151))),'Data Summary'!CD157="Yes"),OFFSET('Water Data'!$F$10,0,10*ROW('Water Data'!F151)),NA())</f>
        <v>#N/A</v>
      </c>
      <c r="P157" s="53" t="e">
        <f ca="true">+IF(AND(ISNUMBER(OFFSET('Water Data'!$G$5,0,10*ROW('Water Data'!G151))),'Data Summary'!CE157="Yes"),100-OFFSET('Water Data'!$G$5,0,10*ROW('Water Data'!G151)),NA())</f>
        <v>#N/A</v>
      </c>
      <c r="Q157" s="53" t="e">
        <f ca="true">+IF(AND(ISNUMBER(OFFSET('Water Data'!$G$7,0,10*ROW('Water Data'!G151))),'Data Summary'!CF157="Yes"),OFFSET('Water Data'!$G$7,0,10*ROW('Water Data'!G151)),NA())</f>
        <v>#N/A</v>
      </c>
      <c r="R157" s="53" t="e">
        <f ca="true">+IF(AND(ISNUMBER(OFFSET('Water Data'!$G$10,0,10*ROW('Water Data'!G151))),'Data Summary'!CG157="Yes"),OFFSET('Water Data'!$G$10,0,10*ROW('Water Data'!G151)),NA())</f>
        <v>#N/A</v>
      </c>
      <c r="S157" s="53" t="e">
        <f ca="true">+IF(AND(ISNUMBER(OFFSET('Water Data'!$H$5,0,10*ROW('Water Data'!H151))),'Data Summary'!CH157="Yes"),100-OFFSET('Water Data'!$H$5,0,10*ROW('Water Data'!H151)),NA())</f>
        <v>#N/A</v>
      </c>
      <c r="T157" s="53" t="e">
        <f ca="true">+IF(AND(ISNUMBER(OFFSET('Water Data'!$H$7,0,10*ROW('Water Data'!H151))),'Data Summary'!CI157="Yes"),OFFSET('Water Data'!$H$7,0,10*ROW('Water Data'!H151)),NA())</f>
        <v>#N/A</v>
      </c>
      <c r="U157" s="53" t="e">
        <f ca="true">+IF(AND(ISNUMBER(OFFSET('Water Data'!$H$10,0,10*ROW('Water Data'!H151))),'Data Summary'!CJ157="Yes"),OFFSET('Water Data'!$H$10,0,10*ROW('Water Data'!H151)),NA())</f>
        <v>#N/A</v>
      </c>
      <c r="V157" s="99" t="e">
        <f ca="true">+IF(AND(ISNUMBER(OFFSET('Sanitation Data'!$C$5,0,10*ROW('Sanitation Data'!C151))),'Data Summary'!CK157="Yes"),100-OFFSET('Sanitation Data'!$C$5,0,10*ROW('Sanitation Data'!C151)),NA())</f>
        <v>#N/A</v>
      </c>
      <c r="W157" s="99" t="e">
        <f ca="true">+IF(AND(ISNUMBER(OFFSET('Sanitation Data'!$C$7,0,10*ROW('Sanitation Data'!C151))),'Data Summary'!CL157="Yes"),OFFSET('Sanitation Data'!$C$7,0,10*ROW('Sanitation Data'!C151)),NA())</f>
        <v>#N/A</v>
      </c>
      <c r="X157" s="99" t="e">
        <f ca="true">+IF(AND(ISNUMBER(OFFSET('Sanitation Data'!$C$11,0,10*ROW('Sanitation Data'!C151))),'Data Summary'!CM157="Yes"),OFFSET('Sanitation Data'!$C$11,0,10*ROW('Sanitation Data'!C151)),NA())</f>
        <v>#N/A</v>
      </c>
      <c r="Y157" s="99" t="e">
        <f ca="true">+IF(AND(ISNUMBER(OFFSET('Sanitation Data'!$C$12,0,10*ROW('Sanitation Data'!C151))),'Data Summary'!CN157="Yes"),OFFSET('Sanitation Data'!$C$12,0,10*ROW('Sanitation Data'!C151)),NA())</f>
        <v>#N/A</v>
      </c>
      <c r="Z157" s="99" t="e">
        <f ca="true">+IF(AND(ISNUMBER(OFFSET('Sanitation Data'!$C$13,0,10*ROW('Sanitation Data'!C151))),'Data Summary'!CO157="Yes"),OFFSET('Sanitation Data'!$C$13,0,10*ROW('Sanitation Data'!C151)),NA())</f>
        <v>#N/A</v>
      </c>
      <c r="AA157" s="99" t="e">
        <f ca="true">+IF(AND(ISNUMBER(OFFSET('Sanitation Data'!$D$5,0,10*ROW('Sanitation Data'!D151))),'Data Summary'!CP157="Yes"),100-OFFSET('Sanitation Data'!$D$5,0,10*ROW('Sanitation Data'!D151)),NA())</f>
        <v>#N/A</v>
      </c>
      <c r="AB157" s="99" t="e">
        <f ca="true">+IF(AND(ISNUMBER(OFFSET('Sanitation Data'!$D$7,0,10*ROW('Sanitation Data'!D151))),'Data Summary'!CQ157="Yes"),OFFSET('Sanitation Data'!$D$7,0,10*ROW('Sanitation Data'!D151)),NA())</f>
        <v>#N/A</v>
      </c>
      <c r="AC157" s="99" t="e">
        <f ca="true">+IF(AND(ISNUMBER(OFFSET('Sanitation Data'!$D$11,0,10*ROW('Sanitation Data'!D151))),'Data Summary'!CR157="Yes"),OFFSET('Sanitation Data'!$D$11,0,10*ROW('Sanitation Data'!D151)),NA())</f>
        <v>#N/A</v>
      </c>
      <c r="AD157" s="99" t="e">
        <f ca="true">+IF(AND(ISNUMBER(OFFSET('Sanitation Data'!$D$12,0,10*ROW('Sanitation Data'!D151))),'Data Summary'!CS157="Yes"),OFFSET('Sanitation Data'!$D$12,0,10*ROW('Sanitation Data'!D151)),NA())</f>
        <v>#N/A</v>
      </c>
      <c r="AE157" s="99" t="e">
        <f ca="true">+IF(AND(ISNUMBER(OFFSET('Sanitation Data'!$D$13,0,10*ROW('Sanitation Data'!D151))),'Data Summary'!CT157="Yes"),OFFSET('Sanitation Data'!$D$13,0,10*ROW('Sanitation Data'!D151)),NA())</f>
        <v>#N/A</v>
      </c>
      <c r="AF157" s="99" t="e">
        <f ca="true">+IF(AND(ISNUMBER(OFFSET('Sanitation Data'!$E$5,0,10*ROW('Sanitation Data'!E151))),'Data Summary'!CU157="Yes"),100-OFFSET('Sanitation Data'!$E$5,0,10*ROW('Sanitation Data'!E151)),NA())</f>
        <v>#N/A</v>
      </c>
      <c r="AG157" s="99" t="e">
        <f ca="true">+IF(AND(ISNUMBER(OFFSET('Sanitation Data'!$E$7,0,10*ROW('Sanitation Data'!E151))),'Data Summary'!CV157="Yes"),OFFSET('Sanitation Data'!$E$7,0,10*ROW('Sanitation Data'!E151)),NA())</f>
        <v>#N/A</v>
      </c>
      <c r="AH157" s="99" t="e">
        <f ca="true">+IF(AND(ISNUMBER(OFFSET('Sanitation Data'!$E$11,0,10*ROW('Sanitation Data'!E151))),'Data Summary'!CW157="Yes"),OFFSET('Sanitation Data'!$E$11,0,10*ROW('Sanitation Data'!E151)),NA())</f>
        <v>#N/A</v>
      </c>
      <c r="AI157" s="99" t="e">
        <f ca="true">+IF(AND(ISNUMBER(OFFSET('Sanitation Data'!$E$12,0,10*ROW('Sanitation Data'!E151))),'Data Summary'!CX157="Yes"),OFFSET('Sanitation Data'!$E$12,0,10*ROW('Sanitation Data'!E151)),NA())</f>
        <v>#N/A</v>
      </c>
      <c r="AJ157" s="99" t="e">
        <f ca="true">+IF(AND(ISNUMBER(OFFSET('Sanitation Data'!$E$13,0,10*ROW('Sanitation Data'!E151))),'Data Summary'!CY157="Yes"),OFFSET('Sanitation Data'!$E$13,0,10*ROW('Sanitation Data'!E151)),NA())</f>
        <v>#N/A</v>
      </c>
      <c r="AK157" s="99" t="e">
        <f ca="true">+IF(AND(ISNUMBER(OFFSET('Sanitation Data'!$F$5,0,10*ROW('Sanitation Data'!F151))),'Data Summary'!CZ157="Yes"),100-OFFSET('Sanitation Data'!$F$5,0,10*ROW('Sanitation Data'!F151)),NA())</f>
        <v>#N/A</v>
      </c>
      <c r="AL157" s="99" t="e">
        <f ca="true">+IF(AND(ISNUMBER(OFFSET('Sanitation Data'!$F$7,0,10*ROW('Sanitation Data'!F151))),'Data Summary'!DA157="Yes"),OFFSET('Sanitation Data'!$F$7,0,10*ROW('Sanitation Data'!F151)),NA())</f>
        <v>#N/A</v>
      </c>
      <c r="AM157" s="99" t="e">
        <f ca="true">+IF(AND(ISNUMBER(OFFSET('Sanitation Data'!$F$11,0,10*ROW('Sanitation Data'!F151))),'Data Summary'!DB157="Yes"),OFFSET('Sanitation Data'!$F$11,0,10*ROW('Sanitation Data'!F151)),NA())</f>
        <v>#N/A</v>
      </c>
      <c r="AN157" s="99" t="e">
        <f ca="true">+IF(AND(ISNUMBER(OFFSET('Sanitation Data'!$F$12,0,10*ROW('Sanitation Data'!F151))),'Data Summary'!DC157="Yes"),OFFSET('Sanitation Data'!$F$12,0,10*ROW('Sanitation Data'!F151)),NA())</f>
        <v>#N/A</v>
      </c>
      <c r="AO157" s="99" t="e">
        <f ca="true">+IF(AND(ISNUMBER(OFFSET('Sanitation Data'!$F$13,0,10*ROW('Sanitation Data'!F151))),'Data Summary'!DD157="Yes"),OFFSET('Sanitation Data'!$F$13,0,10*ROW('Sanitation Data'!F151)),NA())</f>
        <v>#N/A</v>
      </c>
      <c r="AP157" s="99" t="e">
        <f ca="true">+IF(AND(ISNUMBER(OFFSET('Sanitation Data'!$G$5,0,10*ROW('Sanitation Data'!G151))),'Data Summary'!DE157="Yes"),100-OFFSET('Sanitation Data'!$G$5,0,10*ROW('Sanitation Data'!G151)),NA())</f>
        <v>#N/A</v>
      </c>
      <c r="AQ157" s="99" t="e">
        <f ca="true">+IF(AND(ISNUMBER(OFFSET('Sanitation Data'!$G$7,0,10*ROW('Sanitation Data'!G151))),'Data Summary'!DF157="Yes"),OFFSET('Sanitation Data'!$G$7,0,10*ROW('Sanitation Data'!G151)),NA())</f>
        <v>#N/A</v>
      </c>
      <c r="AR157" s="99" t="e">
        <f ca="true">+IF(AND(ISNUMBER(OFFSET('Sanitation Data'!$G$11,0,10*ROW('Sanitation Data'!G151))),'Data Summary'!DG157="Yes"),OFFSET('Sanitation Data'!$G$11,0,10*ROW('Sanitation Data'!G151)),NA())</f>
        <v>#N/A</v>
      </c>
      <c r="AS157" s="99" t="e">
        <f ca="true">+IF(AND(ISNUMBER(OFFSET('Sanitation Data'!$G$12,0,10*ROW('Sanitation Data'!G151))),'Data Summary'!DH157="Yes"),OFFSET('Sanitation Data'!$G$12,0,10*ROW('Sanitation Data'!G151)),NA())</f>
        <v>#N/A</v>
      </c>
      <c r="AT157" s="99" t="e">
        <f ca="true">+IF(AND(ISNUMBER(OFFSET('Sanitation Data'!$G$13,0,10*ROW('Sanitation Data'!G151))),'Data Summary'!DI157="Yes"),OFFSET('Sanitation Data'!$G$13,0,10*ROW('Sanitation Data'!G151)),NA())</f>
        <v>#N/A</v>
      </c>
      <c r="AU157" s="99" t="e">
        <f ca="true">+IF(AND(ISNUMBER(OFFSET('Sanitation Data'!$H$5,0,10*ROW('Sanitation Data'!H151))),'Data Summary'!DJ157="Yes"),100-OFFSET('Sanitation Data'!$H$5,0,10*ROW('Sanitation Data'!H151)),NA())</f>
        <v>#N/A</v>
      </c>
      <c r="AV157" s="99" t="e">
        <f ca="true">+IF(AND(ISNUMBER(OFFSET('Sanitation Data'!$H$7,0,10*ROW('Sanitation Data'!H151))),'Data Summary'!DK157="Yes"),OFFSET('Sanitation Data'!$H$7,0,10*ROW('Sanitation Data'!H151)),NA())</f>
        <v>#N/A</v>
      </c>
      <c r="AW157" s="99" t="e">
        <f ca="true">+IF(AND(ISNUMBER(OFFSET('Sanitation Data'!$H$11,0,10*ROW('Sanitation Data'!H151))),'Data Summary'!DL157="Yes"),OFFSET('Sanitation Data'!$H$11,0,10*ROW('Sanitation Data'!H151)),NA())</f>
        <v>#N/A</v>
      </c>
      <c r="AX157" s="99" t="e">
        <f ca="true">+IF(AND(ISNUMBER(OFFSET('Sanitation Data'!$H$12,0,10*ROW('Sanitation Data'!H151))),'Data Summary'!DM157="Yes"),OFFSET('Sanitation Data'!$H$12,0,10*ROW('Sanitation Data'!H151)),NA())</f>
        <v>#N/A</v>
      </c>
      <c r="AY157" s="99" t="e">
        <f ca="true">+IF(AND(ISNUMBER(OFFSET('Sanitation Data'!$H$13,0,10*ROW('Sanitation Data'!H151))),'Data Summary'!DN157="Yes"),OFFSET('Sanitation Data'!$H$13,0,10*ROW('Sanitation Data'!H151)),NA())</f>
        <v>#N/A</v>
      </c>
      <c r="AZ157" s="104" t="e">
        <f ca="true">+IF(AND(ISNUMBER(OFFSET('Hygiene Data'!$C$6,0,10*ROW('Hygiene Data'!C151))),'Data Summary'!DO157="Yes"),OFFSET('Hygiene Data'!$C$6,0,10*ROW('Hygiene Data'!C151)),NA())</f>
        <v>#N/A</v>
      </c>
      <c r="BA157" s="104" t="e">
        <f ca="true">+IF(AND(ISNUMBER(OFFSET('Hygiene Data'!$C$8,0,10*ROW('Hygiene Data'!C151))),'Data Summary'!DP157="Yes"),OFFSET('Hygiene Data'!$C$8,0,10*ROW('Hygiene Data'!C151)),NA())</f>
        <v>#N/A</v>
      </c>
      <c r="BB157" s="104" t="e">
        <f ca="true">+IF(AND(ISNUMBER(OFFSET('Hygiene Data'!$C$10,0,10*ROW('Hygiene Data'!C151))),'Data Summary'!DQ157="Yes"),OFFSET('Hygiene Data'!$C$10,0,10*ROW('Hygiene Data'!C151)),NA())</f>
        <v>#N/A</v>
      </c>
      <c r="BC157" s="104" t="e">
        <f ca="true">+IF(AND(ISNUMBER(OFFSET('Hygiene Data'!$D$6,0,10*ROW('Hygiene Data'!D151))),'Data Summary'!DR157="Yes"),OFFSET('Hygiene Data'!$D$6,0,10*ROW('Hygiene Data'!D151)),NA())</f>
        <v>#N/A</v>
      </c>
      <c r="BD157" s="104" t="e">
        <f ca="true">+IF(AND(ISNUMBER(OFFSET('Hygiene Data'!$D$8,0,10*ROW('Hygiene Data'!D151))),'Data Summary'!DS157="Yes"),OFFSET('Hygiene Data'!$D$8,0,10*ROW('Hygiene Data'!D151)),NA())</f>
        <v>#N/A</v>
      </c>
      <c r="BE157" s="104" t="e">
        <f ca="true">+IF(AND(ISNUMBER(OFFSET('Hygiene Data'!$D$10,0,10*ROW('Hygiene Data'!D151))),'Data Summary'!DT157="Yes"),OFFSET('Hygiene Data'!$D$10,0,10*ROW('Hygiene Data'!D151)),NA())</f>
        <v>#N/A</v>
      </c>
      <c r="BF157" s="104" t="e">
        <f ca="true">+IF(AND(ISNUMBER(OFFSET('Hygiene Data'!$E$6,0,10*ROW('Hygiene Data'!E151))),'Data Summary'!DU157="Yes"),OFFSET('Hygiene Data'!$E$6,0,10*ROW('Hygiene Data'!E151)),NA())</f>
        <v>#N/A</v>
      </c>
      <c r="BG157" s="104" t="e">
        <f ca="true">+IF(AND(ISNUMBER(OFFSET('Hygiene Data'!$E$8,0,10*ROW('Hygiene Data'!E151))),'Data Summary'!DV157="Yes"),OFFSET('Hygiene Data'!$E$8,0,10*ROW('Hygiene Data'!E151)),NA())</f>
        <v>#N/A</v>
      </c>
      <c r="BH157" s="104" t="e">
        <f ca="true">+IF(AND(ISNUMBER(OFFSET('Hygiene Data'!$E$10,0,10*ROW('Hygiene Data'!E151))),'Data Summary'!DW157="Yes"),OFFSET('Hygiene Data'!$E$10,0,10*ROW('Hygiene Data'!E151)),NA())</f>
        <v>#N/A</v>
      </c>
      <c r="BI157" s="104" t="e">
        <f ca="true">+IF(AND(ISNUMBER(OFFSET('Hygiene Data'!$F$6,0,10*ROW('Hygiene Data'!F151))),'Data Summary'!DX157="Yes"),OFFSET('Hygiene Data'!$F$6,0,10*ROW('Hygiene Data'!F151)),NA())</f>
        <v>#N/A</v>
      </c>
      <c r="BJ157" s="104" t="e">
        <f ca="true">+IF(AND(ISNUMBER(OFFSET('Hygiene Data'!$F$8,0,10*ROW('Hygiene Data'!F151))),'Data Summary'!DY157="Yes"),OFFSET('Hygiene Data'!$F$8,0,10*ROW('Hygiene Data'!F151)),NA())</f>
        <v>#N/A</v>
      </c>
      <c r="BK157" s="104" t="e">
        <f ca="true">+IF(AND(ISNUMBER(OFFSET('Hygiene Data'!$F$10,0,10*ROW('Hygiene Data'!F151))),'Data Summary'!DZ157="Yes"),OFFSET('Hygiene Data'!$F$10,0,10*ROW('Hygiene Data'!F151)),NA())</f>
        <v>#N/A</v>
      </c>
      <c r="BL157" s="104" t="e">
        <f ca="true">+IF(AND(ISNUMBER(OFFSET('Hygiene Data'!$G$6,0,10*ROW('Hygiene Data'!G151))),'Data Summary'!EA157="Yes"),OFFSET('Hygiene Data'!$G$6,0,10*ROW('Hygiene Data'!G151)),NA())</f>
        <v>#N/A</v>
      </c>
      <c r="BM157" s="104" t="e">
        <f ca="true">+IF(AND(ISNUMBER(OFFSET('Hygiene Data'!$G$8,0,10*ROW('Hygiene Data'!G151))),'Data Summary'!EB157="Yes"),OFFSET('Hygiene Data'!$G$8,0,10*ROW('Hygiene Data'!G151)),NA())</f>
        <v>#N/A</v>
      </c>
      <c r="BN157" s="104" t="e">
        <f ca="true">+IF(AND(ISNUMBER(OFFSET('Hygiene Data'!$G$10,0,10*ROW('Hygiene Data'!G151))),'Data Summary'!EC157="Yes"),OFFSET('Hygiene Data'!$G$10,0,10*ROW('Hygiene Data'!G151)),NA())</f>
        <v>#N/A</v>
      </c>
      <c r="BO157" s="104" t="e">
        <f ca="true">+IF(AND(ISNUMBER(OFFSET('Hygiene Data'!$H$6,0,10*ROW('Hygiene Data'!H151))),'Data Summary'!ED157="Yes"),OFFSET('Hygiene Data'!$H$6,0,10*ROW('Hygiene Data'!H151)),NA())</f>
        <v>#N/A</v>
      </c>
      <c r="BP157" s="104" t="e">
        <f ca="true">+IF(AND(ISNUMBER(OFFSET('Hygiene Data'!$H$8,0,10*ROW('Hygiene Data'!H151))),'Data Summary'!EE157="Yes"),OFFSET('Hygiene Data'!$H$8,0,10*ROW('Hygiene Data'!H151)),NA())</f>
        <v>#N/A</v>
      </c>
      <c r="BQ157" s="104" t="e">
        <f ca="true">+IF(AND(ISNUMBER(OFFSET('Hygiene Data'!$H$10,0,10*ROW('Hygiene Data'!H151))),'Data Summary'!EF157="Yes"),OFFSET('Hygiene Data'!$H$10,0,10*ROW('Hygiene Data'!H151)),NA())</f>
        <v>#N/A</v>
      </c>
    </row>
    <row r="158" x14ac:dyDescent="0.2">
      <c r="A158" s="52" t="e">
        <f ca="true">+IF(OFFSET('Water Data'!$B$1,0,10*ROW('Water Data'!B152))="",NA(),OFFSET('Water Data'!$B$1,0,10*ROW('Water Data'!B152)))</f>
        <v>#N/A</v>
      </c>
      <c r="B158" s="52" t="e">
        <f ca="true">+IF(OFFSET('Water Data'!$A$3,0,10*ROW('Water Data'!A155))="",NA(),OFFSET('Water Data'!$A$3,0,10*ROW('Water Data'!A155)))</f>
        <v>#N/A</v>
      </c>
      <c r="C158" s="52" t="e">
        <f ca="true">+IF(OFFSET('Water Data'!$C$3,0,10*ROW('Water Data'!C155))="",NA(),OFFSET('Water Data'!$C$3,0,10*ROW('Water Data'!C155)))</f>
        <v>#N/A</v>
      </c>
      <c r="D158" s="53" t="e">
        <f ca="true">+IF(AND(ISNUMBER(OFFSET('Water Data'!$C$5,0,10*ROW('Water Data'!C152))),'Data Summary'!BS158="Yes"),100-OFFSET('Water Data'!$C$5,0,10*ROW('Water Data'!C152)),NA())</f>
        <v>#N/A</v>
      </c>
      <c r="E158" s="53" t="e">
        <f ca="true">+IF(AND(ISNUMBER(OFFSET('Water Data'!$C$7,0,10*ROW('Water Data'!C152))),'Data Summary'!BT158="Yes"),OFFSET('Water Data'!$C$7,0,10*ROW('Water Data'!C152)),NA())</f>
        <v>#N/A</v>
      </c>
      <c r="F158" s="53" t="e">
        <f ca="true">+IF(AND(ISNUMBER(OFFSET('Water Data'!$C$10,0,10*ROW('Water Data'!C152))),'Data Summary'!BU158="Yes"),OFFSET('Water Data'!$C$10,0,10*ROW('Water Data'!C152)),NA())</f>
        <v>#N/A</v>
      </c>
      <c r="G158" s="53" t="e">
        <f ca="true">+IF(AND(ISNUMBER(OFFSET('Water Data'!$D$5,0,10*ROW('Water Data'!D152))),'Data Summary'!BV158="Yes"),100-OFFSET('Water Data'!$D$5,0,10*ROW('Water Data'!D152)),NA())</f>
        <v>#N/A</v>
      </c>
      <c r="H158" s="53" t="e">
        <f ca="true">+IF(AND(ISNUMBER(OFFSET('Water Data'!$D$7,0,10*ROW('Water Data'!D152))),'Data Summary'!BW158="Yes"),OFFSET('Water Data'!$D$7,0,10*ROW('Water Data'!D152)),NA())</f>
        <v>#N/A</v>
      </c>
      <c r="I158" s="53" t="e">
        <f ca="true">+IF(AND(ISNUMBER(OFFSET('Water Data'!$D$10,0,10*ROW('Water Data'!D152))),'Data Summary'!BX158="Yes"),OFFSET('Water Data'!$D$10,0,10*ROW('Water Data'!D152)),NA())</f>
        <v>#N/A</v>
      </c>
      <c r="J158" s="53" t="e">
        <f ca="true">+IF(AND(ISNUMBER(OFFSET('Water Data'!$E$5,0,10*ROW('Water Data'!E152))),'Data Summary'!BY158="Yes"),100-OFFSET('Water Data'!$E$5,0,10*ROW('Water Data'!E152)),NA())</f>
        <v>#N/A</v>
      </c>
      <c r="K158" s="53" t="e">
        <f ca="true">+IF(AND(ISNUMBER(OFFSET('Water Data'!$E$7,0,10*ROW('Water Data'!E152))),'Data Summary'!BZ158="Yes"),OFFSET('Water Data'!$E$7,0,10*ROW('Water Data'!E152)),NA())</f>
        <v>#N/A</v>
      </c>
      <c r="L158" s="53" t="e">
        <f ca="true">+IF(AND(ISNUMBER(OFFSET('Water Data'!$E$10,0,10*ROW('Water Data'!E152))),'Data Summary'!CA158="Yes"),OFFSET('Water Data'!$E$10,0,10*ROW('Water Data'!E152)),NA())</f>
        <v>#N/A</v>
      </c>
      <c r="M158" s="53" t="e">
        <f ca="true">+IF(AND(ISNUMBER(OFFSET('Water Data'!$F$5,0,10*ROW('Water Data'!F152))),'Data Summary'!CB158="Yes"),100-OFFSET('Water Data'!$F$5,0,10*ROW('Water Data'!F152)),NA())</f>
        <v>#N/A</v>
      </c>
      <c r="N158" s="53" t="e">
        <f ca="true">+IF(AND(ISNUMBER(OFFSET('Water Data'!$F$7,0,10*ROW('Water Data'!F152))),'Data Summary'!CC158="Yes"),OFFSET('Water Data'!$F$7,0,10*ROW('Water Data'!F152)),NA())</f>
        <v>#N/A</v>
      </c>
      <c r="O158" s="53" t="e">
        <f ca="true">+IF(AND(ISNUMBER(OFFSET('Water Data'!$F$10,0,10*ROW('Water Data'!F152))),'Data Summary'!CD158="Yes"),OFFSET('Water Data'!$F$10,0,10*ROW('Water Data'!F152)),NA())</f>
        <v>#N/A</v>
      </c>
      <c r="P158" s="53" t="e">
        <f ca="true">+IF(AND(ISNUMBER(OFFSET('Water Data'!$G$5,0,10*ROW('Water Data'!G152))),'Data Summary'!CE158="Yes"),100-OFFSET('Water Data'!$G$5,0,10*ROW('Water Data'!G152)),NA())</f>
        <v>#N/A</v>
      </c>
      <c r="Q158" s="53" t="e">
        <f ca="true">+IF(AND(ISNUMBER(OFFSET('Water Data'!$G$7,0,10*ROW('Water Data'!G152))),'Data Summary'!CF158="Yes"),OFFSET('Water Data'!$G$7,0,10*ROW('Water Data'!G152)),NA())</f>
        <v>#N/A</v>
      </c>
      <c r="R158" s="53" t="e">
        <f ca="true">+IF(AND(ISNUMBER(OFFSET('Water Data'!$G$10,0,10*ROW('Water Data'!G152))),'Data Summary'!CG158="Yes"),OFFSET('Water Data'!$G$10,0,10*ROW('Water Data'!G152)),NA())</f>
        <v>#N/A</v>
      </c>
      <c r="S158" s="53" t="e">
        <f ca="true">+IF(AND(ISNUMBER(OFFSET('Water Data'!$H$5,0,10*ROW('Water Data'!H152))),'Data Summary'!CH158="Yes"),100-OFFSET('Water Data'!$H$5,0,10*ROW('Water Data'!H152)),NA())</f>
        <v>#N/A</v>
      </c>
      <c r="T158" s="53" t="e">
        <f ca="true">+IF(AND(ISNUMBER(OFFSET('Water Data'!$H$7,0,10*ROW('Water Data'!H152))),'Data Summary'!CI158="Yes"),OFFSET('Water Data'!$H$7,0,10*ROW('Water Data'!H152)),NA())</f>
        <v>#N/A</v>
      </c>
      <c r="U158" s="53" t="e">
        <f ca="true">+IF(AND(ISNUMBER(OFFSET('Water Data'!$H$10,0,10*ROW('Water Data'!H152))),'Data Summary'!CJ158="Yes"),OFFSET('Water Data'!$H$10,0,10*ROW('Water Data'!H152)),NA())</f>
        <v>#N/A</v>
      </c>
      <c r="V158" s="99" t="e">
        <f ca="true">+IF(AND(ISNUMBER(OFFSET('Sanitation Data'!$C$5,0,10*ROW('Sanitation Data'!C152))),'Data Summary'!CK158="Yes"),100-OFFSET('Sanitation Data'!$C$5,0,10*ROW('Sanitation Data'!C152)),NA())</f>
        <v>#N/A</v>
      </c>
      <c r="W158" s="99" t="e">
        <f ca="true">+IF(AND(ISNUMBER(OFFSET('Sanitation Data'!$C$7,0,10*ROW('Sanitation Data'!C152))),'Data Summary'!CL158="Yes"),OFFSET('Sanitation Data'!$C$7,0,10*ROW('Sanitation Data'!C152)),NA())</f>
        <v>#N/A</v>
      </c>
      <c r="X158" s="99" t="e">
        <f ca="true">+IF(AND(ISNUMBER(OFFSET('Sanitation Data'!$C$11,0,10*ROW('Sanitation Data'!C152))),'Data Summary'!CM158="Yes"),OFFSET('Sanitation Data'!$C$11,0,10*ROW('Sanitation Data'!C152)),NA())</f>
        <v>#N/A</v>
      </c>
      <c r="Y158" s="99" t="e">
        <f ca="true">+IF(AND(ISNUMBER(OFFSET('Sanitation Data'!$C$12,0,10*ROW('Sanitation Data'!C152))),'Data Summary'!CN158="Yes"),OFFSET('Sanitation Data'!$C$12,0,10*ROW('Sanitation Data'!C152)),NA())</f>
        <v>#N/A</v>
      </c>
      <c r="Z158" s="99" t="e">
        <f ca="true">+IF(AND(ISNUMBER(OFFSET('Sanitation Data'!$C$13,0,10*ROW('Sanitation Data'!C152))),'Data Summary'!CO158="Yes"),OFFSET('Sanitation Data'!$C$13,0,10*ROW('Sanitation Data'!C152)),NA())</f>
        <v>#N/A</v>
      </c>
      <c r="AA158" s="99" t="e">
        <f ca="true">+IF(AND(ISNUMBER(OFFSET('Sanitation Data'!$D$5,0,10*ROW('Sanitation Data'!D152))),'Data Summary'!CP158="Yes"),100-OFFSET('Sanitation Data'!$D$5,0,10*ROW('Sanitation Data'!D152)),NA())</f>
        <v>#N/A</v>
      </c>
      <c r="AB158" s="99" t="e">
        <f ca="true">+IF(AND(ISNUMBER(OFFSET('Sanitation Data'!$D$7,0,10*ROW('Sanitation Data'!D152))),'Data Summary'!CQ158="Yes"),OFFSET('Sanitation Data'!$D$7,0,10*ROW('Sanitation Data'!D152)),NA())</f>
        <v>#N/A</v>
      </c>
      <c r="AC158" s="99" t="e">
        <f ca="true">+IF(AND(ISNUMBER(OFFSET('Sanitation Data'!$D$11,0,10*ROW('Sanitation Data'!D152))),'Data Summary'!CR158="Yes"),OFFSET('Sanitation Data'!$D$11,0,10*ROW('Sanitation Data'!D152)),NA())</f>
        <v>#N/A</v>
      </c>
      <c r="AD158" s="99" t="e">
        <f ca="true">+IF(AND(ISNUMBER(OFFSET('Sanitation Data'!$D$12,0,10*ROW('Sanitation Data'!D152))),'Data Summary'!CS158="Yes"),OFFSET('Sanitation Data'!$D$12,0,10*ROW('Sanitation Data'!D152)),NA())</f>
        <v>#N/A</v>
      </c>
      <c r="AE158" s="99" t="e">
        <f ca="true">+IF(AND(ISNUMBER(OFFSET('Sanitation Data'!$D$13,0,10*ROW('Sanitation Data'!D152))),'Data Summary'!CT158="Yes"),OFFSET('Sanitation Data'!$D$13,0,10*ROW('Sanitation Data'!D152)),NA())</f>
        <v>#N/A</v>
      </c>
      <c r="AF158" s="99" t="e">
        <f ca="true">+IF(AND(ISNUMBER(OFFSET('Sanitation Data'!$E$5,0,10*ROW('Sanitation Data'!E152))),'Data Summary'!CU158="Yes"),100-OFFSET('Sanitation Data'!$E$5,0,10*ROW('Sanitation Data'!E152)),NA())</f>
        <v>#N/A</v>
      </c>
      <c r="AG158" s="99" t="e">
        <f ca="true">+IF(AND(ISNUMBER(OFFSET('Sanitation Data'!$E$7,0,10*ROW('Sanitation Data'!E152))),'Data Summary'!CV158="Yes"),OFFSET('Sanitation Data'!$E$7,0,10*ROW('Sanitation Data'!E152)),NA())</f>
        <v>#N/A</v>
      </c>
      <c r="AH158" s="99" t="e">
        <f ca="true">+IF(AND(ISNUMBER(OFFSET('Sanitation Data'!$E$11,0,10*ROW('Sanitation Data'!E152))),'Data Summary'!CW158="Yes"),OFFSET('Sanitation Data'!$E$11,0,10*ROW('Sanitation Data'!E152)),NA())</f>
        <v>#N/A</v>
      </c>
      <c r="AI158" s="99" t="e">
        <f ca="true">+IF(AND(ISNUMBER(OFFSET('Sanitation Data'!$E$12,0,10*ROW('Sanitation Data'!E152))),'Data Summary'!CX158="Yes"),OFFSET('Sanitation Data'!$E$12,0,10*ROW('Sanitation Data'!E152)),NA())</f>
        <v>#N/A</v>
      </c>
      <c r="AJ158" s="99" t="e">
        <f ca="true">+IF(AND(ISNUMBER(OFFSET('Sanitation Data'!$E$13,0,10*ROW('Sanitation Data'!E152))),'Data Summary'!CY158="Yes"),OFFSET('Sanitation Data'!$E$13,0,10*ROW('Sanitation Data'!E152)),NA())</f>
        <v>#N/A</v>
      </c>
      <c r="AK158" s="99" t="e">
        <f ca="true">+IF(AND(ISNUMBER(OFFSET('Sanitation Data'!$F$5,0,10*ROW('Sanitation Data'!F152))),'Data Summary'!CZ158="Yes"),100-OFFSET('Sanitation Data'!$F$5,0,10*ROW('Sanitation Data'!F152)),NA())</f>
        <v>#N/A</v>
      </c>
      <c r="AL158" s="99" t="e">
        <f ca="true">+IF(AND(ISNUMBER(OFFSET('Sanitation Data'!$F$7,0,10*ROW('Sanitation Data'!F152))),'Data Summary'!DA158="Yes"),OFFSET('Sanitation Data'!$F$7,0,10*ROW('Sanitation Data'!F152)),NA())</f>
        <v>#N/A</v>
      </c>
      <c r="AM158" s="99" t="e">
        <f ca="true">+IF(AND(ISNUMBER(OFFSET('Sanitation Data'!$F$11,0,10*ROW('Sanitation Data'!F152))),'Data Summary'!DB158="Yes"),OFFSET('Sanitation Data'!$F$11,0,10*ROW('Sanitation Data'!F152)),NA())</f>
        <v>#N/A</v>
      </c>
      <c r="AN158" s="99" t="e">
        <f ca="true">+IF(AND(ISNUMBER(OFFSET('Sanitation Data'!$F$12,0,10*ROW('Sanitation Data'!F152))),'Data Summary'!DC158="Yes"),OFFSET('Sanitation Data'!$F$12,0,10*ROW('Sanitation Data'!F152)),NA())</f>
        <v>#N/A</v>
      </c>
      <c r="AO158" s="99" t="e">
        <f ca="true">+IF(AND(ISNUMBER(OFFSET('Sanitation Data'!$F$13,0,10*ROW('Sanitation Data'!F152))),'Data Summary'!DD158="Yes"),OFFSET('Sanitation Data'!$F$13,0,10*ROW('Sanitation Data'!F152)),NA())</f>
        <v>#N/A</v>
      </c>
      <c r="AP158" s="99" t="e">
        <f ca="true">+IF(AND(ISNUMBER(OFFSET('Sanitation Data'!$G$5,0,10*ROW('Sanitation Data'!G152))),'Data Summary'!DE158="Yes"),100-OFFSET('Sanitation Data'!$G$5,0,10*ROW('Sanitation Data'!G152)),NA())</f>
        <v>#N/A</v>
      </c>
      <c r="AQ158" s="99" t="e">
        <f ca="true">+IF(AND(ISNUMBER(OFFSET('Sanitation Data'!$G$7,0,10*ROW('Sanitation Data'!G152))),'Data Summary'!DF158="Yes"),OFFSET('Sanitation Data'!$G$7,0,10*ROW('Sanitation Data'!G152)),NA())</f>
        <v>#N/A</v>
      </c>
      <c r="AR158" s="99" t="e">
        <f ca="true">+IF(AND(ISNUMBER(OFFSET('Sanitation Data'!$G$11,0,10*ROW('Sanitation Data'!G152))),'Data Summary'!DG158="Yes"),OFFSET('Sanitation Data'!$G$11,0,10*ROW('Sanitation Data'!G152)),NA())</f>
        <v>#N/A</v>
      </c>
      <c r="AS158" s="99" t="e">
        <f ca="true">+IF(AND(ISNUMBER(OFFSET('Sanitation Data'!$G$12,0,10*ROW('Sanitation Data'!G152))),'Data Summary'!DH158="Yes"),OFFSET('Sanitation Data'!$G$12,0,10*ROW('Sanitation Data'!G152)),NA())</f>
        <v>#N/A</v>
      </c>
      <c r="AT158" s="99" t="e">
        <f ca="true">+IF(AND(ISNUMBER(OFFSET('Sanitation Data'!$G$13,0,10*ROW('Sanitation Data'!G152))),'Data Summary'!DI158="Yes"),OFFSET('Sanitation Data'!$G$13,0,10*ROW('Sanitation Data'!G152)),NA())</f>
        <v>#N/A</v>
      </c>
      <c r="AU158" s="99" t="e">
        <f ca="true">+IF(AND(ISNUMBER(OFFSET('Sanitation Data'!$H$5,0,10*ROW('Sanitation Data'!H152))),'Data Summary'!DJ158="Yes"),100-OFFSET('Sanitation Data'!$H$5,0,10*ROW('Sanitation Data'!H152)),NA())</f>
        <v>#N/A</v>
      </c>
      <c r="AV158" s="99" t="e">
        <f ca="true">+IF(AND(ISNUMBER(OFFSET('Sanitation Data'!$H$7,0,10*ROW('Sanitation Data'!H152))),'Data Summary'!DK158="Yes"),OFFSET('Sanitation Data'!$H$7,0,10*ROW('Sanitation Data'!H152)),NA())</f>
        <v>#N/A</v>
      </c>
      <c r="AW158" s="99" t="e">
        <f ca="true">+IF(AND(ISNUMBER(OFFSET('Sanitation Data'!$H$11,0,10*ROW('Sanitation Data'!H152))),'Data Summary'!DL158="Yes"),OFFSET('Sanitation Data'!$H$11,0,10*ROW('Sanitation Data'!H152)),NA())</f>
        <v>#N/A</v>
      </c>
      <c r="AX158" s="99" t="e">
        <f ca="true">+IF(AND(ISNUMBER(OFFSET('Sanitation Data'!$H$12,0,10*ROW('Sanitation Data'!H152))),'Data Summary'!DM158="Yes"),OFFSET('Sanitation Data'!$H$12,0,10*ROW('Sanitation Data'!H152)),NA())</f>
        <v>#N/A</v>
      </c>
      <c r="AY158" s="99" t="e">
        <f ca="true">+IF(AND(ISNUMBER(OFFSET('Sanitation Data'!$H$13,0,10*ROW('Sanitation Data'!H152))),'Data Summary'!DN158="Yes"),OFFSET('Sanitation Data'!$H$13,0,10*ROW('Sanitation Data'!H152)),NA())</f>
        <v>#N/A</v>
      </c>
      <c r="AZ158" s="104" t="e">
        <f ca="true">+IF(AND(ISNUMBER(OFFSET('Hygiene Data'!$C$6,0,10*ROW('Hygiene Data'!C152))),'Data Summary'!DO158="Yes"),OFFSET('Hygiene Data'!$C$6,0,10*ROW('Hygiene Data'!C152)),NA())</f>
        <v>#N/A</v>
      </c>
      <c r="BA158" s="104" t="e">
        <f ca="true">+IF(AND(ISNUMBER(OFFSET('Hygiene Data'!$C$8,0,10*ROW('Hygiene Data'!C152))),'Data Summary'!DP158="Yes"),OFFSET('Hygiene Data'!$C$8,0,10*ROW('Hygiene Data'!C152)),NA())</f>
        <v>#N/A</v>
      </c>
      <c r="BB158" s="104" t="e">
        <f ca="true">+IF(AND(ISNUMBER(OFFSET('Hygiene Data'!$C$10,0,10*ROW('Hygiene Data'!C152))),'Data Summary'!DQ158="Yes"),OFFSET('Hygiene Data'!$C$10,0,10*ROW('Hygiene Data'!C152)),NA())</f>
        <v>#N/A</v>
      </c>
      <c r="BC158" s="104" t="e">
        <f ca="true">+IF(AND(ISNUMBER(OFFSET('Hygiene Data'!$D$6,0,10*ROW('Hygiene Data'!D152))),'Data Summary'!DR158="Yes"),OFFSET('Hygiene Data'!$D$6,0,10*ROW('Hygiene Data'!D152)),NA())</f>
        <v>#N/A</v>
      </c>
      <c r="BD158" s="104" t="e">
        <f ca="true">+IF(AND(ISNUMBER(OFFSET('Hygiene Data'!$D$8,0,10*ROW('Hygiene Data'!D152))),'Data Summary'!DS158="Yes"),OFFSET('Hygiene Data'!$D$8,0,10*ROW('Hygiene Data'!D152)),NA())</f>
        <v>#N/A</v>
      </c>
      <c r="BE158" s="104" t="e">
        <f ca="true">+IF(AND(ISNUMBER(OFFSET('Hygiene Data'!$D$10,0,10*ROW('Hygiene Data'!D152))),'Data Summary'!DT158="Yes"),OFFSET('Hygiene Data'!$D$10,0,10*ROW('Hygiene Data'!D152)),NA())</f>
        <v>#N/A</v>
      </c>
      <c r="BF158" s="104" t="e">
        <f ca="true">+IF(AND(ISNUMBER(OFFSET('Hygiene Data'!$E$6,0,10*ROW('Hygiene Data'!E152))),'Data Summary'!DU158="Yes"),OFFSET('Hygiene Data'!$E$6,0,10*ROW('Hygiene Data'!E152)),NA())</f>
        <v>#N/A</v>
      </c>
      <c r="BG158" s="104" t="e">
        <f ca="true">+IF(AND(ISNUMBER(OFFSET('Hygiene Data'!$E$8,0,10*ROW('Hygiene Data'!E152))),'Data Summary'!DV158="Yes"),OFFSET('Hygiene Data'!$E$8,0,10*ROW('Hygiene Data'!E152)),NA())</f>
        <v>#N/A</v>
      </c>
      <c r="BH158" s="104" t="e">
        <f ca="true">+IF(AND(ISNUMBER(OFFSET('Hygiene Data'!$E$10,0,10*ROW('Hygiene Data'!E152))),'Data Summary'!DW158="Yes"),OFFSET('Hygiene Data'!$E$10,0,10*ROW('Hygiene Data'!E152)),NA())</f>
        <v>#N/A</v>
      </c>
      <c r="BI158" s="104" t="e">
        <f ca="true">+IF(AND(ISNUMBER(OFFSET('Hygiene Data'!$F$6,0,10*ROW('Hygiene Data'!F152))),'Data Summary'!DX158="Yes"),OFFSET('Hygiene Data'!$F$6,0,10*ROW('Hygiene Data'!F152)),NA())</f>
        <v>#N/A</v>
      </c>
      <c r="BJ158" s="104" t="e">
        <f ca="true">+IF(AND(ISNUMBER(OFFSET('Hygiene Data'!$F$8,0,10*ROW('Hygiene Data'!F152))),'Data Summary'!DY158="Yes"),OFFSET('Hygiene Data'!$F$8,0,10*ROW('Hygiene Data'!F152)),NA())</f>
        <v>#N/A</v>
      </c>
      <c r="BK158" s="104" t="e">
        <f ca="true">+IF(AND(ISNUMBER(OFFSET('Hygiene Data'!$F$10,0,10*ROW('Hygiene Data'!F152))),'Data Summary'!DZ158="Yes"),OFFSET('Hygiene Data'!$F$10,0,10*ROW('Hygiene Data'!F152)),NA())</f>
        <v>#N/A</v>
      </c>
      <c r="BL158" s="104" t="e">
        <f ca="true">+IF(AND(ISNUMBER(OFFSET('Hygiene Data'!$G$6,0,10*ROW('Hygiene Data'!G152))),'Data Summary'!EA158="Yes"),OFFSET('Hygiene Data'!$G$6,0,10*ROW('Hygiene Data'!G152)),NA())</f>
        <v>#N/A</v>
      </c>
      <c r="BM158" s="104" t="e">
        <f ca="true">+IF(AND(ISNUMBER(OFFSET('Hygiene Data'!$G$8,0,10*ROW('Hygiene Data'!G152))),'Data Summary'!EB158="Yes"),OFFSET('Hygiene Data'!$G$8,0,10*ROW('Hygiene Data'!G152)),NA())</f>
        <v>#N/A</v>
      </c>
      <c r="BN158" s="104" t="e">
        <f ca="true">+IF(AND(ISNUMBER(OFFSET('Hygiene Data'!$G$10,0,10*ROW('Hygiene Data'!G152))),'Data Summary'!EC158="Yes"),OFFSET('Hygiene Data'!$G$10,0,10*ROW('Hygiene Data'!G152)),NA())</f>
        <v>#N/A</v>
      </c>
      <c r="BO158" s="104" t="e">
        <f ca="true">+IF(AND(ISNUMBER(OFFSET('Hygiene Data'!$H$6,0,10*ROW('Hygiene Data'!H152))),'Data Summary'!ED158="Yes"),OFFSET('Hygiene Data'!$H$6,0,10*ROW('Hygiene Data'!H152)),NA())</f>
        <v>#N/A</v>
      </c>
      <c r="BP158" s="104" t="e">
        <f ca="true">+IF(AND(ISNUMBER(OFFSET('Hygiene Data'!$H$8,0,10*ROW('Hygiene Data'!H152))),'Data Summary'!EE158="Yes"),OFFSET('Hygiene Data'!$H$8,0,10*ROW('Hygiene Data'!H152)),NA())</f>
        <v>#N/A</v>
      </c>
      <c r="BQ158" s="104" t="e">
        <f ca="true">+IF(AND(ISNUMBER(OFFSET('Hygiene Data'!$H$10,0,10*ROW('Hygiene Data'!H152))),'Data Summary'!EF158="Yes"),OFFSET('Hygiene Data'!$H$10,0,10*ROW('Hygiene Data'!H152)),NA())</f>
        <v>#N/A</v>
      </c>
    </row>
    <row r="159" x14ac:dyDescent="0.2">
      <c r="A159" s="52" t="e">
        <f ca="true">+IF(OFFSET('Water Data'!$B$1,0,10*ROW('Water Data'!B153))="",NA(),OFFSET('Water Data'!$B$1,0,10*ROW('Water Data'!B153)))</f>
        <v>#N/A</v>
      </c>
      <c r="B159" s="52" t="e">
        <f ca="true">+IF(OFFSET('Water Data'!$A$3,0,10*ROW('Water Data'!A156))="",NA(),OFFSET('Water Data'!$A$3,0,10*ROW('Water Data'!A156)))</f>
        <v>#N/A</v>
      </c>
      <c r="C159" s="52" t="e">
        <f ca="true">+IF(OFFSET('Water Data'!$C$3,0,10*ROW('Water Data'!C156))="",NA(),OFFSET('Water Data'!$C$3,0,10*ROW('Water Data'!C156)))</f>
        <v>#N/A</v>
      </c>
      <c r="D159" s="53" t="e">
        <f ca="true">+IF(AND(ISNUMBER(OFFSET('Water Data'!$C$5,0,10*ROW('Water Data'!C153))),'Data Summary'!BS159="Yes"),100-OFFSET('Water Data'!$C$5,0,10*ROW('Water Data'!C153)),NA())</f>
        <v>#N/A</v>
      </c>
      <c r="E159" s="53" t="e">
        <f ca="true">+IF(AND(ISNUMBER(OFFSET('Water Data'!$C$7,0,10*ROW('Water Data'!C153))),'Data Summary'!BT159="Yes"),OFFSET('Water Data'!$C$7,0,10*ROW('Water Data'!C153)),NA())</f>
        <v>#N/A</v>
      </c>
      <c r="F159" s="53" t="e">
        <f ca="true">+IF(AND(ISNUMBER(OFFSET('Water Data'!$C$10,0,10*ROW('Water Data'!C153))),'Data Summary'!BU159="Yes"),OFFSET('Water Data'!$C$10,0,10*ROW('Water Data'!C153)),NA())</f>
        <v>#N/A</v>
      </c>
      <c r="G159" s="53" t="e">
        <f ca="true">+IF(AND(ISNUMBER(OFFSET('Water Data'!$D$5,0,10*ROW('Water Data'!D153))),'Data Summary'!BV159="Yes"),100-OFFSET('Water Data'!$D$5,0,10*ROW('Water Data'!D153)),NA())</f>
        <v>#N/A</v>
      </c>
      <c r="H159" s="53" t="e">
        <f ca="true">+IF(AND(ISNUMBER(OFFSET('Water Data'!$D$7,0,10*ROW('Water Data'!D153))),'Data Summary'!BW159="Yes"),OFFSET('Water Data'!$D$7,0,10*ROW('Water Data'!D153)),NA())</f>
        <v>#N/A</v>
      </c>
      <c r="I159" s="53" t="e">
        <f ca="true">+IF(AND(ISNUMBER(OFFSET('Water Data'!$D$10,0,10*ROW('Water Data'!D153))),'Data Summary'!BX159="Yes"),OFFSET('Water Data'!$D$10,0,10*ROW('Water Data'!D153)),NA())</f>
        <v>#N/A</v>
      </c>
      <c r="J159" s="53" t="e">
        <f ca="true">+IF(AND(ISNUMBER(OFFSET('Water Data'!$E$5,0,10*ROW('Water Data'!E153))),'Data Summary'!BY159="Yes"),100-OFFSET('Water Data'!$E$5,0,10*ROW('Water Data'!E153)),NA())</f>
        <v>#N/A</v>
      </c>
      <c r="K159" s="53" t="e">
        <f ca="true">+IF(AND(ISNUMBER(OFFSET('Water Data'!$E$7,0,10*ROW('Water Data'!E153))),'Data Summary'!BZ159="Yes"),OFFSET('Water Data'!$E$7,0,10*ROW('Water Data'!E153)),NA())</f>
        <v>#N/A</v>
      </c>
      <c r="L159" s="53" t="e">
        <f ca="true">+IF(AND(ISNUMBER(OFFSET('Water Data'!$E$10,0,10*ROW('Water Data'!E153))),'Data Summary'!CA159="Yes"),OFFSET('Water Data'!$E$10,0,10*ROW('Water Data'!E153)),NA())</f>
        <v>#N/A</v>
      </c>
      <c r="M159" s="53" t="e">
        <f ca="true">+IF(AND(ISNUMBER(OFFSET('Water Data'!$F$5,0,10*ROW('Water Data'!F153))),'Data Summary'!CB159="Yes"),100-OFFSET('Water Data'!$F$5,0,10*ROW('Water Data'!F153)),NA())</f>
        <v>#N/A</v>
      </c>
      <c r="N159" s="53" t="e">
        <f ca="true">+IF(AND(ISNUMBER(OFFSET('Water Data'!$F$7,0,10*ROW('Water Data'!F153))),'Data Summary'!CC159="Yes"),OFFSET('Water Data'!$F$7,0,10*ROW('Water Data'!F153)),NA())</f>
        <v>#N/A</v>
      </c>
      <c r="O159" s="53" t="e">
        <f ca="true">+IF(AND(ISNUMBER(OFFSET('Water Data'!$F$10,0,10*ROW('Water Data'!F153))),'Data Summary'!CD159="Yes"),OFFSET('Water Data'!$F$10,0,10*ROW('Water Data'!F153)),NA())</f>
        <v>#N/A</v>
      </c>
      <c r="P159" s="53" t="e">
        <f ca="true">+IF(AND(ISNUMBER(OFFSET('Water Data'!$G$5,0,10*ROW('Water Data'!G153))),'Data Summary'!CE159="Yes"),100-OFFSET('Water Data'!$G$5,0,10*ROW('Water Data'!G153)),NA())</f>
        <v>#N/A</v>
      </c>
      <c r="Q159" s="53" t="e">
        <f ca="true">+IF(AND(ISNUMBER(OFFSET('Water Data'!$G$7,0,10*ROW('Water Data'!G153))),'Data Summary'!CF159="Yes"),OFFSET('Water Data'!$G$7,0,10*ROW('Water Data'!G153)),NA())</f>
        <v>#N/A</v>
      </c>
      <c r="R159" s="53" t="e">
        <f ca="true">+IF(AND(ISNUMBER(OFFSET('Water Data'!$G$10,0,10*ROW('Water Data'!G153))),'Data Summary'!CG159="Yes"),OFFSET('Water Data'!$G$10,0,10*ROW('Water Data'!G153)),NA())</f>
        <v>#N/A</v>
      </c>
      <c r="S159" s="53" t="e">
        <f ca="true">+IF(AND(ISNUMBER(OFFSET('Water Data'!$H$5,0,10*ROW('Water Data'!H153))),'Data Summary'!CH159="Yes"),100-OFFSET('Water Data'!$H$5,0,10*ROW('Water Data'!H153)),NA())</f>
        <v>#N/A</v>
      </c>
      <c r="T159" s="53" t="e">
        <f ca="true">+IF(AND(ISNUMBER(OFFSET('Water Data'!$H$7,0,10*ROW('Water Data'!H153))),'Data Summary'!CI159="Yes"),OFFSET('Water Data'!$H$7,0,10*ROW('Water Data'!H153)),NA())</f>
        <v>#N/A</v>
      </c>
      <c r="U159" s="53" t="e">
        <f ca="true">+IF(AND(ISNUMBER(OFFSET('Water Data'!$H$10,0,10*ROW('Water Data'!H153))),'Data Summary'!CJ159="Yes"),OFFSET('Water Data'!$H$10,0,10*ROW('Water Data'!H153)),NA())</f>
        <v>#N/A</v>
      </c>
      <c r="V159" s="99" t="e">
        <f ca="true">+IF(AND(ISNUMBER(OFFSET('Sanitation Data'!$C$5,0,10*ROW('Sanitation Data'!C153))),'Data Summary'!CK159="Yes"),100-OFFSET('Sanitation Data'!$C$5,0,10*ROW('Sanitation Data'!C153)),NA())</f>
        <v>#N/A</v>
      </c>
      <c r="W159" s="99" t="e">
        <f ca="true">+IF(AND(ISNUMBER(OFFSET('Sanitation Data'!$C$7,0,10*ROW('Sanitation Data'!C153))),'Data Summary'!CL159="Yes"),OFFSET('Sanitation Data'!$C$7,0,10*ROW('Sanitation Data'!C153)),NA())</f>
        <v>#N/A</v>
      </c>
      <c r="X159" s="99" t="e">
        <f ca="true">+IF(AND(ISNUMBER(OFFSET('Sanitation Data'!$C$11,0,10*ROW('Sanitation Data'!C153))),'Data Summary'!CM159="Yes"),OFFSET('Sanitation Data'!$C$11,0,10*ROW('Sanitation Data'!C153)),NA())</f>
        <v>#N/A</v>
      </c>
      <c r="Y159" s="99" t="e">
        <f ca="true">+IF(AND(ISNUMBER(OFFSET('Sanitation Data'!$C$12,0,10*ROW('Sanitation Data'!C153))),'Data Summary'!CN159="Yes"),OFFSET('Sanitation Data'!$C$12,0,10*ROW('Sanitation Data'!C153)),NA())</f>
        <v>#N/A</v>
      </c>
      <c r="Z159" s="99" t="e">
        <f ca="true">+IF(AND(ISNUMBER(OFFSET('Sanitation Data'!$C$13,0,10*ROW('Sanitation Data'!C153))),'Data Summary'!CO159="Yes"),OFFSET('Sanitation Data'!$C$13,0,10*ROW('Sanitation Data'!C153)),NA())</f>
        <v>#N/A</v>
      </c>
      <c r="AA159" s="99" t="e">
        <f ca="true">+IF(AND(ISNUMBER(OFFSET('Sanitation Data'!$D$5,0,10*ROW('Sanitation Data'!D153))),'Data Summary'!CP159="Yes"),100-OFFSET('Sanitation Data'!$D$5,0,10*ROW('Sanitation Data'!D153)),NA())</f>
        <v>#N/A</v>
      </c>
      <c r="AB159" s="99" t="e">
        <f ca="true">+IF(AND(ISNUMBER(OFFSET('Sanitation Data'!$D$7,0,10*ROW('Sanitation Data'!D153))),'Data Summary'!CQ159="Yes"),OFFSET('Sanitation Data'!$D$7,0,10*ROW('Sanitation Data'!D153)),NA())</f>
        <v>#N/A</v>
      </c>
      <c r="AC159" s="99" t="e">
        <f ca="true">+IF(AND(ISNUMBER(OFFSET('Sanitation Data'!$D$11,0,10*ROW('Sanitation Data'!D153))),'Data Summary'!CR159="Yes"),OFFSET('Sanitation Data'!$D$11,0,10*ROW('Sanitation Data'!D153)),NA())</f>
        <v>#N/A</v>
      </c>
      <c r="AD159" s="99" t="e">
        <f ca="true">+IF(AND(ISNUMBER(OFFSET('Sanitation Data'!$D$12,0,10*ROW('Sanitation Data'!D153))),'Data Summary'!CS159="Yes"),OFFSET('Sanitation Data'!$D$12,0,10*ROW('Sanitation Data'!D153)),NA())</f>
        <v>#N/A</v>
      </c>
      <c r="AE159" s="99" t="e">
        <f ca="true">+IF(AND(ISNUMBER(OFFSET('Sanitation Data'!$D$13,0,10*ROW('Sanitation Data'!D153))),'Data Summary'!CT159="Yes"),OFFSET('Sanitation Data'!$D$13,0,10*ROW('Sanitation Data'!D153)),NA())</f>
        <v>#N/A</v>
      </c>
      <c r="AF159" s="99" t="e">
        <f ca="true">+IF(AND(ISNUMBER(OFFSET('Sanitation Data'!$E$5,0,10*ROW('Sanitation Data'!E153))),'Data Summary'!CU159="Yes"),100-OFFSET('Sanitation Data'!$E$5,0,10*ROW('Sanitation Data'!E153)),NA())</f>
        <v>#N/A</v>
      </c>
      <c r="AG159" s="99" t="e">
        <f ca="true">+IF(AND(ISNUMBER(OFFSET('Sanitation Data'!$E$7,0,10*ROW('Sanitation Data'!E153))),'Data Summary'!CV159="Yes"),OFFSET('Sanitation Data'!$E$7,0,10*ROW('Sanitation Data'!E153)),NA())</f>
        <v>#N/A</v>
      </c>
      <c r="AH159" s="99" t="e">
        <f ca="true">+IF(AND(ISNUMBER(OFFSET('Sanitation Data'!$E$11,0,10*ROW('Sanitation Data'!E153))),'Data Summary'!CW159="Yes"),OFFSET('Sanitation Data'!$E$11,0,10*ROW('Sanitation Data'!E153)),NA())</f>
        <v>#N/A</v>
      </c>
      <c r="AI159" s="99" t="e">
        <f ca="true">+IF(AND(ISNUMBER(OFFSET('Sanitation Data'!$E$12,0,10*ROW('Sanitation Data'!E153))),'Data Summary'!CX159="Yes"),OFFSET('Sanitation Data'!$E$12,0,10*ROW('Sanitation Data'!E153)),NA())</f>
        <v>#N/A</v>
      </c>
      <c r="AJ159" s="99" t="e">
        <f ca="true">+IF(AND(ISNUMBER(OFFSET('Sanitation Data'!$E$13,0,10*ROW('Sanitation Data'!E153))),'Data Summary'!CY159="Yes"),OFFSET('Sanitation Data'!$E$13,0,10*ROW('Sanitation Data'!E153)),NA())</f>
        <v>#N/A</v>
      </c>
      <c r="AK159" s="99" t="e">
        <f ca="true">+IF(AND(ISNUMBER(OFFSET('Sanitation Data'!$F$5,0,10*ROW('Sanitation Data'!F153))),'Data Summary'!CZ159="Yes"),100-OFFSET('Sanitation Data'!$F$5,0,10*ROW('Sanitation Data'!F153)),NA())</f>
        <v>#N/A</v>
      </c>
      <c r="AL159" s="99" t="e">
        <f ca="true">+IF(AND(ISNUMBER(OFFSET('Sanitation Data'!$F$7,0,10*ROW('Sanitation Data'!F153))),'Data Summary'!DA159="Yes"),OFFSET('Sanitation Data'!$F$7,0,10*ROW('Sanitation Data'!F153)),NA())</f>
        <v>#N/A</v>
      </c>
      <c r="AM159" s="99" t="e">
        <f ca="true">+IF(AND(ISNUMBER(OFFSET('Sanitation Data'!$F$11,0,10*ROW('Sanitation Data'!F153))),'Data Summary'!DB159="Yes"),OFFSET('Sanitation Data'!$F$11,0,10*ROW('Sanitation Data'!F153)),NA())</f>
        <v>#N/A</v>
      </c>
      <c r="AN159" s="99" t="e">
        <f ca="true">+IF(AND(ISNUMBER(OFFSET('Sanitation Data'!$F$12,0,10*ROW('Sanitation Data'!F153))),'Data Summary'!DC159="Yes"),OFFSET('Sanitation Data'!$F$12,0,10*ROW('Sanitation Data'!F153)),NA())</f>
        <v>#N/A</v>
      </c>
      <c r="AO159" s="99" t="e">
        <f ca="true">+IF(AND(ISNUMBER(OFFSET('Sanitation Data'!$F$13,0,10*ROW('Sanitation Data'!F153))),'Data Summary'!DD159="Yes"),OFFSET('Sanitation Data'!$F$13,0,10*ROW('Sanitation Data'!F153)),NA())</f>
        <v>#N/A</v>
      </c>
      <c r="AP159" s="99" t="e">
        <f ca="true">+IF(AND(ISNUMBER(OFFSET('Sanitation Data'!$G$5,0,10*ROW('Sanitation Data'!G153))),'Data Summary'!DE159="Yes"),100-OFFSET('Sanitation Data'!$G$5,0,10*ROW('Sanitation Data'!G153)),NA())</f>
        <v>#N/A</v>
      </c>
      <c r="AQ159" s="99" t="e">
        <f ca="true">+IF(AND(ISNUMBER(OFFSET('Sanitation Data'!$G$7,0,10*ROW('Sanitation Data'!G153))),'Data Summary'!DF159="Yes"),OFFSET('Sanitation Data'!$G$7,0,10*ROW('Sanitation Data'!G153)),NA())</f>
        <v>#N/A</v>
      </c>
      <c r="AR159" s="99" t="e">
        <f ca="true">+IF(AND(ISNUMBER(OFFSET('Sanitation Data'!$G$11,0,10*ROW('Sanitation Data'!G153))),'Data Summary'!DG159="Yes"),OFFSET('Sanitation Data'!$G$11,0,10*ROW('Sanitation Data'!G153)),NA())</f>
        <v>#N/A</v>
      </c>
      <c r="AS159" s="99" t="e">
        <f ca="true">+IF(AND(ISNUMBER(OFFSET('Sanitation Data'!$G$12,0,10*ROW('Sanitation Data'!G153))),'Data Summary'!DH159="Yes"),OFFSET('Sanitation Data'!$G$12,0,10*ROW('Sanitation Data'!G153)),NA())</f>
        <v>#N/A</v>
      </c>
      <c r="AT159" s="99" t="e">
        <f ca="true">+IF(AND(ISNUMBER(OFFSET('Sanitation Data'!$G$13,0,10*ROW('Sanitation Data'!G153))),'Data Summary'!DI159="Yes"),OFFSET('Sanitation Data'!$G$13,0,10*ROW('Sanitation Data'!G153)),NA())</f>
        <v>#N/A</v>
      </c>
      <c r="AU159" s="99" t="e">
        <f ca="true">+IF(AND(ISNUMBER(OFFSET('Sanitation Data'!$H$5,0,10*ROW('Sanitation Data'!H153))),'Data Summary'!DJ159="Yes"),100-OFFSET('Sanitation Data'!$H$5,0,10*ROW('Sanitation Data'!H153)),NA())</f>
        <v>#N/A</v>
      </c>
      <c r="AV159" s="99" t="e">
        <f ca="true">+IF(AND(ISNUMBER(OFFSET('Sanitation Data'!$H$7,0,10*ROW('Sanitation Data'!H153))),'Data Summary'!DK159="Yes"),OFFSET('Sanitation Data'!$H$7,0,10*ROW('Sanitation Data'!H153)),NA())</f>
        <v>#N/A</v>
      </c>
      <c r="AW159" s="99" t="e">
        <f ca="true">+IF(AND(ISNUMBER(OFFSET('Sanitation Data'!$H$11,0,10*ROW('Sanitation Data'!H153))),'Data Summary'!DL159="Yes"),OFFSET('Sanitation Data'!$H$11,0,10*ROW('Sanitation Data'!H153)),NA())</f>
        <v>#N/A</v>
      </c>
      <c r="AX159" s="99" t="e">
        <f ca="true">+IF(AND(ISNUMBER(OFFSET('Sanitation Data'!$H$12,0,10*ROW('Sanitation Data'!H153))),'Data Summary'!DM159="Yes"),OFFSET('Sanitation Data'!$H$12,0,10*ROW('Sanitation Data'!H153)),NA())</f>
        <v>#N/A</v>
      </c>
      <c r="AY159" s="99" t="e">
        <f ca="true">+IF(AND(ISNUMBER(OFFSET('Sanitation Data'!$H$13,0,10*ROW('Sanitation Data'!H153))),'Data Summary'!DN159="Yes"),OFFSET('Sanitation Data'!$H$13,0,10*ROW('Sanitation Data'!H153)),NA())</f>
        <v>#N/A</v>
      </c>
      <c r="AZ159" s="104" t="e">
        <f ca="true">+IF(AND(ISNUMBER(OFFSET('Hygiene Data'!$C$6,0,10*ROW('Hygiene Data'!C153))),'Data Summary'!DO159="Yes"),OFFSET('Hygiene Data'!$C$6,0,10*ROW('Hygiene Data'!C153)),NA())</f>
        <v>#N/A</v>
      </c>
      <c r="BA159" s="104" t="e">
        <f ca="true">+IF(AND(ISNUMBER(OFFSET('Hygiene Data'!$C$8,0,10*ROW('Hygiene Data'!C153))),'Data Summary'!DP159="Yes"),OFFSET('Hygiene Data'!$C$8,0,10*ROW('Hygiene Data'!C153)),NA())</f>
        <v>#N/A</v>
      </c>
      <c r="BB159" s="104" t="e">
        <f ca="true">+IF(AND(ISNUMBER(OFFSET('Hygiene Data'!$C$10,0,10*ROW('Hygiene Data'!C153))),'Data Summary'!DQ159="Yes"),OFFSET('Hygiene Data'!$C$10,0,10*ROW('Hygiene Data'!C153)),NA())</f>
        <v>#N/A</v>
      </c>
      <c r="BC159" s="104" t="e">
        <f ca="true">+IF(AND(ISNUMBER(OFFSET('Hygiene Data'!$D$6,0,10*ROW('Hygiene Data'!D153))),'Data Summary'!DR159="Yes"),OFFSET('Hygiene Data'!$D$6,0,10*ROW('Hygiene Data'!D153)),NA())</f>
        <v>#N/A</v>
      </c>
      <c r="BD159" s="104" t="e">
        <f ca="true">+IF(AND(ISNUMBER(OFFSET('Hygiene Data'!$D$8,0,10*ROW('Hygiene Data'!D153))),'Data Summary'!DS159="Yes"),OFFSET('Hygiene Data'!$D$8,0,10*ROW('Hygiene Data'!D153)),NA())</f>
        <v>#N/A</v>
      </c>
      <c r="BE159" s="104" t="e">
        <f ca="true">+IF(AND(ISNUMBER(OFFSET('Hygiene Data'!$D$10,0,10*ROW('Hygiene Data'!D153))),'Data Summary'!DT159="Yes"),OFFSET('Hygiene Data'!$D$10,0,10*ROW('Hygiene Data'!D153)),NA())</f>
        <v>#N/A</v>
      </c>
      <c r="BF159" s="104" t="e">
        <f ca="true">+IF(AND(ISNUMBER(OFFSET('Hygiene Data'!$E$6,0,10*ROW('Hygiene Data'!E153))),'Data Summary'!DU159="Yes"),OFFSET('Hygiene Data'!$E$6,0,10*ROW('Hygiene Data'!E153)),NA())</f>
        <v>#N/A</v>
      </c>
      <c r="BG159" s="104" t="e">
        <f ca="true">+IF(AND(ISNUMBER(OFFSET('Hygiene Data'!$E$8,0,10*ROW('Hygiene Data'!E153))),'Data Summary'!DV159="Yes"),OFFSET('Hygiene Data'!$E$8,0,10*ROW('Hygiene Data'!E153)),NA())</f>
        <v>#N/A</v>
      </c>
      <c r="BH159" s="104" t="e">
        <f ca="true">+IF(AND(ISNUMBER(OFFSET('Hygiene Data'!$E$10,0,10*ROW('Hygiene Data'!E153))),'Data Summary'!DW159="Yes"),OFFSET('Hygiene Data'!$E$10,0,10*ROW('Hygiene Data'!E153)),NA())</f>
        <v>#N/A</v>
      </c>
      <c r="BI159" s="104" t="e">
        <f ca="true">+IF(AND(ISNUMBER(OFFSET('Hygiene Data'!$F$6,0,10*ROW('Hygiene Data'!F153))),'Data Summary'!DX159="Yes"),OFFSET('Hygiene Data'!$F$6,0,10*ROW('Hygiene Data'!F153)),NA())</f>
        <v>#N/A</v>
      </c>
      <c r="BJ159" s="104" t="e">
        <f ca="true">+IF(AND(ISNUMBER(OFFSET('Hygiene Data'!$F$8,0,10*ROW('Hygiene Data'!F153))),'Data Summary'!DY159="Yes"),OFFSET('Hygiene Data'!$F$8,0,10*ROW('Hygiene Data'!F153)),NA())</f>
        <v>#N/A</v>
      </c>
      <c r="BK159" s="104" t="e">
        <f ca="true">+IF(AND(ISNUMBER(OFFSET('Hygiene Data'!$F$10,0,10*ROW('Hygiene Data'!F153))),'Data Summary'!DZ159="Yes"),OFFSET('Hygiene Data'!$F$10,0,10*ROW('Hygiene Data'!F153)),NA())</f>
        <v>#N/A</v>
      </c>
      <c r="BL159" s="104" t="e">
        <f ca="true">+IF(AND(ISNUMBER(OFFSET('Hygiene Data'!$G$6,0,10*ROW('Hygiene Data'!G153))),'Data Summary'!EA159="Yes"),OFFSET('Hygiene Data'!$G$6,0,10*ROW('Hygiene Data'!G153)),NA())</f>
        <v>#N/A</v>
      </c>
      <c r="BM159" s="104" t="e">
        <f ca="true">+IF(AND(ISNUMBER(OFFSET('Hygiene Data'!$G$8,0,10*ROW('Hygiene Data'!G153))),'Data Summary'!EB159="Yes"),OFFSET('Hygiene Data'!$G$8,0,10*ROW('Hygiene Data'!G153)),NA())</f>
        <v>#N/A</v>
      </c>
      <c r="BN159" s="104" t="e">
        <f ca="true">+IF(AND(ISNUMBER(OFFSET('Hygiene Data'!$G$10,0,10*ROW('Hygiene Data'!G153))),'Data Summary'!EC159="Yes"),OFFSET('Hygiene Data'!$G$10,0,10*ROW('Hygiene Data'!G153)),NA())</f>
        <v>#N/A</v>
      </c>
      <c r="BO159" s="104" t="e">
        <f ca="true">+IF(AND(ISNUMBER(OFFSET('Hygiene Data'!$H$6,0,10*ROW('Hygiene Data'!H153))),'Data Summary'!ED159="Yes"),OFFSET('Hygiene Data'!$H$6,0,10*ROW('Hygiene Data'!H153)),NA())</f>
        <v>#N/A</v>
      </c>
      <c r="BP159" s="104" t="e">
        <f ca="true">+IF(AND(ISNUMBER(OFFSET('Hygiene Data'!$H$8,0,10*ROW('Hygiene Data'!H153))),'Data Summary'!EE159="Yes"),OFFSET('Hygiene Data'!$H$8,0,10*ROW('Hygiene Data'!H153)),NA())</f>
        <v>#N/A</v>
      </c>
      <c r="BQ159" s="104" t="e">
        <f ca="true">+IF(AND(ISNUMBER(OFFSET('Hygiene Data'!$H$10,0,10*ROW('Hygiene Data'!H153))),'Data Summary'!EF159="Yes"),OFFSET('Hygiene Data'!$H$10,0,10*ROW('Hygiene Data'!H153)),NA())</f>
        <v>#N/A</v>
      </c>
    </row>
    <row r="160" x14ac:dyDescent="0.2">
      <c r="A160" s="52" t="e">
        <f ca="true">+IF(OFFSET('Water Data'!$B$1,0,10*ROW('Water Data'!B154))="",NA(),OFFSET('Water Data'!$B$1,0,10*ROW('Water Data'!B154)))</f>
        <v>#N/A</v>
      </c>
      <c r="B160" s="52" t="e">
        <f ca="true">+IF(OFFSET('Water Data'!$A$3,0,10*ROW('Water Data'!A157))="",NA(),OFFSET('Water Data'!$A$3,0,10*ROW('Water Data'!A157)))</f>
        <v>#N/A</v>
      </c>
      <c r="C160" s="52" t="e">
        <f ca="true">+IF(OFFSET('Water Data'!$C$3,0,10*ROW('Water Data'!C157))="",NA(),OFFSET('Water Data'!$C$3,0,10*ROW('Water Data'!C157)))</f>
        <v>#N/A</v>
      </c>
      <c r="D160" s="53" t="e">
        <f ca="true">+IF(AND(ISNUMBER(OFFSET('Water Data'!$C$5,0,10*ROW('Water Data'!C154))),'Data Summary'!BS160="Yes"),100-OFFSET('Water Data'!$C$5,0,10*ROW('Water Data'!C154)),NA())</f>
        <v>#N/A</v>
      </c>
      <c r="E160" s="53" t="e">
        <f ca="true">+IF(AND(ISNUMBER(OFFSET('Water Data'!$C$7,0,10*ROW('Water Data'!C154))),'Data Summary'!BT160="Yes"),OFFSET('Water Data'!$C$7,0,10*ROW('Water Data'!C154)),NA())</f>
        <v>#N/A</v>
      </c>
      <c r="F160" s="53" t="e">
        <f ca="true">+IF(AND(ISNUMBER(OFFSET('Water Data'!$C$10,0,10*ROW('Water Data'!C154))),'Data Summary'!BU160="Yes"),OFFSET('Water Data'!$C$10,0,10*ROW('Water Data'!C154)),NA())</f>
        <v>#N/A</v>
      </c>
      <c r="G160" s="53" t="e">
        <f ca="true">+IF(AND(ISNUMBER(OFFSET('Water Data'!$D$5,0,10*ROW('Water Data'!D154))),'Data Summary'!BV160="Yes"),100-OFFSET('Water Data'!$D$5,0,10*ROW('Water Data'!D154)),NA())</f>
        <v>#N/A</v>
      </c>
      <c r="H160" s="53" t="e">
        <f ca="true">+IF(AND(ISNUMBER(OFFSET('Water Data'!$D$7,0,10*ROW('Water Data'!D154))),'Data Summary'!BW160="Yes"),OFFSET('Water Data'!$D$7,0,10*ROW('Water Data'!D154)),NA())</f>
        <v>#N/A</v>
      </c>
      <c r="I160" s="53" t="e">
        <f ca="true">+IF(AND(ISNUMBER(OFFSET('Water Data'!$D$10,0,10*ROW('Water Data'!D154))),'Data Summary'!BX160="Yes"),OFFSET('Water Data'!$D$10,0,10*ROW('Water Data'!D154)),NA())</f>
        <v>#N/A</v>
      </c>
      <c r="J160" s="53" t="e">
        <f ca="true">+IF(AND(ISNUMBER(OFFSET('Water Data'!$E$5,0,10*ROW('Water Data'!E154))),'Data Summary'!BY160="Yes"),100-OFFSET('Water Data'!$E$5,0,10*ROW('Water Data'!E154)),NA())</f>
        <v>#N/A</v>
      </c>
      <c r="K160" s="53" t="e">
        <f ca="true">+IF(AND(ISNUMBER(OFFSET('Water Data'!$E$7,0,10*ROW('Water Data'!E154))),'Data Summary'!BZ160="Yes"),OFFSET('Water Data'!$E$7,0,10*ROW('Water Data'!E154)),NA())</f>
        <v>#N/A</v>
      </c>
      <c r="L160" s="53" t="e">
        <f ca="true">+IF(AND(ISNUMBER(OFFSET('Water Data'!$E$10,0,10*ROW('Water Data'!E154))),'Data Summary'!CA160="Yes"),OFFSET('Water Data'!$E$10,0,10*ROW('Water Data'!E154)),NA())</f>
        <v>#N/A</v>
      </c>
      <c r="M160" s="53" t="e">
        <f ca="true">+IF(AND(ISNUMBER(OFFSET('Water Data'!$F$5,0,10*ROW('Water Data'!F154))),'Data Summary'!CB160="Yes"),100-OFFSET('Water Data'!$F$5,0,10*ROW('Water Data'!F154)),NA())</f>
        <v>#N/A</v>
      </c>
      <c r="N160" s="53" t="e">
        <f ca="true">+IF(AND(ISNUMBER(OFFSET('Water Data'!$F$7,0,10*ROW('Water Data'!F154))),'Data Summary'!CC160="Yes"),OFFSET('Water Data'!$F$7,0,10*ROW('Water Data'!F154)),NA())</f>
        <v>#N/A</v>
      </c>
      <c r="O160" s="53" t="e">
        <f ca="true">+IF(AND(ISNUMBER(OFFSET('Water Data'!$F$10,0,10*ROW('Water Data'!F154))),'Data Summary'!CD160="Yes"),OFFSET('Water Data'!$F$10,0,10*ROW('Water Data'!F154)),NA())</f>
        <v>#N/A</v>
      </c>
      <c r="P160" s="53" t="e">
        <f ca="true">+IF(AND(ISNUMBER(OFFSET('Water Data'!$G$5,0,10*ROW('Water Data'!G154))),'Data Summary'!CE160="Yes"),100-OFFSET('Water Data'!$G$5,0,10*ROW('Water Data'!G154)),NA())</f>
        <v>#N/A</v>
      </c>
      <c r="Q160" s="53" t="e">
        <f ca="true">+IF(AND(ISNUMBER(OFFSET('Water Data'!$G$7,0,10*ROW('Water Data'!G154))),'Data Summary'!CF160="Yes"),OFFSET('Water Data'!$G$7,0,10*ROW('Water Data'!G154)),NA())</f>
        <v>#N/A</v>
      </c>
      <c r="R160" s="53" t="e">
        <f ca="true">+IF(AND(ISNUMBER(OFFSET('Water Data'!$G$10,0,10*ROW('Water Data'!G154))),'Data Summary'!CG160="Yes"),OFFSET('Water Data'!$G$10,0,10*ROW('Water Data'!G154)),NA())</f>
        <v>#N/A</v>
      </c>
      <c r="S160" s="53" t="e">
        <f ca="true">+IF(AND(ISNUMBER(OFFSET('Water Data'!$H$5,0,10*ROW('Water Data'!H154))),'Data Summary'!CH160="Yes"),100-OFFSET('Water Data'!$H$5,0,10*ROW('Water Data'!H154)),NA())</f>
        <v>#N/A</v>
      </c>
      <c r="T160" s="53" t="e">
        <f ca="true">+IF(AND(ISNUMBER(OFFSET('Water Data'!$H$7,0,10*ROW('Water Data'!H154))),'Data Summary'!CI160="Yes"),OFFSET('Water Data'!$H$7,0,10*ROW('Water Data'!H154)),NA())</f>
        <v>#N/A</v>
      </c>
      <c r="U160" s="53" t="e">
        <f ca="true">+IF(AND(ISNUMBER(OFFSET('Water Data'!$H$10,0,10*ROW('Water Data'!H154))),'Data Summary'!CJ160="Yes"),OFFSET('Water Data'!$H$10,0,10*ROW('Water Data'!H154)),NA())</f>
        <v>#N/A</v>
      </c>
      <c r="V160" s="99" t="e">
        <f ca="true">+IF(AND(ISNUMBER(OFFSET('Sanitation Data'!$C$5,0,10*ROW('Sanitation Data'!C154))),'Data Summary'!CK160="Yes"),100-OFFSET('Sanitation Data'!$C$5,0,10*ROW('Sanitation Data'!C154)),NA())</f>
        <v>#N/A</v>
      </c>
      <c r="W160" s="99" t="e">
        <f ca="true">+IF(AND(ISNUMBER(OFFSET('Sanitation Data'!$C$7,0,10*ROW('Sanitation Data'!C154))),'Data Summary'!CL160="Yes"),OFFSET('Sanitation Data'!$C$7,0,10*ROW('Sanitation Data'!C154)),NA())</f>
        <v>#N/A</v>
      </c>
      <c r="X160" s="99" t="e">
        <f ca="true">+IF(AND(ISNUMBER(OFFSET('Sanitation Data'!$C$11,0,10*ROW('Sanitation Data'!C154))),'Data Summary'!CM160="Yes"),OFFSET('Sanitation Data'!$C$11,0,10*ROW('Sanitation Data'!C154)),NA())</f>
        <v>#N/A</v>
      </c>
      <c r="Y160" s="99" t="e">
        <f ca="true">+IF(AND(ISNUMBER(OFFSET('Sanitation Data'!$C$12,0,10*ROW('Sanitation Data'!C154))),'Data Summary'!CN160="Yes"),OFFSET('Sanitation Data'!$C$12,0,10*ROW('Sanitation Data'!C154)),NA())</f>
        <v>#N/A</v>
      </c>
      <c r="Z160" s="99" t="e">
        <f ca="true">+IF(AND(ISNUMBER(OFFSET('Sanitation Data'!$C$13,0,10*ROW('Sanitation Data'!C154))),'Data Summary'!CO160="Yes"),OFFSET('Sanitation Data'!$C$13,0,10*ROW('Sanitation Data'!C154)),NA())</f>
        <v>#N/A</v>
      </c>
      <c r="AA160" s="99" t="e">
        <f ca="true">+IF(AND(ISNUMBER(OFFSET('Sanitation Data'!$D$5,0,10*ROW('Sanitation Data'!D154))),'Data Summary'!CP160="Yes"),100-OFFSET('Sanitation Data'!$D$5,0,10*ROW('Sanitation Data'!D154)),NA())</f>
        <v>#N/A</v>
      </c>
      <c r="AB160" s="99" t="e">
        <f ca="true">+IF(AND(ISNUMBER(OFFSET('Sanitation Data'!$D$7,0,10*ROW('Sanitation Data'!D154))),'Data Summary'!CQ160="Yes"),OFFSET('Sanitation Data'!$D$7,0,10*ROW('Sanitation Data'!D154)),NA())</f>
        <v>#N/A</v>
      </c>
      <c r="AC160" s="99" t="e">
        <f ca="true">+IF(AND(ISNUMBER(OFFSET('Sanitation Data'!$D$11,0,10*ROW('Sanitation Data'!D154))),'Data Summary'!CR160="Yes"),OFFSET('Sanitation Data'!$D$11,0,10*ROW('Sanitation Data'!D154)),NA())</f>
        <v>#N/A</v>
      </c>
      <c r="AD160" s="99" t="e">
        <f ca="true">+IF(AND(ISNUMBER(OFFSET('Sanitation Data'!$D$12,0,10*ROW('Sanitation Data'!D154))),'Data Summary'!CS160="Yes"),OFFSET('Sanitation Data'!$D$12,0,10*ROW('Sanitation Data'!D154)),NA())</f>
        <v>#N/A</v>
      </c>
      <c r="AE160" s="99" t="e">
        <f ca="true">+IF(AND(ISNUMBER(OFFSET('Sanitation Data'!$D$13,0,10*ROW('Sanitation Data'!D154))),'Data Summary'!CT160="Yes"),OFFSET('Sanitation Data'!$D$13,0,10*ROW('Sanitation Data'!D154)),NA())</f>
        <v>#N/A</v>
      </c>
      <c r="AF160" s="99" t="e">
        <f ca="true">+IF(AND(ISNUMBER(OFFSET('Sanitation Data'!$E$5,0,10*ROW('Sanitation Data'!E154))),'Data Summary'!CU160="Yes"),100-OFFSET('Sanitation Data'!$E$5,0,10*ROW('Sanitation Data'!E154)),NA())</f>
        <v>#N/A</v>
      </c>
      <c r="AG160" s="99" t="e">
        <f ca="true">+IF(AND(ISNUMBER(OFFSET('Sanitation Data'!$E$7,0,10*ROW('Sanitation Data'!E154))),'Data Summary'!CV160="Yes"),OFFSET('Sanitation Data'!$E$7,0,10*ROW('Sanitation Data'!E154)),NA())</f>
        <v>#N/A</v>
      </c>
      <c r="AH160" s="99" t="e">
        <f ca="true">+IF(AND(ISNUMBER(OFFSET('Sanitation Data'!$E$11,0,10*ROW('Sanitation Data'!E154))),'Data Summary'!CW160="Yes"),OFFSET('Sanitation Data'!$E$11,0,10*ROW('Sanitation Data'!E154)),NA())</f>
        <v>#N/A</v>
      </c>
      <c r="AI160" s="99" t="e">
        <f ca="true">+IF(AND(ISNUMBER(OFFSET('Sanitation Data'!$E$12,0,10*ROW('Sanitation Data'!E154))),'Data Summary'!CX160="Yes"),OFFSET('Sanitation Data'!$E$12,0,10*ROW('Sanitation Data'!E154)),NA())</f>
        <v>#N/A</v>
      </c>
      <c r="AJ160" s="99" t="e">
        <f ca="true">+IF(AND(ISNUMBER(OFFSET('Sanitation Data'!$E$13,0,10*ROW('Sanitation Data'!E154))),'Data Summary'!CY160="Yes"),OFFSET('Sanitation Data'!$E$13,0,10*ROW('Sanitation Data'!E154)),NA())</f>
        <v>#N/A</v>
      </c>
      <c r="AK160" s="99" t="e">
        <f ca="true">+IF(AND(ISNUMBER(OFFSET('Sanitation Data'!$F$5,0,10*ROW('Sanitation Data'!F154))),'Data Summary'!CZ160="Yes"),100-OFFSET('Sanitation Data'!$F$5,0,10*ROW('Sanitation Data'!F154)),NA())</f>
        <v>#N/A</v>
      </c>
      <c r="AL160" s="99" t="e">
        <f ca="true">+IF(AND(ISNUMBER(OFFSET('Sanitation Data'!$F$7,0,10*ROW('Sanitation Data'!F154))),'Data Summary'!DA160="Yes"),OFFSET('Sanitation Data'!$F$7,0,10*ROW('Sanitation Data'!F154)),NA())</f>
        <v>#N/A</v>
      </c>
      <c r="AM160" s="99" t="e">
        <f ca="true">+IF(AND(ISNUMBER(OFFSET('Sanitation Data'!$F$11,0,10*ROW('Sanitation Data'!F154))),'Data Summary'!DB160="Yes"),OFFSET('Sanitation Data'!$F$11,0,10*ROW('Sanitation Data'!F154)),NA())</f>
        <v>#N/A</v>
      </c>
      <c r="AN160" s="99" t="e">
        <f ca="true">+IF(AND(ISNUMBER(OFFSET('Sanitation Data'!$F$12,0,10*ROW('Sanitation Data'!F154))),'Data Summary'!DC160="Yes"),OFFSET('Sanitation Data'!$F$12,0,10*ROW('Sanitation Data'!F154)),NA())</f>
        <v>#N/A</v>
      </c>
      <c r="AO160" s="99" t="e">
        <f ca="true">+IF(AND(ISNUMBER(OFFSET('Sanitation Data'!$F$13,0,10*ROW('Sanitation Data'!F154))),'Data Summary'!DD160="Yes"),OFFSET('Sanitation Data'!$F$13,0,10*ROW('Sanitation Data'!F154)),NA())</f>
        <v>#N/A</v>
      </c>
      <c r="AP160" s="99" t="e">
        <f ca="true">+IF(AND(ISNUMBER(OFFSET('Sanitation Data'!$G$5,0,10*ROW('Sanitation Data'!G154))),'Data Summary'!DE160="Yes"),100-OFFSET('Sanitation Data'!$G$5,0,10*ROW('Sanitation Data'!G154)),NA())</f>
        <v>#N/A</v>
      </c>
      <c r="AQ160" s="99" t="e">
        <f ca="true">+IF(AND(ISNUMBER(OFFSET('Sanitation Data'!$G$7,0,10*ROW('Sanitation Data'!G154))),'Data Summary'!DF160="Yes"),OFFSET('Sanitation Data'!$G$7,0,10*ROW('Sanitation Data'!G154)),NA())</f>
        <v>#N/A</v>
      </c>
      <c r="AR160" s="99" t="e">
        <f ca="true">+IF(AND(ISNUMBER(OFFSET('Sanitation Data'!$G$11,0,10*ROW('Sanitation Data'!G154))),'Data Summary'!DG160="Yes"),OFFSET('Sanitation Data'!$G$11,0,10*ROW('Sanitation Data'!G154)),NA())</f>
        <v>#N/A</v>
      </c>
      <c r="AS160" s="99" t="e">
        <f ca="true">+IF(AND(ISNUMBER(OFFSET('Sanitation Data'!$G$12,0,10*ROW('Sanitation Data'!G154))),'Data Summary'!DH160="Yes"),OFFSET('Sanitation Data'!$G$12,0,10*ROW('Sanitation Data'!G154)),NA())</f>
        <v>#N/A</v>
      </c>
      <c r="AT160" s="99" t="e">
        <f ca="true">+IF(AND(ISNUMBER(OFFSET('Sanitation Data'!$G$13,0,10*ROW('Sanitation Data'!G154))),'Data Summary'!DI160="Yes"),OFFSET('Sanitation Data'!$G$13,0,10*ROW('Sanitation Data'!G154)),NA())</f>
        <v>#N/A</v>
      </c>
      <c r="AU160" s="99" t="e">
        <f ca="true">+IF(AND(ISNUMBER(OFFSET('Sanitation Data'!$H$5,0,10*ROW('Sanitation Data'!H154))),'Data Summary'!DJ160="Yes"),100-OFFSET('Sanitation Data'!$H$5,0,10*ROW('Sanitation Data'!H154)),NA())</f>
        <v>#N/A</v>
      </c>
      <c r="AV160" s="99" t="e">
        <f ca="true">+IF(AND(ISNUMBER(OFFSET('Sanitation Data'!$H$7,0,10*ROW('Sanitation Data'!H154))),'Data Summary'!DK160="Yes"),OFFSET('Sanitation Data'!$H$7,0,10*ROW('Sanitation Data'!H154)),NA())</f>
        <v>#N/A</v>
      </c>
      <c r="AW160" s="99" t="e">
        <f ca="true">+IF(AND(ISNUMBER(OFFSET('Sanitation Data'!$H$11,0,10*ROW('Sanitation Data'!H154))),'Data Summary'!DL160="Yes"),OFFSET('Sanitation Data'!$H$11,0,10*ROW('Sanitation Data'!H154)),NA())</f>
        <v>#N/A</v>
      </c>
      <c r="AX160" s="99" t="e">
        <f ca="true">+IF(AND(ISNUMBER(OFFSET('Sanitation Data'!$H$12,0,10*ROW('Sanitation Data'!H154))),'Data Summary'!DM160="Yes"),OFFSET('Sanitation Data'!$H$12,0,10*ROW('Sanitation Data'!H154)),NA())</f>
        <v>#N/A</v>
      </c>
      <c r="AY160" s="99" t="e">
        <f ca="true">+IF(AND(ISNUMBER(OFFSET('Sanitation Data'!$H$13,0,10*ROW('Sanitation Data'!H154))),'Data Summary'!DN160="Yes"),OFFSET('Sanitation Data'!$H$13,0,10*ROW('Sanitation Data'!H154)),NA())</f>
        <v>#N/A</v>
      </c>
      <c r="AZ160" s="104" t="e">
        <f ca="true">+IF(AND(ISNUMBER(OFFSET('Hygiene Data'!$C$6,0,10*ROW('Hygiene Data'!C154))),'Data Summary'!DO160="Yes"),OFFSET('Hygiene Data'!$C$6,0,10*ROW('Hygiene Data'!C154)),NA())</f>
        <v>#N/A</v>
      </c>
      <c r="BA160" s="104" t="e">
        <f ca="true">+IF(AND(ISNUMBER(OFFSET('Hygiene Data'!$C$8,0,10*ROW('Hygiene Data'!C154))),'Data Summary'!DP160="Yes"),OFFSET('Hygiene Data'!$C$8,0,10*ROW('Hygiene Data'!C154)),NA())</f>
        <v>#N/A</v>
      </c>
      <c r="BB160" s="104" t="e">
        <f ca="true">+IF(AND(ISNUMBER(OFFSET('Hygiene Data'!$C$10,0,10*ROW('Hygiene Data'!C154))),'Data Summary'!DQ160="Yes"),OFFSET('Hygiene Data'!$C$10,0,10*ROW('Hygiene Data'!C154)),NA())</f>
        <v>#N/A</v>
      </c>
      <c r="BC160" s="104" t="e">
        <f ca="true">+IF(AND(ISNUMBER(OFFSET('Hygiene Data'!$D$6,0,10*ROW('Hygiene Data'!D154))),'Data Summary'!DR160="Yes"),OFFSET('Hygiene Data'!$D$6,0,10*ROW('Hygiene Data'!D154)),NA())</f>
        <v>#N/A</v>
      </c>
      <c r="BD160" s="104" t="e">
        <f ca="true">+IF(AND(ISNUMBER(OFFSET('Hygiene Data'!$D$8,0,10*ROW('Hygiene Data'!D154))),'Data Summary'!DS160="Yes"),OFFSET('Hygiene Data'!$D$8,0,10*ROW('Hygiene Data'!D154)),NA())</f>
        <v>#N/A</v>
      </c>
      <c r="BE160" s="104" t="e">
        <f ca="true">+IF(AND(ISNUMBER(OFFSET('Hygiene Data'!$D$10,0,10*ROW('Hygiene Data'!D154))),'Data Summary'!DT160="Yes"),OFFSET('Hygiene Data'!$D$10,0,10*ROW('Hygiene Data'!D154)),NA())</f>
        <v>#N/A</v>
      </c>
      <c r="BF160" s="104" t="e">
        <f ca="true">+IF(AND(ISNUMBER(OFFSET('Hygiene Data'!$E$6,0,10*ROW('Hygiene Data'!E154))),'Data Summary'!DU160="Yes"),OFFSET('Hygiene Data'!$E$6,0,10*ROW('Hygiene Data'!E154)),NA())</f>
        <v>#N/A</v>
      </c>
      <c r="BG160" s="104" t="e">
        <f ca="true">+IF(AND(ISNUMBER(OFFSET('Hygiene Data'!$E$8,0,10*ROW('Hygiene Data'!E154))),'Data Summary'!DV160="Yes"),OFFSET('Hygiene Data'!$E$8,0,10*ROW('Hygiene Data'!E154)),NA())</f>
        <v>#N/A</v>
      </c>
      <c r="BH160" s="104" t="e">
        <f ca="true">+IF(AND(ISNUMBER(OFFSET('Hygiene Data'!$E$10,0,10*ROW('Hygiene Data'!E154))),'Data Summary'!DW160="Yes"),OFFSET('Hygiene Data'!$E$10,0,10*ROW('Hygiene Data'!E154)),NA())</f>
        <v>#N/A</v>
      </c>
      <c r="BI160" s="104" t="e">
        <f ca="true">+IF(AND(ISNUMBER(OFFSET('Hygiene Data'!$F$6,0,10*ROW('Hygiene Data'!F154))),'Data Summary'!DX160="Yes"),OFFSET('Hygiene Data'!$F$6,0,10*ROW('Hygiene Data'!F154)),NA())</f>
        <v>#N/A</v>
      </c>
      <c r="BJ160" s="104" t="e">
        <f ca="true">+IF(AND(ISNUMBER(OFFSET('Hygiene Data'!$F$8,0,10*ROW('Hygiene Data'!F154))),'Data Summary'!DY160="Yes"),OFFSET('Hygiene Data'!$F$8,0,10*ROW('Hygiene Data'!F154)),NA())</f>
        <v>#N/A</v>
      </c>
      <c r="BK160" s="104" t="e">
        <f ca="true">+IF(AND(ISNUMBER(OFFSET('Hygiene Data'!$F$10,0,10*ROW('Hygiene Data'!F154))),'Data Summary'!DZ160="Yes"),OFFSET('Hygiene Data'!$F$10,0,10*ROW('Hygiene Data'!F154)),NA())</f>
        <v>#N/A</v>
      </c>
      <c r="BL160" s="104" t="e">
        <f ca="true">+IF(AND(ISNUMBER(OFFSET('Hygiene Data'!$G$6,0,10*ROW('Hygiene Data'!G154))),'Data Summary'!EA160="Yes"),OFFSET('Hygiene Data'!$G$6,0,10*ROW('Hygiene Data'!G154)),NA())</f>
        <v>#N/A</v>
      </c>
      <c r="BM160" s="104" t="e">
        <f ca="true">+IF(AND(ISNUMBER(OFFSET('Hygiene Data'!$G$8,0,10*ROW('Hygiene Data'!G154))),'Data Summary'!EB160="Yes"),OFFSET('Hygiene Data'!$G$8,0,10*ROW('Hygiene Data'!G154)),NA())</f>
        <v>#N/A</v>
      </c>
      <c r="BN160" s="104" t="e">
        <f ca="true">+IF(AND(ISNUMBER(OFFSET('Hygiene Data'!$G$10,0,10*ROW('Hygiene Data'!G154))),'Data Summary'!EC160="Yes"),OFFSET('Hygiene Data'!$G$10,0,10*ROW('Hygiene Data'!G154)),NA())</f>
        <v>#N/A</v>
      </c>
      <c r="BO160" s="104" t="e">
        <f ca="true">+IF(AND(ISNUMBER(OFFSET('Hygiene Data'!$H$6,0,10*ROW('Hygiene Data'!H154))),'Data Summary'!ED160="Yes"),OFFSET('Hygiene Data'!$H$6,0,10*ROW('Hygiene Data'!H154)),NA())</f>
        <v>#N/A</v>
      </c>
      <c r="BP160" s="104" t="e">
        <f ca="true">+IF(AND(ISNUMBER(OFFSET('Hygiene Data'!$H$8,0,10*ROW('Hygiene Data'!H154))),'Data Summary'!EE160="Yes"),OFFSET('Hygiene Data'!$H$8,0,10*ROW('Hygiene Data'!H154)),NA())</f>
        <v>#N/A</v>
      </c>
      <c r="BQ160" s="104" t="e">
        <f ca="true">+IF(AND(ISNUMBER(OFFSET('Hygiene Data'!$H$10,0,10*ROW('Hygiene Data'!H154))),'Data Summary'!EF160="Yes"),OFFSET('Hygiene Data'!$H$10,0,10*ROW('Hygiene Data'!H154)),NA())</f>
        <v>#N/A</v>
      </c>
    </row>
    <row r="161" x14ac:dyDescent="0.2">
      <c r="A161" s="52" t="e">
        <f ca="true">+IF(OFFSET('Water Data'!$B$1,0,10*ROW('Water Data'!B155))="",NA(),OFFSET('Water Data'!$B$1,0,10*ROW('Water Data'!B155)))</f>
        <v>#N/A</v>
      </c>
      <c r="B161" s="52" t="e">
        <f ca="true">+IF(OFFSET('Water Data'!$A$3,0,10*ROW('Water Data'!A158))="",NA(),OFFSET('Water Data'!$A$3,0,10*ROW('Water Data'!A158)))</f>
        <v>#N/A</v>
      </c>
      <c r="C161" s="52" t="e">
        <f ca="true">+IF(OFFSET('Water Data'!$C$3,0,10*ROW('Water Data'!C158))="",NA(),OFFSET('Water Data'!$C$3,0,10*ROW('Water Data'!C158)))</f>
        <v>#N/A</v>
      </c>
      <c r="D161" s="53" t="e">
        <f ca="true">+IF(AND(ISNUMBER(OFFSET('Water Data'!$C$5,0,10*ROW('Water Data'!C155))),'Data Summary'!BS161="Yes"),100-OFFSET('Water Data'!$C$5,0,10*ROW('Water Data'!C155)),NA())</f>
        <v>#N/A</v>
      </c>
      <c r="E161" s="53" t="e">
        <f ca="true">+IF(AND(ISNUMBER(OFFSET('Water Data'!$C$7,0,10*ROW('Water Data'!C155))),'Data Summary'!BT161="Yes"),OFFSET('Water Data'!$C$7,0,10*ROW('Water Data'!C155)),NA())</f>
        <v>#N/A</v>
      </c>
      <c r="F161" s="53" t="e">
        <f ca="true">+IF(AND(ISNUMBER(OFFSET('Water Data'!$C$10,0,10*ROW('Water Data'!C155))),'Data Summary'!BU161="Yes"),OFFSET('Water Data'!$C$10,0,10*ROW('Water Data'!C155)),NA())</f>
        <v>#N/A</v>
      </c>
      <c r="G161" s="53" t="e">
        <f ca="true">+IF(AND(ISNUMBER(OFFSET('Water Data'!$D$5,0,10*ROW('Water Data'!D155))),'Data Summary'!BV161="Yes"),100-OFFSET('Water Data'!$D$5,0,10*ROW('Water Data'!D155)),NA())</f>
        <v>#N/A</v>
      </c>
      <c r="H161" s="53" t="e">
        <f ca="true">+IF(AND(ISNUMBER(OFFSET('Water Data'!$D$7,0,10*ROW('Water Data'!D155))),'Data Summary'!BW161="Yes"),OFFSET('Water Data'!$D$7,0,10*ROW('Water Data'!D155)),NA())</f>
        <v>#N/A</v>
      </c>
      <c r="I161" s="53" t="e">
        <f ca="true">+IF(AND(ISNUMBER(OFFSET('Water Data'!$D$10,0,10*ROW('Water Data'!D155))),'Data Summary'!BX161="Yes"),OFFSET('Water Data'!$D$10,0,10*ROW('Water Data'!D155)),NA())</f>
        <v>#N/A</v>
      </c>
      <c r="J161" s="53" t="e">
        <f ca="true">+IF(AND(ISNUMBER(OFFSET('Water Data'!$E$5,0,10*ROW('Water Data'!E155))),'Data Summary'!BY161="Yes"),100-OFFSET('Water Data'!$E$5,0,10*ROW('Water Data'!E155)),NA())</f>
        <v>#N/A</v>
      </c>
      <c r="K161" s="53" t="e">
        <f ca="true">+IF(AND(ISNUMBER(OFFSET('Water Data'!$E$7,0,10*ROW('Water Data'!E155))),'Data Summary'!BZ161="Yes"),OFFSET('Water Data'!$E$7,0,10*ROW('Water Data'!E155)),NA())</f>
        <v>#N/A</v>
      </c>
      <c r="L161" s="53" t="e">
        <f ca="true">+IF(AND(ISNUMBER(OFFSET('Water Data'!$E$10,0,10*ROW('Water Data'!E155))),'Data Summary'!CA161="Yes"),OFFSET('Water Data'!$E$10,0,10*ROW('Water Data'!E155)),NA())</f>
        <v>#N/A</v>
      </c>
      <c r="M161" s="53" t="e">
        <f ca="true">+IF(AND(ISNUMBER(OFFSET('Water Data'!$F$5,0,10*ROW('Water Data'!F155))),'Data Summary'!CB161="Yes"),100-OFFSET('Water Data'!$F$5,0,10*ROW('Water Data'!F155)),NA())</f>
        <v>#N/A</v>
      </c>
      <c r="N161" s="53" t="e">
        <f ca="true">+IF(AND(ISNUMBER(OFFSET('Water Data'!$F$7,0,10*ROW('Water Data'!F155))),'Data Summary'!CC161="Yes"),OFFSET('Water Data'!$F$7,0,10*ROW('Water Data'!F155)),NA())</f>
        <v>#N/A</v>
      </c>
      <c r="O161" s="53" t="e">
        <f ca="true">+IF(AND(ISNUMBER(OFFSET('Water Data'!$F$10,0,10*ROW('Water Data'!F155))),'Data Summary'!CD161="Yes"),OFFSET('Water Data'!$F$10,0,10*ROW('Water Data'!F155)),NA())</f>
        <v>#N/A</v>
      </c>
      <c r="P161" s="53" t="e">
        <f ca="true">+IF(AND(ISNUMBER(OFFSET('Water Data'!$G$5,0,10*ROW('Water Data'!G155))),'Data Summary'!CE161="Yes"),100-OFFSET('Water Data'!$G$5,0,10*ROW('Water Data'!G155)),NA())</f>
        <v>#N/A</v>
      </c>
      <c r="Q161" s="53" t="e">
        <f ca="true">+IF(AND(ISNUMBER(OFFSET('Water Data'!$G$7,0,10*ROW('Water Data'!G155))),'Data Summary'!CF161="Yes"),OFFSET('Water Data'!$G$7,0,10*ROW('Water Data'!G155)),NA())</f>
        <v>#N/A</v>
      </c>
      <c r="R161" s="53" t="e">
        <f ca="true">+IF(AND(ISNUMBER(OFFSET('Water Data'!$G$10,0,10*ROW('Water Data'!G155))),'Data Summary'!CG161="Yes"),OFFSET('Water Data'!$G$10,0,10*ROW('Water Data'!G155)),NA())</f>
        <v>#N/A</v>
      </c>
      <c r="S161" s="53" t="e">
        <f ca="true">+IF(AND(ISNUMBER(OFFSET('Water Data'!$H$5,0,10*ROW('Water Data'!H155))),'Data Summary'!CH161="Yes"),100-OFFSET('Water Data'!$H$5,0,10*ROW('Water Data'!H155)),NA())</f>
        <v>#N/A</v>
      </c>
      <c r="T161" s="53" t="e">
        <f ca="true">+IF(AND(ISNUMBER(OFFSET('Water Data'!$H$7,0,10*ROW('Water Data'!H155))),'Data Summary'!CI161="Yes"),OFFSET('Water Data'!$H$7,0,10*ROW('Water Data'!H155)),NA())</f>
        <v>#N/A</v>
      </c>
      <c r="U161" s="53" t="e">
        <f ca="true">+IF(AND(ISNUMBER(OFFSET('Water Data'!$H$10,0,10*ROW('Water Data'!H155))),'Data Summary'!CJ161="Yes"),OFFSET('Water Data'!$H$10,0,10*ROW('Water Data'!H155)),NA())</f>
        <v>#N/A</v>
      </c>
      <c r="V161" s="99" t="e">
        <f ca="true">+IF(AND(ISNUMBER(OFFSET('Sanitation Data'!$C$5,0,10*ROW('Sanitation Data'!C155))),'Data Summary'!CK161="Yes"),100-OFFSET('Sanitation Data'!$C$5,0,10*ROW('Sanitation Data'!C155)),NA())</f>
        <v>#N/A</v>
      </c>
      <c r="W161" s="99" t="e">
        <f ca="true">+IF(AND(ISNUMBER(OFFSET('Sanitation Data'!$C$7,0,10*ROW('Sanitation Data'!C155))),'Data Summary'!CL161="Yes"),OFFSET('Sanitation Data'!$C$7,0,10*ROW('Sanitation Data'!C155)),NA())</f>
        <v>#N/A</v>
      </c>
      <c r="X161" s="99" t="e">
        <f ca="true">+IF(AND(ISNUMBER(OFFSET('Sanitation Data'!$C$11,0,10*ROW('Sanitation Data'!C155))),'Data Summary'!CM161="Yes"),OFFSET('Sanitation Data'!$C$11,0,10*ROW('Sanitation Data'!C155)),NA())</f>
        <v>#N/A</v>
      </c>
      <c r="Y161" s="99" t="e">
        <f ca="true">+IF(AND(ISNUMBER(OFFSET('Sanitation Data'!$C$12,0,10*ROW('Sanitation Data'!C155))),'Data Summary'!CN161="Yes"),OFFSET('Sanitation Data'!$C$12,0,10*ROW('Sanitation Data'!C155)),NA())</f>
        <v>#N/A</v>
      </c>
      <c r="Z161" s="99" t="e">
        <f ca="true">+IF(AND(ISNUMBER(OFFSET('Sanitation Data'!$C$13,0,10*ROW('Sanitation Data'!C155))),'Data Summary'!CO161="Yes"),OFFSET('Sanitation Data'!$C$13,0,10*ROW('Sanitation Data'!C155)),NA())</f>
        <v>#N/A</v>
      </c>
      <c r="AA161" s="99" t="e">
        <f ca="true">+IF(AND(ISNUMBER(OFFSET('Sanitation Data'!$D$5,0,10*ROW('Sanitation Data'!D155))),'Data Summary'!CP161="Yes"),100-OFFSET('Sanitation Data'!$D$5,0,10*ROW('Sanitation Data'!D155)),NA())</f>
        <v>#N/A</v>
      </c>
      <c r="AB161" s="99" t="e">
        <f ca="true">+IF(AND(ISNUMBER(OFFSET('Sanitation Data'!$D$7,0,10*ROW('Sanitation Data'!D155))),'Data Summary'!CQ161="Yes"),OFFSET('Sanitation Data'!$D$7,0,10*ROW('Sanitation Data'!D155)),NA())</f>
        <v>#N/A</v>
      </c>
      <c r="AC161" s="99" t="e">
        <f ca="true">+IF(AND(ISNUMBER(OFFSET('Sanitation Data'!$D$11,0,10*ROW('Sanitation Data'!D155))),'Data Summary'!CR161="Yes"),OFFSET('Sanitation Data'!$D$11,0,10*ROW('Sanitation Data'!D155)),NA())</f>
        <v>#N/A</v>
      </c>
      <c r="AD161" s="99" t="e">
        <f ca="true">+IF(AND(ISNUMBER(OFFSET('Sanitation Data'!$D$12,0,10*ROW('Sanitation Data'!D155))),'Data Summary'!CS161="Yes"),OFFSET('Sanitation Data'!$D$12,0,10*ROW('Sanitation Data'!D155)),NA())</f>
        <v>#N/A</v>
      </c>
      <c r="AE161" s="99" t="e">
        <f ca="true">+IF(AND(ISNUMBER(OFFSET('Sanitation Data'!$D$13,0,10*ROW('Sanitation Data'!D155))),'Data Summary'!CT161="Yes"),OFFSET('Sanitation Data'!$D$13,0,10*ROW('Sanitation Data'!D155)),NA())</f>
        <v>#N/A</v>
      </c>
      <c r="AF161" s="99" t="e">
        <f ca="true">+IF(AND(ISNUMBER(OFFSET('Sanitation Data'!$E$5,0,10*ROW('Sanitation Data'!E155))),'Data Summary'!CU161="Yes"),100-OFFSET('Sanitation Data'!$E$5,0,10*ROW('Sanitation Data'!E155)),NA())</f>
        <v>#N/A</v>
      </c>
      <c r="AG161" s="99" t="e">
        <f ca="true">+IF(AND(ISNUMBER(OFFSET('Sanitation Data'!$E$7,0,10*ROW('Sanitation Data'!E155))),'Data Summary'!CV161="Yes"),OFFSET('Sanitation Data'!$E$7,0,10*ROW('Sanitation Data'!E155)),NA())</f>
        <v>#N/A</v>
      </c>
      <c r="AH161" s="99" t="e">
        <f ca="true">+IF(AND(ISNUMBER(OFFSET('Sanitation Data'!$E$11,0,10*ROW('Sanitation Data'!E155))),'Data Summary'!CW161="Yes"),OFFSET('Sanitation Data'!$E$11,0,10*ROW('Sanitation Data'!E155)),NA())</f>
        <v>#N/A</v>
      </c>
      <c r="AI161" s="99" t="e">
        <f ca="true">+IF(AND(ISNUMBER(OFFSET('Sanitation Data'!$E$12,0,10*ROW('Sanitation Data'!E155))),'Data Summary'!CX161="Yes"),OFFSET('Sanitation Data'!$E$12,0,10*ROW('Sanitation Data'!E155)),NA())</f>
        <v>#N/A</v>
      </c>
      <c r="AJ161" s="99" t="e">
        <f ca="true">+IF(AND(ISNUMBER(OFFSET('Sanitation Data'!$E$13,0,10*ROW('Sanitation Data'!E155))),'Data Summary'!CY161="Yes"),OFFSET('Sanitation Data'!$E$13,0,10*ROW('Sanitation Data'!E155)),NA())</f>
        <v>#N/A</v>
      </c>
      <c r="AK161" s="99" t="e">
        <f ca="true">+IF(AND(ISNUMBER(OFFSET('Sanitation Data'!$F$5,0,10*ROW('Sanitation Data'!F155))),'Data Summary'!CZ161="Yes"),100-OFFSET('Sanitation Data'!$F$5,0,10*ROW('Sanitation Data'!F155)),NA())</f>
        <v>#N/A</v>
      </c>
      <c r="AL161" s="99" t="e">
        <f ca="true">+IF(AND(ISNUMBER(OFFSET('Sanitation Data'!$F$7,0,10*ROW('Sanitation Data'!F155))),'Data Summary'!DA161="Yes"),OFFSET('Sanitation Data'!$F$7,0,10*ROW('Sanitation Data'!F155)),NA())</f>
        <v>#N/A</v>
      </c>
      <c r="AM161" s="99" t="e">
        <f ca="true">+IF(AND(ISNUMBER(OFFSET('Sanitation Data'!$F$11,0,10*ROW('Sanitation Data'!F155))),'Data Summary'!DB161="Yes"),OFFSET('Sanitation Data'!$F$11,0,10*ROW('Sanitation Data'!F155)),NA())</f>
        <v>#N/A</v>
      </c>
      <c r="AN161" s="99" t="e">
        <f ca="true">+IF(AND(ISNUMBER(OFFSET('Sanitation Data'!$F$12,0,10*ROW('Sanitation Data'!F155))),'Data Summary'!DC161="Yes"),OFFSET('Sanitation Data'!$F$12,0,10*ROW('Sanitation Data'!F155)),NA())</f>
        <v>#N/A</v>
      </c>
      <c r="AO161" s="99" t="e">
        <f ca="true">+IF(AND(ISNUMBER(OFFSET('Sanitation Data'!$F$13,0,10*ROW('Sanitation Data'!F155))),'Data Summary'!DD161="Yes"),OFFSET('Sanitation Data'!$F$13,0,10*ROW('Sanitation Data'!F155)),NA())</f>
        <v>#N/A</v>
      </c>
      <c r="AP161" s="99" t="e">
        <f ca="true">+IF(AND(ISNUMBER(OFFSET('Sanitation Data'!$G$5,0,10*ROW('Sanitation Data'!G155))),'Data Summary'!DE161="Yes"),100-OFFSET('Sanitation Data'!$G$5,0,10*ROW('Sanitation Data'!G155)),NA())</f>
        <v>#N/A</v>
      </c>
      <c r="AQ161" s="99" t="e">
        <f ca="true">+IF(AND(ISNUMBER(OFFSET('Sanitation Data'!$G$7,0,10*ROW('Sanitation Data'!G155))),'Data Summary'!DF161="Yes"),OFFSET('Sanitation Data'!$G$7,0,10*ROW('Sanitation Data'!G155)),NA())</f>
        <v>#N/A</v>
      </c>
      <c r="AR161" s="99" t="e">
        <f ca="true">+IF(AND(ISNUMBER(OFFSET('Sanitation Data'!$G$11,0,10*ROW('Sanitation Data'!G155))),'Data Summary'!DG161="Yes"),OFFSET('Sanitation Data'!$G$11,0,10*ROW('Sanitation Data'!G155)),NA())</f>
        <v>#N/A</v>
      </c>
      <c r="AS161" s="99" t="e">
        <f ca="true">+IF(AND(ISNUMBER(OFFSET('Sanitation Data'!$G$12,0,10*ROW('Sanitation Data'!G155))),'Data Summary'!DH161="Yes"),OFFSET('Sanitation Data'!$G$12,0,10*ROW('Sanitation Data'!G155)),NA())</f>
        <v>#N/A</v>
      </c>
      <c r="AT161" s="99" t="e">
        <f ca="true">+IF(AND(ISNUMBER(OFFSET('Sanitation Data'!$G$13,0,10*ROW('Sanitation Data'!G155))),'Data Summary'!DI161="Yes"),OFFSET('Sanitation Data'!$G$13,0,10*ROW('Sanitation Data'!G155)),NA())</f>
        <v>#N/A</v>
      </c>
      <c r="AU161" s="99" t="e">
        <f ca="true">+IF(AND(ISNUMBER(OFFSET('Sanitation Data'!$H$5,0,10*ROW('Sanitation Data'!H155))),'Data Summary'!DJ161="Yes"),100-OFFSET('Sanitation Data'!$H$5,0,10*ROW('Sanitation Data'!H155)),NA())</f>
        <v>#N/A</v>
      </c>
      <c r="AV161" s="99" t="e">
        <f ca="true">+IF(AND(ISNUMBER(OFFSET('Sanitation Data'!$H$7,0,10*ROW('Sanitation Data'!H155))),'Data Summary'!DK161="Yes"),OFFSET('Sanitation Data'!$H$7,0,10*ROW('Sanitation Data'!H155)),NA())</f>
        <v>#N/A</v>
      </c>
      <c r="AW161" s="99" t="e">
        <f ca="true">+IF(AND(ISNUMBER(OFFSET('Sanitation Data'!$H$11,0,10*ROW('Sanitation Data'!H155))),'Data Summary'!DL161="Yes"),OFFSET('Sanitation Data'!$H$11,0,10*ROW('Sanitation Data'!H155)),NA())</f>
        <v>#N/A</v>
      </c>
      <c r="AX161" s="99" t="e">
        <f ca="true">+IF(AND(ISNUMBER(OFFSET('Sanitation Data'!$H$12,0,10*ROW('Sanitation Data'!H155))),'Data Summary'!DM161="Yes"),OFFSET('Sanitation Data'!$H$12,0,10*ROW('Sanitation Data'!H155)),NA())</f>
        <v>#N/A</v>
      </c>
      <c r="AY161" s="99" t="e">
        <f ca="true">+IF(AND(ISNUMBER(OFFSET('Sanitation Data'!$H$13,0,10*ROW('Sanitation Data'!H155))),'Data Summary'!DN161="Yes"),OFFSET('Sanitation Data'!$H$13,0,10*ROW('Sanitation Data'!H155)),NA())</f>
        <v>#N/A</v>
      </c>
      <c r="AZ161" s="104" t="e">
        <f ca="true">+IF(AND(ISNUMBER(OFFSET('Hygiene Data'!$C$6,0,10*ROW('Hygiene Data'!C155))),'Data Summary'!DO161="Yes"),OFFSET('Hygiene Data'!$C$6,0,10*ROW('Hygiene Data'!C155)),NA())</f>
        <v>#N/A</v>
      </c>
      <c r="BA161" s="104" t="e">
        <f ca="true">+IF(AND(ISNUMBER(OFFSET('Hygiene Data'!$C$8,0,10*ROW('Hygiene Data'!C155))),'Data Summary'!DP161="Yes"),OFFSET('Hygiene Data'!$C$8,0,10*ROW('Hygiene Data'!C155)),NA())</f>
        <v>#N/A</v>
      </c>
      <c r="BB161" s="104" t="e">
        <f ca="true">+IF(AND(ISNUMBER(OFFSET('Hygiene Data'!$C$10,0,10*ROW('Hygiene Data'!C155))),'Data Summary'!DQ161="Yes"),OFFSET('Hygiene Data'!$C$10,0,10*ROW('Hygiene Data'!C155)),NA())</f>
        <v>#N/A</v>
      </c>
      <c r="BC161" s="104" t="e">
        <f ca="true">+IF(AND(ISNUMBER(OFFSET('Hygiene Data'!$D$6,0,10*ROW('Hygiene Data'!D155))),'Data Summary'!DR161="Yes"),OFFSET('Hygiene Data'!$D$6,0,10*ROW('Hygiene Data'!D155)),NA())</f>
        <v>#N/A</v>
      </c>
      <c r="BD161" s="104" t="e">
        <f ca="true">+IF(AND(ISNUMBER(OFFSET('Hygiene Data'!$D$8,0,10*ROW('Hygiene Data'!D155))),'Data Summary'!DS161="Yes"),OFFSET('Hygiene Data'!$D$8,0,10*ROW('Hygiene Data'!D155)),NA())</f>
        <v>#N/A</v>
      </c>
      <c r="BE161" s="104" t="e">
        <f ca="true">+IF(AND(ISNUMBER(OFFSET('Hygiene Data'!$D$10,0,10*ROW('Hygiene Data'!D155))),'Data Summary'!DT161="Yes"),OFFSET('Hygiene Data'!$D$10,0,10*ROW('Hygiene Data'!D155)),NA())</f>
        <v>#N/A</v>
      </c>
      <c r="BF161" s="104" t="e">
        <f ca="true">+IF(AND(ISNUMBER(OFFSET('Hygiene Data'!$E$6,0,10*ROW('Hygiene Data'!E155))),'Data Summary'!DU161="Yes"),OFFSET('Hygiene Data'!$E$6,0,10*ROW('Hygiene Data'!E155)),NA())</f>
        <v>#N/A</v>
      </c>
      <c r="BG161" s="104" t="e">
        <f ca="true">+IF(AND(ISNUMBER(OFFSET('Hygiene Data'!$E$8,0,10*ROW('Hygiene Data'!E155))),'Data Summary'!DV161="Yes"),OFFSET('Hygiene Data'!$E$8,0,10*ROW('Hygiene Data'!E155)),NA())</f>
        <v>#N/A</v>
      </c>
      <c r="BH161" s="104" t="e">
        <f ca="true">+IF(AND(ISNUMBER(OFFSET('Hygiene Data'!$E$10,0,10*ROW('Hygiene Data'!E155))),'Data Summary'!DW161="Yes"),OFFSET('Hygiene Data'!$E$10,0,10*ROW('Hygiene Data'!E155)),NA())</f>
        <v>#N/A</v>
      </c>
      <c r="BI161" s="104" t="e">
        <f ca="true">+IF(AND(ISNUMBER(OFFSET('Hygiene Data'!$F$6,0,10*ROW('Hygiene Data'!F155))),'Data Summary'!DX161="Yes"),OFFSET('Hygiene Data'!$F$6,0,10*ROW('Hygiene Data'!F155)),NA())</f>
        <v>#N/A</v>
      </c>
      <c r="BJ161" s="104" t="e">
        <f ca="true">+IF(AND(ISNUMBER(OFFSET('Hygiene Data'!$F$8,0,10*ROW('Hygiene Data'!F155))),'Data Summary'!DY161="Yes"),OFFSET('Hygiene Data'!$F$8,0,10*ROW('Hygiene Data'!F155)),NA())</f>
        <v>#N/A</v>
      </c>
      <c r="BK161" s="104" t="e">
        <f ca="true">+IF(AND(ISNUMBER(OFFSET('Hygiene Data'!$F$10,0,10*ROW('Hygiene Data'!F155))),'Data Summary'!DZ161="Yes"),OFFSET('Hygiene Data'!$F$10,0,10*ROW('Hygiene Data'!F155)),NA())</f>
        <v>#N/A</v>
      </c>
      <c r="BL161" s="104" t="e">
        <f ca="true">+IF(AND(ISNUMBER(OFFSET('Hygiene Data'!$G$6,0,10*ROW('Hygiene Data'!G155))),'Data Summary'!EA161="Yes"),OFFSET('Hygiene Data'!$G$6,0,10*ROW('Hygiene Data'!G155)),NA())</f>
        <v>#N/A</v>
      </c>
      <c r="BM161" s="104" t="e">
        <f ca="true">+IF(AND(ISNUMBER(OFFSET('Hygiene Data'!$G$8,0,10*ROW('Hygiene Data'!G155))),'Data Summary'!EB161="Yes"),OFFSET('Hygiene Data'!$G$8,0,10*ROW('Hygiene Data'!G155)),NA())</f>
        <v>#N/A</v>
      </c>
      <c r="BN161" s="104" t="e">
        <f ca="true">+IF(AND(ISNUMBER(OFFSET('Hygiene Data'!$G$10,0,10*ROW('Hygiene Data'!G155))),'Data Summary'!EC161="Yes"),OFFSET('Hygiene Data'!$G$10,0,10*ROW('Hygiene Data'!G155)),NA())</f>
        <v>#N/A</v>
      </c>
      <c r="BO161" s="104" t="e">
        <f ca="true">+IF(AND(ISNUMBER(OFFSET('Hygiene Data'!$H$6,0,10*ROW('Hygiene Data'!H155))),'Data Summary'!ED161="Yes"),OFFSET('Hygiene Data'!$H$6,0,10*ROW('Hygiene Data'!H155)),NA())</f>
        <v>#N/A</v>
      </c>
      <c r="BP161" s="104" t="e">
        <f ca="true">+IF(AND(ISNUMBER(OFFSET('Hygiene Data'!$H$8,0,10*ROW('Hygiene Data'!H155))),'Data Summary'!EE161="Yes"),OFFSET('Hygiene Data'!$H$8,0,10*ROW('Hygiene Data'!H155)),NA())</f>
        <v>#N/A</v>
      </c>
      <c r="BQ161" s="104" t="e">
        <f ca="true">+IF(AND(ISNUMBER(OFFSET('Hygiene Data'!$H$10,0,10*ROW('Hygiene Data'!H155))),'Data Summary'!EF161="Yes"),OFFSET('Hygiene Data'!$H$10,0,10*ROW('Hygiene Data'!H155)),NA())</f>
        <v>#N/A</v>
      </c>
    </row>
    <row r="162" x14ac:dyDescent="0.2">
      <c r="A162" s="52" t="e">
        <f ca="true">+IF(OFFSET('Water Data'!$B$1,0,10*ROW('Water Data'!B156))="",NA(),OFFSET('Water Data'!$B$1,0,10*ROW('Water Data'!B156)))</f>
        <v>#N/A</v>
      </c>
      <c r="B162" s="52" t="e">
        <f ca="true">+IF(OFFSET('Water Data'!$A$3,0,10*ROW('Water Data'!A159))="",NA(),OFFSET('Water Data'!$A$3,0,10*ROW('Water Data'!A159)))</f>
        <v>#N/A</v>
      </c>
      <c r="C162" s="52" t="e">
        <f ca="true">+IF(OFFSET('Water Data'!$C$3,0,10*ROW('Water Data'!C159))="",NA(),OFFSET('Water Data'!$C$3,0,10*ROW('Water Data'!C159)))</f>
        <v>#N/A</v>
      </c>
      <c r="D162" s="53" t="e">
        <f ca="true">+IF(AND(ISNUMBER(OFFSET('Water Data'!$C$5,0,10*ROW('Water Data'!C156))),'Data Summary'!BS162="Yes"),100-OFFSET('Water Data'!$C$5,0,10*ROW('Water Data'!C156)),NA())</f>
        <v>#N/A</v>
      </c>
      <c r="E162" s="53" t="e">
        <f ca="true">+IF(AND(ISNUMBER(OFFSET('Water Data'!$C$7,0,10*ROW('Water Data'!C156))),'Data Summary'!BT162="Yes"),OFFSET('Water Data'!$C$7,0,10*ROW('Water Data'!C156)),NA())</f>
        <v>#N/A</v>
      </c>
      <c r="F162" s="53" t="e">
        <f ca="true">+IF(AND(ISNUMBER(OFFSET('Water Data'!$C$10,0,10*ROW('Water Data'!C156))),'Data Summary'!BU162="Yes"),OFFSET('Water Data'!$C$10,0,10*ROW('Water Data'!C156)),NA())</f>
        <v>#N/A</v>
      </c>
      <c r="G162" s="53" t="e">
        <f ca="true">+IF(AND(ISNUMBER(OFFSET('Water Data'!$D$5,0,10*ROW('Water Data'!D156))),'Data Summary'!BV162="Yes"),100-OFFSET('Water Data'!$D$5,0,10*ROW('Water Data'!D156)),NA())</f>
        <v>#N/A</v>
      </c>
      <c r="H162" s="53" t="e">
        <f ca="true">+IF(AND(ISNUMBER(OFFSET('Water Data'!$D$7,0,10*ROW('Water Data'!D156))),'Data Summary'!BW162="Yes"),OFFSET('Water Data'!$D$7,0,10*ROW('Water Data'!D156)),NA())</f>
        <v>#N/A</v>
      </c>
      <c r="I162" s="53" t="e">
        <f ca="true">+IF(AND(ISNUMBER(OFFSET('Water Data'!$D$10,0,10*ROW('Water Data'!D156))),'Data Summary'!BX162="Yes"),OFFSET('Water Data'!$D$10,0,10*ROW('Water Data'!D156)),NA())</f>
        <v>#N/A</v>
      </c>
      <c r="J162" s="53" t="e">
        <f ca="true">+IF(AND(ISNUMBER(OFFSET('Water Data'!$E$5,0,10*ROW('Water Data'!E156))),'Data Summary'!BY162="Yes"),100-OFFSET('Water Data'!$E$5,0,10*ROW('Water Data'!E156)),NA())</f>
        <v>#N/A</v>
      </c>
      <c r="K162" s="53" t="e">
        <f ca="true">+IF(AND(ISNUMBER(OFFSET('Water Data'!$E$7,0,10*ROW('Water Data'!E156))),'Data Summary'!BZ162="Yes"),OFFSET('Water Data'!$E$7,0,10*ROW('Water Data'!E156)),NA())</f>
        <v>#N/A</v>
      </c>
      <c r="L162" s="53" t="e">
        <f ca="true">+IF(AND(ISNUMBER(OFFSET('Water Data'!$E$10,0,10*ROW('Water Data'!E156))),'Data Summary'!CA162="Yes"),OFFSET('Water Data'!$E$10,0,10*ROW('Water Data'!E156)),NA())</f>
        <v>#N/A</v>
      </c>
      <c r="M162" s="53" t="e">
        <f ca="true">+IF(AND(ISNUMBER(OFFSET('Water Data'!$F$5,0,10*ROW('Water Data'!F156))),'Data Summary'!CB162="Yes"),100-OFFSET('Water Data'!$F$5,0,10*ROW('Water Data'!F156)),NA())</f>
        <v>#N/A</v>
      </c>
      <c r="N162" s="53" t="e">
        <f ca="true">+IF(AND(ISNUMBER(OFFSET('Water Data'!$F$7,0,10*ROW('Water Data'!F156))),'Data Summary'!CC162="Yes"),OFFSET('Water Data'!$F$7,0,10*ROW('Water Data'!F156)),NA())</f>
        <v>#N/A</v>
      </c>
      <c r="O162" s="53" t="e">
        <f ca="true">+IF(AND(ISNUMBER(OFFSET('Water Data'!$F$10,0,10*ROW('Water Data'!F156))),'Data Summary'!CD162="Yes"),OFFSET('Water Data'!$F$10,0,10*ROW('Water Data'!F156)),NA())</f>
        <v>#N/A</v>
      </c>
      <c r="P162" s="53" t="e">
        <f ca="true">+IF(AND(ISNUMBER(OFFSET('Water Data'!$G$5,0,10*ROW('Water Data'!G156))),'Data Summary'!CE162="Yes"),100-OFFSET('Water Data'!$G$5,0,10*ROW('Water Data'!G156)),NA())</f>
        <v>#N/A</v>
      </c>
      <c r="Q162" s="53" t="e">
        <f ca="true">+IF(AND(ISNUMBER(OFFSET('Water Data'!$G$7,0,10*ROW('Water Data'!G156))),'Data Summary'!CF162="Yes"),OFFSET('Water Data'!$G$7,0,10*ROW('Water Data'!G156)),NA())</f>
        <v>#N/A</v>
      </c>
      <c r="R162" s="53" t="e">
        <f ca="true">+IF(AND(ISNUMBER(OFFSET('Water Data'!$G$10,0,10*ROW('Water Data'!G156))),'Data Summary'!CG162="Yes"),OFFSET('Water Data'!$G$10,0,10*ROW('Water Data'!G156)),NA())</f>
        <v>#N/A</v>
      </c>
      <c r="S162" s="53" t="e">
        <f ca="true">+IF(AND(ISNUMBER(OFFSET('Water Data'!$H$5,0,10*ROW('Water Data'!H156))),'Data Summary'!CH162="Yes"),100-OFFSET('Water Data'!$H$5,0,10*ROW('Water Data'!H156)),NA())</f>
        <v>#N/A</v>
      </c>
      <c r="T162" s="53" t="e">
        <f ca="true">+IF(AND(ISNUMBER(OFFSET('Water Data'!$H$7,0,10*ROW('Water Data'!H156))),'Data Summary'!CI162="Yes"),OFFSET('Water Data'!$H$7,0,10*ROW('Water Data'!H156)),NA())</f>
        <v>#N/A</v>
      </c>
      <c r="U162" s="53" t="e">
        <f ca="true">+IF(AND(ISNUMBER(OFFSET('Water Data'!$H$10,0,10*ROW('Water Data'!H156))),'Data Summary'!CJ162="Yes"),OFFSET('Water Data'!$H$10,0,10*ROW('Water Data'!H156)),NA())</f>
        <v>#N/A</v>
      </c>
      <c r="V162" s="99" t="e">
        <f ca="true">+IF(AND(ISNUMBER(OFFSET('Sanitation Data'!$C$5,0,10*ROW('Sanitation Data'!C156))),'Data Summary'!CK162="Yes"),100-OFFSET('Sanitation Data'!$C$5,0,10*ROW('Sanitation Data'!C156)),NA())</f>
        <v>#N/A</v>
      </c>
      <c r="W162" s="99" t="e">
        <f ca="true">+IF(AND(ISNUMBER(OFFSET('Sanitation Data'!$C$7,0,10*ROW('Sanitation Data'!C156))),'Data Summary'!CL162="Yes"),OFFSET('Sanitation Data'!$C$7,0,10*ROW('Sanitation Data'!C156)),NA())</f>
        <v>#N/A</v>
      </c>
      <c r="X162" s="99" t="e">
        <f ca="true">+IF(AND(ISNUMBER(OFFSET('Sanitation Data'!$C$11,0,10*ROW('Sanitation Data'!C156))),'Data Summary'!CM162="Yes"),OFFSET('Sanitation Data'!$C$11,0,10*ROW('Sanitation Data'!C156)),NA())</f>
        <v>#N/A</v>
      </c>
      <c r="Y162" s="99" t="e">
        <f ca="true">+IF(AND(ISNUMBER(OFFSET('Sanitation Data'!$C$12,0,10*ROW('Sanitation Data'!C156))),'Data Summary'!CN162="Yes"),OFFSET('Sanitation Data'!$C$12,0,10*ROW('Sanitation Data'!C156)),NA())</f>
        <v>#N/A</v>
      </c>
      <c r="Z162" s="99" t="e">
        <f ca="true">+IF(AND(ISNUMBER(OFFSET('Sanitation Data'!$C$13,0,10*ROW('Sanitation Data'!C156))),'Data Summary'!CO162="Yes"),OFFSET('Sanitation Data'!$C$13,0,10*ROW('Sanitation Data'!C156)),NA())</f>
        <v>#N/A</v>
      </c>
      <c r="AA162" s="99" t="e">
        <f ca="true">+IF(AND(ISNUMBER(OFFSET('Sanitation Data'!$D$5,0,10*ROW('Sanitation Data'!D156))),'Data Summary'!CP162="Yes"),100-OFFSET('Sanitation Data'!$D$5,0,10*ROW('Sanitation Data'!D156)),NA())</f>
        <v>#N/A</v>
      </c>
      <c r="AB162" s="99" t="e">
        <f ca="true">+IF(AND(ISNUMBER(OFFSET('Sanitation Data'!$D$7,0,10*ROW('Sanitation Data'!D156))),'Data Summary'!CQ162="Yes"),OFFSET('Sanitation Data'!$D$7,0,10*ROW('Sanitation Data'!D156)),NA())</f>
        <v>#N/A</v>
      </c>
      <c r="AC162" s="99" t="e">
        <f ca="true">+IF(AND(ISNUMBER(OFFSET('Sanitation Data'!$D$11,0,10*ROW('Sanitation Data'!D156))),'Data Summary'!CR162="Yes"),OFFSET('Sanitation Data'!$D$11,0,10*ROW('Sanitation Data'!D156)),NA())</f>
        <v>#N/A</v>
      </c>
      <c r="AD162" s="99" t="e">
        <f ca="true">+IF(AND(ISNUMBER(OFFSET('Sanitation Data'!$D$12,0,10*ROW('Sanitation Data'!D156))),'Data Summary'!CS162="Yes"),OFFSET('Sanitation Data'!$D$12,0,10*ROW('Sanitation Data'!D156)),NA())</f>
        <v>#N/A</v>
      </c>
      <c r="AE162" s="99" t="e">
        <f ca="true">+IF(AND(ISNUMBER(OFFSET('Sanitation Data'!$D$13,0,10*ROW('Sanitation Data'!D156))),'Data Summary'!CT162="Yes"),OFFSET('Sanitation Data'!$D$13,0,10*ROW('Sanitation Data'!D156)),NA())</f>
        <v>#N/A</v>
      </c>
      <c r="AF162" s="99" t="e">
        <f ca="true">+IF(AND(ISNUMBER(OFFSET('Sanitation Data'!$E$5,0,10*ROW('Sanitation Data'!E156))),'Data Summary'!CU162="Yes"),100-OFFSET('Sanitation Data'!$E$5,0,10*ROW('Sanitation Data'!E156)),NA())</f>
        <v>#N/A</v>
      </c>
      <c r="AG162" s="99" t="e">
        <f ca="true">+IF(AND(ISNUMBER(OFFSET('Sanitation Data'!$E$7,0,10*ROW('Sanitation Data'!E156))),'Data Summary'!CV162="Yes"),OFFSET('Sanitation Data'!$E$7,0,10*ROW('Sanitation Data'!E156)),NA())</f>
        <v>#N/A</v>
      </c>
      <c r="AH162" s="99" t="e">
        <f ca="true">+IF(AND(ISNUMBER(OFFSET('Sanitation Data'!$E$11,0,10*ROW('Sanitation Data'!E156))),'Data Summary'!CW162="Yes"),OFFSET('Sanitation Data'!$E$11,0,10*ROW('Sanitation Data'!E156)),NA())</f>
        <v>#N/A</v>
      </c>
      <c r="AI162" s="99" t="e">
        <f ca="true">+IF(AND(ISNUMBER(OFFSET('Sanitation Data'!$E$12,0,10*ROW('Sanitation Data'!E156))),'Data Summary'!CX162="Yes"),OFFSET('Sanitation Data'!$E$12,0,10*ROW('Sanitation Data'!E156)),NA())</f>
        <v>#N/A</v>
      </c>
      <c r="AJ162" s="99" t="e">
        <f ca="true">+IF(AND(ISNUMBER(OFFSET('Sanitation Data'!$E$13,0,10*ROW('Sanitation Data'!E156))),'Data Summary'!CY162="Yes"),OFFSET('Sanitation Data'!$E$13,0,10*ROW('Sanitation Data'!E156)),NA())</f>
        <v>#N/A</v>
      </c>
      <c r="AK162" s="99" t="e">
        <f ca="true">+IF(AND(ISNUMBER(OFFSET('Sanitation Data'!$F$5,0,10*ROW('Sanitation Data'!F156))),'Data Summary'!CZ162="Yes"),100-OFFSET('Sanitation Data'!$F$5,0,10*ROW('Sanitation Data'!F156)),NA())</f>
        <v>#N/A</v>
      </c>
      <c r="AL162" s="99" t="e">
        <f ca="true">+IF(AND(ISNUMBER(OFFSET('Sanitation Data'!$F$7,0,10*ROW('Sanitation Data'!F156))),'Data Summary'!DA162="Yes"),OFFSET('Sanitation Data'!$F$7,0,10*ROW('Sanitation Data'!F156)),NA())</f>
        <v>#N/A</v>
      </c>
      <c r="AM162" s="99" t="e">
        <f ca="true">+IF(AND(ISNUMBER(OFFSET('Sanitation Data'!$F$11,0,10*ROW('Sanitation Data'!F156))),'Data Summary'!DB162="Yes"),OFFSET('Sanitation Data'!$F$11,0,10*ROW('Sanitation Data'!F156)),NA())</f>
        <v>#N/A</v>
      </c>
      <c r="AN162" s="99" t="e">
        <f ca="true">+IF(AND(ISNUMBER(OFFSET('Sanitation Data'!$F$12,0,10*ROW('Sanitation Data'!F156))),'Data Summary'!DC162="Yes"),OFFSET('Sanitation Data'!$F$12,0,10*ROW('Sanitation Data'!F156)),NA())</f>
        <v>#N/A</v>
      </c>
      <c r="AO162" s="99" t="e">
        <f ca="true">+IF(AND(ISNUMBER(OFFSET('Sanitation Data'!$F$13,0,10*ROW('Sanitation Data'!F156))),'Data Summary'!DD162="Yes"),OFFSET('Sanitation Data'!$F$13,0,10*ROW('Sanitation Data'!F156)),NA())</f>
        <v>#N/A</v>
      </c>
      <c r="AP162" s="99" t="e">
        <f ca="true">+IF(AND(ISNUMBER(OFFSET('Sanitation Data'!$G$5,0,10*ROW('Sanitation Data'!G156))),'Data Summary'!DE162="Yes"),100-OFFSET('Sanitation Data'!$G$5,0,10*ROW('Sanitation Data'!G156)),NA())</f>
        <v>#N/A</v>
      </c>
      <c r="AQ162" s="99" t="e">
        <f ca="true">+IF(AND(ISNUMBER(OFFSET('Sanitation Data'!$G$7,0,10*ROW('Sanitation Data'!G156))),'Data Summary'!DF162="Yes"),OFFSET('Sanitation Data'!$G$7,0,10*ROW('Sanitation Data'!G156)),NA())</f>
        <v>#N/A</v>
      </c>
      <c r="AR162" s="99" t="e">
        <f ca="true">+IF(AND(ISNUMBER(OFFSET('Sanitation Data'!$G$11,0,10*ROW('Sanitation Data'!G156))),'Data Summary'!DG162="Yes"),OFFSET('Sanitation Data'!$G$11,0,10*ROW('Sanitation Data'!G156)),NA())</f>
        <v>#N/A</v>
      </c>
      <c r="AS162" s="99" t="e">
        <f ca="true">+IF(AND(ISNUMBER(OFFSET('Sanitation Data'!$G$12,0,10*ROW('Sanitation Data'!G156))),'Data Summary'!DH162="Yes"),OFFSET('Sanitation Data'!$G$12,0,10*ROW('Sanitation Data'!G156)),NA())</f>
        <v>#N/A</v>
      </c>
      <c r="AT162" s="99" t="e">
        <f ca="true">+IF(AND(ISNUMBER(OFFSET('Sanitation Data'!$G$13,0,10*ROW('Sanitation Data'!G156))),'Data Summary'!DI162="Yes"),OFFSET('Sanitation Data'!$G$13,0,10*ROW('Sanitation Data'!G156)),NA())</f>
        <v>#N/A</v>
      </c>
      <c r="AU162" s="99" t="e">
        <f ca="true">+IF(AND(ISNUMBER(OFFSET('Sanitation Data'!$H$5,0,10*ROW('Sanitation Data'!H156))),'Data Summary'!DJ162="Yes"),100-OFFSET('Sanitation Data'!$H$5,0,10*ROW('Sanitation Data'!H156)),NA())</f>
        <v>#N/A</v>
      </c>
      <c r="AV162" s="99" t="e">
        <f ca="true">+IF(AND(ISNUMBER(OFFSET('Sanitation Data'!$H$7,0,10*ROW('Sanitation Data'!H156))),'Data Summary'!DK162="Yes"),OFFSET('Sanitation Data'!$H$7,0,10*ROW('Sanitation Data'!H156)),NA())</f>
        <v>#N/A</v>
      </c>
      <c r="AW162" s="99" t="e">
        <f ca="true">+IF(AND(ISNUMBER(OFFSET('Sanitation Data'!$H$11,0,10*ROW('Sanitation Data'!H156))),'Data Summary'!DL162="Yes"),OFFSET('Sanitation Data'!$H$11,0,10*ROW('Sanitation Data'!H156)),NA())</f>
        <v>#N/A</v>
      </c>
      <c r="AX162" s="99" t="e">
        <f ca="true">+IF(AND(ISNUMBER(OFFSET('Sanitation Data'!$H$12,0,10*ROW('Sanitation Data'!H156))),'Data Summary'!DM162="Yes"),OFFSET('Sanitation Data'!$H$12,0,10*ROW('Sanitation Data'!H156)),NA())</f>
        <v>#N/A</v>
      </c>
      <c r="AY162" s="99" t="e">
        <f ca="true">+IF(AND(ISNUMBER(OFFSET('Sanitation Data'!$H$13,0,10*ROW('Sanitation Data'!H156))),'Data Summary'!DN162="Yes"),OFFSET('Sanitation Data'!$H$13,0,10*ROW('Sanitation Data'!H156)),NA())</f>
        <v>#N/A</v>
      </c>
      <c r="AZ162" s="104" t="e">
        <f ca="true">+IF(AND(ISNUMBER(OFFSET('Hygiene Data'!$C$6,0,10*ROW('Hygiene Data'!C156))),'Data Summary'!DO162="Yes"),OFFSET('Hygiene Data'!$C$6,0,10*ROW('Hygiene Data'!C156)),NA())</f>
        <v>#N/A</v>
      </c>
      <c r="BA162" s="104" t="e">
        <f ca="true">+IF(AND(ISNUMBER(OFFSET('Hygiene Data'!$C$8,0,10*ROW('Hygiene Data'!C156))),'Data Summary'!DP162="Yes"),OFFSET('Hygiene Data'!$C$8,0,10*ROW('Hygiene Data'!C156)),NA())</f>
        <v>#N/A</v>
      </c>
      <c r="BB162" s="104" t="e">
        <f ca="true">+IF(AND(ISNUMBER(OFFSET('Hygiene Data'!$C$10,0,10*ROW('Hygiene Data'!C156))),'Data Summary'!DQ162="Yes"),OFFSET('Hygiene Data'!$C$10,0,10*ROW('Hygiene Data'!C156)),NA())</f>
        <v>#N/A</v>
      </c>
      <c r="BC162" s="104" t="e">
        <f ca="true">+IF(AND(ISNUMBER(OFFSET('Hygiene Data'!$D$6,0,10*ROW('Hygiene Data'!D156))),'Data Summary'!DR162="Yes"),OFFSET('Hygiene Data'!$D$6,0,10*ROW('Hygiene Data'!D156)),NA())</f>
        <v>#N/A</v>
      </c>
      <c r="BD162" s="104" t="e">
        <f ca="true">+IF(AND(ISNUMBER(OFFSET('Hygiene Data'!$D$8,0,10*ROW('Hygiene Data'!D156))),'Data Summary'!DS162="Yes"),OFFSET('Hygiene Data'!$D$8,0,10*ROW('Hygiene Data'!D156)),NA())</f>
        <v>#N/A</v>
      </c>
      <c r="BE162" s="104" t="e">
        <f ca="true">+IF(AND(ISNUMBER(OFFSET('Hygiene Data'!$D$10,0,10*ROW('Hygiene Data'!D156))),'Data Summary'!DT162="Yes"),OFFSET('Hygiene Data'!$D$10,0,10*ROW('Hygiene Data'!D156)),NA())</f>
        <v>#N/A</v>
      </c>
      <c r="BF162" s="104" t="e">
        <f ca="true">+IF(AND(ISNUMBER(OFFSET('Hygiene Data'!$E$6,0,10*ROW('Hygiene Data'!E156))),'Data Summary'!DU162="Yes"),OFFSET('Hygiene Data'!$E$6,0,10*ROW('Hygiene Data'!E156)),NA())</f>
        <v>#N/A</v>
      </c>
      <c r="BG162" s="104" t="e">
        <f ca="true">+IF(AND(ISNUMBER(OFFSET('Hygiene Data'!$E$8,0,10*ROW('Hygiene Data'!E156))),'Data Summary'!DV162="Yes"),OFFSET('Hygiene Data'!$E$8,0,10*ROW('Hygiene Data'!E156)),NA())</f>
        <v>#N/A</v>
      </c>
      <c r="BH162" s="104" t="e">
        <f ca="true">+IF(AND(ISNUMBER(OFFSET('Hygiene Data'!$E$10,0,10*ROW('Hygiene Data'!E156))),'Data Summary'!DW162="Yes"),OFFSET('Hygiene Data'!$E$10,0,10*ROW('Hygiene Data'!E156)),NA())</f>
        <v>#N/A</v>
      </c>
      <c r="BI162" s="104" t="e">
        <f ca="true">+IF(AND(ISNUMBER(OFFSET('Hygiene Data'!$F$6,0,10*ROW('Hygiene Data'!F156))),'Data Summary'!DX162="Yes"),OFFSET('Hygiene Data'!$F$6,0,10*ROW('Hygiene Data'!F156)),NA())</f>
        <v>#N/A</v>
      </c>
      <c r="BJ162" s="104" t="e">
        <f ca="true">+IF(AND(ISNUMBER(OFFSET('Hygiene Data'!$F$8,0,10*ROW('Hygiene Data'!F156))),'Data Summary'!DY162="Yes"),OFFSET('Hygiene Data'!$F$8,0,10*ROW('Hygiene Data'!F156)),NA())</f>
        <v>#N/A</v>
      </c>
      <c r="BK162" s="104" t="e">
        <f ca="true">+IF(AND(ISNUMBER(OFFSET('Hygiene Data'!$F$10,0,10*ROW('Hygiene Data'!F156))),'Data Summary'!DZ162="Yes"),OFFSET('Hygiene Data'!$F$10,0,10*ROW('Hygiene Data'!F156)),NA())</f>
        <v>#N/A</v>
      </c>
      <c r="BL162" s="104" t="e">
        <f ca="true">+IF(AND(ISNUMBER(OFFSET('Hygiene Data'!$G$6,0,10*ROW('Hygiene Data'!G156))),'Data Summary'!EA162="Yes"),OFFSET('Hygiene Data'!$G$6,0,10*ROW('Hygiene Data'!G156)),NA())</f>
        <v>#N/A</v>
      </c>
      <c r="BM162" s="104" t="e">
        <f ca="true">+IF(AND(ISNUMBER(OFFSET('Hygiene Data'!$G$8,0,10*ROW('Hygiene Data'!G156))),'Data Summary'!EB162="Yes"),OFFSET('Hygiene Data'!$G$8,0,10*ROW('Hygiene Data'!G156)),NA())</f>
        <v>#N/A</v>
      </c>
      <c r="BN162" s="104" t="e">
        <f ca="true">+IF(AND(ISNUMBER(OFFSET('Hygiene Data'!$G$10,0,10*ROW('Hygiene Data'!G156))),'Data Summary'!EC162="Yes"),OFFSET('Hygiene Data'!$G$10,0,10*ROW('Hygiene Data'!G156)),NA())</f>
        <v>#N/A</v>
      </c>
      <c r="BO162" s="104" t="e">
        <f ca="true">+IF(AND(ISNUMBER(OFFSET('Hygiene Data'!$H$6,0,10*ROW('Hygiene Data'!H156))),'Data Summary'!ED162="Yes"),OFFSET('Hygiene Data'!$H$6,0,10*ROW('Hygiene Data'!H156)),NA())</f>
        <v>#N/A</v>
      </c>
      <c r="BP162" s="104" t="e">
        <f ca="true">+IF(AND(ISNUMBER(OFFSET('Hygiene Data'!$H$8,0,10*ROW('Hygiene Data'!H156))),'Data Summary'!EE162="Yes"),OFFSET('Hygiene Data'!$H$8,0,10*ROW('Hygiene Data'!H156)),NA())</f>
        <v>#N/A</v>
      </c>
      <c r="BQ162" s="104" t="e">
        <f ca="true">+IF(AND(ISNUMBER(OFFSET('Hygiene Data'!$H$10,0,10*ROW('Hygiene Data'!H156))),'Data Summary'!EF162="Yes"),OFFSET('Hygiene Data'!$H$10,0,10*ROW('Hygiene Data'!H156)),NA())</f>
        <v>#N/A</v>
      </c>
    </row>
    <row r="163" x14ac:dyDescent="0.2">
      <c r="A163" s="52" t="e">
        <f ca="true">+IF(OFFSET('Water Data'!$B$1,0,10*ROW('Water Data'!B157))="",NA(),OFFSET('Water Data'!$B$1,0,10*ROW('Water Data'!B157)))</f>
        <v>#N/A</v>
      </c>
      <c r="B163" s="52" t="e">
        <f ca="true">+IF(OFFSET('Water Data'!$A$3,0,10*ROW('Water Data'!A160))="",NA(),OFFSET('Water Data'!$A$3,0,10*ROW('Water Data'!A160)))</f>
        <v>#N/A</v>
      </c>
      <c r="C163" s="52" t="e">
        <f ca="true">+IF(OFFSET('Water Data'!$C$3,0,10*ROW('Water Data'!C160))="",NA(),OFFSET('Water Data'!$C$3,0,10*ROW('Water Data'!C160)))</f>
        <v>#N/A</v>
      </c>
      <c r="D163" s="53" t="e">
        <f ca="true">+IF(AND(ISNUMBER(OFFSET('Water Data'!$C$5,0,10*ROW('Water Data'!C157))),'Data Summary'!BS163="Yes"),100-OFFSET('Water Data'!$C$5,0,10*ROW('Water Data'!C157)),NA())</f>
        <v>#N/A</v>
      </c>
      <c r="E163" s="53" t="e">
        <f ca="true">+IF(AND(ISNUMBER(OFFSET('Water Data'!$C$7,0,10*ROW('Water Data'!C157))),'Data Summary'!BT163="Yes"),OFFSET('Water Data'!$C$7,0,10*ROW('Water Data'!C157)),NA())</f>
        <v>#N/A</v>
      </c>
      <c r="F163" s="53" t="e">
        <f ca="true">+IF(AND(ISNUMBER(OFFSET('Water Data'!$C$10,0,10*ROW('Water Data'!C157))),'Data Summary'!BU163="Yes"),OFFSET('Water Data'!$C$10,0,10*ROW('Water Data'!C157)),NA())</f>
        <v>#N/A</v>
      </c>
      <c r="G163" s="53" t="e">
        <f ca="true">+IF(AND(ISNUMBER(OFFSET('Water Data'!$D$5,0,10*ROW('Water Data'!D157))),'Data Summary'!BV163="Yes"),100-OFFSET('Water Data'!$D$5,0,10*ROW('Water Data'!D157)),NA())</f>
        <v>#N/A</v>
      </c>
      <c r="H163" s="53" t="e">
        <f ca="true">+IF(AND(ISNUMBER(OFFSET('Water Data'!$D$7,0,10*ROW('Water Data'!D157))),'Data Summary'!BW163="Yes"),OFFSET('Water Data'!$D$7,0,10*ROW('Water Data'!D157)),NA())</f>
        <v>#N/A</v>
      </c>
      <c r="I163" s="53" t="e">
        <f ca="true">+IF(AND(ISNUMBER(OFFSET('Water Data'!$D$10,0,10*ROW('Water Data'!D157))),'Data Summary'!BX163="Yes"),OFFSET('Water Data'!$D$10,0,10*ROW('Water Data'!D157)),NA())</f>
        <v>#N/A</v>
      </c>
      <c r="J163" s="53" t="e">
        <f ca="true">+IF(AND(ISNUMBER(OFFSET('Water Data'!$E$5,0,10*ROW('Water Data'!E157))),'Data Summary'!BY163="Yes"),100-OFFSET('Water Data'!$E$5,0,10*ROW('Water Data'!E157)),NA())</f>
        <v>#N/A</v>
      </c>
      <c r="K163" s="53" t="e">
        <f ca="true">+IF(AND(ISNUMBER(OFFSET('Water Data'!$E$7,0,10*ROW('Water Data'!E157))),'Data Summary'!BZ163="Yes"),OFFSET('Water Data'!$E$7,0,10*ROW('Water Data'!E157)),NA())</f>
        <v>#N/A</v>
      </c>
      <c r="L163" s="53" t="e">
        <f ca="true">+IF(AND(ISNUMBER(OFFSET('Water Data'!$E$10,0,10*ROW('Water Data'!E157))),'Data Summary'!CA163="Yes"),OFFSET('Water Data'!$E$10,0,10*ROW('Water Data'!E157)),NA())</f>
        <v>#N/A</v>
      </c>
      <c r="M163" s="53" t="e">
        <f ca="true">+IF(AND(ISNUMBER(OFFSET('Water Data'!$F$5,0,10*ROW('Water Data'!F157))),'Data Summary'!CB163="Yes"),100-OFFSET('Water Data'!$F$5,0,10*ROW('Water Data'!F157)),NA())</f>
        <v>#N/A</v>
      </c>
      <c r="N163" s="53" t="e">
        <f ca="true">+IF(AND(ISNUMBER(OFFSET('Water Data'!$F$7,0,10*ROW('Water Data'!F157))),'Data Summary'!CC163="Yes"),OFFSET('Water Data'!$F$7,0,10*ROW('Water Data'!F157)),NA())</f>
        <v>#N/A</v>
      </c>
      <c r="O163" s="53" t="e">
        <f ca="true">+IF(AND(ISNUMBER(OFFSET('Water Data'!$F$10,0,10*ROW('Water Data'!F157))),'Data Summary'!CD163="Yes"),OFFSET('Water Data'!$F$10,0,10*ROW('Water Data'!F157)),NA())</f>
        <v>#N/A</v>
      </c>
      <c r="P163" s="53" t="e">
        <f ca="true">+IF(AND(ISNUMBER(OFFSET('Water Data'!$G$5,0,10*ROW('Water Data'!G157))),'Data Summary'!CE163="Yes"),100-OFFSET('Water Data'!$G$5,0,10*ROW('Water Data'!G157)),NA())</f>
        <v>#N/A</v>
      </c>
      <c r="Q163" s="53" t="e">
        <f ca="true">+IF(AND(ISNUMBER(OFFSET('Water Data'!$G$7,0,10*ROW('Water Data'!G157))),'Data Summary'!CF163="Yes"),OFFSET('Water Data'!$G$7,0,10*ROW('Water Data'!G157)),NA())</f>
        <v>#N/A</v>
      </c>
      <c r="R163" s="53" t="e">
        <f ca="true">+IF(AND(ISNUMBER(OFFSET('Water Data'!$G$10,0,10*ROW('Water Data'!G157))),'Data Summary'!CG163="Yes"),OFFSET('Water Data'!$G$10,0,10*ROW('Water Data'!G157)),NA())</f>
        <v>#N/A</v>
      </c>
      <c r="S163" s="53" t="e">
        <f ca="true">+IF(AND(ISNUMBER(OFFSET('Water Data'!$H$5,0,10*ROW('Water Data'!H157))),'Data Summary'!CH163="Yes"),100-OFFSET('Water Data'!$H$5,0,10*ROW('Water Data'!H157)),NA())</f>
        <v>#N/A</v>
      </c>
      <c r="T163" s="53" t="e">
        <f ca="true">+IF(AND(ISNUMBER(OFFSET('Water Data'!$H$7,0,10*ROW('Water Data'!H157))),'Data Summary'!CI163="Yes"),OFFSET('Water Data'!$H$7,0,10*ROW('Water Data'!H157)),NA())</f>
        <v>#N/A</v>
      </c>
      <c r="U163" s="53" t="e">
        <f ca="true">+IF(AND(ISNUMBER(OFFSET('Water Data'!$H$10,0,10*ROW('Water Data'!H157))),'Data Summary'!CJ163="Yes"),OFFSET('Water Data'!$H$10,0,10*ROW('Water Data'!H157)),NA())</f>
        <v>#N/A</v>
      </c>
      <c r="V163" s="99" t="e">
        <f ca="true">+IF(AND(ISNUMBER(OFFSET('Sanitation Data'!$C$5,0,10*ROW('Sanitation Data'!C157))),'Data Summary'!CK163="Yes"),100-OFFSET('Sanitation Data'!$C$5,0,10*ROW('Sanitation Data'!C157)),NA())</f>
        <v>#N/A</v>
      </c>
      <c r="W163" s="99" t="e">
        <f ca="true">+IF(AND(ISNUMBER(OFFSET('Sanitation Data'!$C$7,0,10*ROW('Sanitation Data'!C157))),'Data Summary'!CL163="Yes"),OFFSET('Sanitation Data'!$C$7,0,10*ROW('Sanitation Data'!C157)),NA())</f>
        <v>#N/A</v>
      </c>
      <c r="X163" s="99" t="e">
        <f ca="true">+IF(AND(ISNUMBER(OFFSET('Sanitation Data'!$C$11,0,10*ROW('Sanitation Data'!C157))),'Data Summary'!CM163="Yes"),OFFSET('Sanitation Data'!$C$11,0,10*ROW('Sanitation Data'!C157)),NA())</f>
        <v>#N/A</v>
      </c>
      <c r="Y163" s="99" t="e">
        <f ca="true">+IF(AND(ISNUMBER(OFFSET('Sanitation Data'!$C$12,0,10*ROW('Sanitation Data'!C157))),'Data Summary'!CN163="Yes"),OFFSET('Sanitation Data'!$C$12,0,10*ROW('Sanitation Data'!C157)),NA())</f>
        <v>#N/A</v>
      </c>
      <c r="Z163" s="99" t="e">
        <f ca="true">+IF(AND(ISNUMBER(OFFSET('Sanitation Data'!$C$13,0,10*ROW('Sanitation Data'!C157))),'Data Summary'!CO163="Yes"),OFFSET('Sanitation Data'!$C$13,0,10*ROW('Sanitation Data'!C157)),NA())</f>
        <v>#N/A</v>
      </c>
      <c r="AA163" s="99" t="e">
        <f ca="true">+IF(AND(ISNUMBER(OFFSET('Sanitation Data'!$D$5,0,10*ROW('Sanitation Data'!D157))),'Data Summary'!CP163="Yes"),100-OFFSET('Sanitation Data'!$D$5,0,10*ROW('Sanitation Data'!D157)),NA())</f>
        <v>#N/A</v>
      </c>
      <c r="AB163" s="99" t="e">
        <f ca="true">+IF(AND(ISNUMBER(OFFSET('Sanitation Data'!$D$7,0,10*ROW('Sanitation Data'!D157))),'Data Summary'!CQ163="Yes"),OFFSET('Sanitation Data'!$D$7,0,10*ROW('Sanitation Data'!D157)),NA())</f>
        <v>#N/A</v>
      </c>
      <c r="AC163" s="99" t="e">
        <f ca="true">+IF(AND(ISNUMBER(OFFSET('Sanitation Data'!$D$11,0,10*ROW('Sanitation Data'!D157))),'Data Summary'!CR163="Yes"),OFFSET('Sanitation Data'!$D$11,0,10*ROW('Sanitation Data'!D157)),NA())</f>
        <v>#N/A</v>
      </c>
      <c r="AD163" s="99" t="e">
        <f ca="true">+IF(AND(ISNUMBER(OFFSET('Sanitation Data'!$D$12,0,10*ROW('Sanitation Data'!D157))),'Data Summary'!CS163="Yes"),OFFSET('Sanitation Data'!$D$12,0,10*ROW('Sanitation Data'!D157)),NA())</f>
        <v>#N/A</v>
      </c>
      <c r="AE163" s="99" t="e">
        <f ca="true">+IF(AND(ISNUMBER(OFFSET('Sanitation Data'!$D$13,0,10*ROW('Sanitation Data'!D157))),'Data Summary'!CT163="Yes"),OFFSET('Sanitation Data'!$D$13,0,10*ROW('Sanitation Data'!D157)),NA())</f>
        <v>#N/A</v>
      </c>
      <c r="AF163" s="99" t="e">
        <f ca="true">+IF(AND(ISNUMBER(OFFSET('Sanitation Data'!$E$5,0,10*ROW('Sanitation Data'!E157))),'Data Summary'!CU163="Yes"),100-OFFSET('Sanitation Data'!$E$5,0,10*ROW('Sanitation Data'!E157)),NA())</f>
        <v>#N/A</v>
      </c>
      <c r="AG163" s="99" t="e">
        <f ca="true">+IF(AND(ISNUMBER(OFFSET('Sanitation Data'!$E$7,0,10*ROW('Sanitation Data'!E157))),'Data Summary'!CV163="Yes"),OFFSET('Sanitation Data'!$E$7,0,10*ROW('Sanitation Data'!E157)),NA())</f>
        <v>#N/A</v>
      </c>
      <c r="AH163" s="99" t="e">
        <f ca="true">+IF(AND(ISNUMBER(OFFSET('Sanitation Data'!$E$11,0,10*ROW('Sanitation Data'!E157))),'Data Summary'!CW163="Yes"),OFFSET('Sanitation Data'!$E$11,0,10*ROW('Sanitation Data'!E157)),NA())</f>
        <v>#N/A</v>
      </c>
      <c r="AI163" s="99" t="e">
        <f ca="true">+IF(AND(ISNUMBER(OFFSET('Sanitation Data'!$E$12,0,10*ROW('Sanitation Data'!E157))),'Data Summary'!CX163="Yes"),OFFSET('Sanitation Data'!$E$12,0,10*ROW('Sanitation Data'!E157)),NA())</f>
        <v>#N/A</v>
      </c>
      <c r="AJ163" s="99" t="e">
        <f ca="true">+IF(AND(ISNUMBER(OFFSET('Sanitation Data'!$E$13,0,10*ROW('Sanitation Data'!E157))),'Data Summary'!CY163="Yes"),OFFSET('Sanitation Data'!$E$13,0,10*ROW('Sanitation Data'!E157)),NA())</f>
        <v>#N/A</v>
      </c>
      <c r="AK163" s="99" t="e">
        <f ca="true">+IF(AND(ISNUMBER(OFFSET('Sanitation Data'!$F$5,0,10*ROW('Sanitation Data'!F157))),'Data Summary'!CZ163="Yes"),100-OFFSET('Sanitation Data'!$F$5,0,10*ROW('Sanitation Data'!F157)),NA())</f>
        <v>#N/A</v>
      </c>
      <c r="AL163" s="99" t="e">
        <f ca="true">+IF(AND(ISNUMBER(OFFSET('Sanitation Data'!$F$7,0,10*ROW('Sanitation Data'!F157))),'Data Summary'!DA163="Yes"),OFFSET('Sanitation Data'!$F$7,0,10*ROW('Sanitation Data'!F157)),NA())</f>
        <v>#N/A</v>
      </c>
      <c r="AM163" s="99" t="e">
        <f ca="true">+IF(AND(ISNUMBER(OFFSET('Sanitation Data'!$F$11,0,10*ROW('Sanitation Data'!F157))),'Data Summary'!DB163="Yes"),OFFSET('Sanitation Data'!$F$11,0,10*ROW('Sanitation Data'!F157)),NA())</f>
        <v>#N/A</v>
      </c>
      <c r="AN163" s="99" t="e">
        <f ca="true">+IF(AND(ISNUMBER(OFFSET('Sanitation Data'!$F$12,0,10*ROW('Sanitation Data'!F157))),'Data Summary'!DC163="Yes"),OFFSET('Sanitation Data'!$F$12,0,10*ROW('Sanitation Data'!F157)),NA())</f>
        <v>#N/A</v>
      </c>
      <c r="AO163" s="99" t="e">
        <f ca="true">+IF(AND(ISNUMBER(OFFSET('Sanitation Data'!$F$13,0,10*ROW('Sanitation Data'!F157))),'Data Summary'!DD163="Yes"),OFFSET('Sanitation Data'!$F$13,0,10*ROW('Sanitation Data'!F157)),NA())</f>
        <v>#N/A</v>
      </c>
      <c r="AP163" s="99" t="e">
        <f ca="true">+IF(AND(ISNUMBER(OFFSET('Sanitation Data'!$G$5,0,10*ROW('Sanitation Data'!G157))),'Data Summary'!DE163="Yes"),100-OFFSET('Sanitation Data'!$G$5,0,10*ROW('Sanitation Data'!G157)),NA())</f>
        <v>#N/A</v>
      </c>
      <c r="AQ163" s="99" t="e">
        <f ca="true">+IF(AND(ISNUMBER(OFFSET('Sanitation Data'!$G$7,0,10*ROW('Sanitation Data'!G157))),'Data Summary'!DF163="Yes"),OFFSET('Sanitation Data'!$G$7,0,10*ROW('Sanitation Data'!G157)),NA())</f>
        <v>#N/A</v>
      </c>
      <c r="AR163" s="99" t="e">
        <f ca="true">+IF(AND(ISNUMBER(OFFSET('Sanitation Data'!$G$11,0,10*ROW('Sanitation Data'!G157))),'Data Summary'!DG163="Yes"),OFFSET('Sanitation Data'!$G$11,0,10*ROW('Sanitation Data'!G157)),NA())</f>
        <v>#N/A</v>
      </c>
      <c r="AS163" s="99" t="e">
        <f ca="true">+IF(AND(ISNUMBER(OFFSET('Sanitation Data'!$G$12,0,10*ROW('Sanitation Data'!G157))),'Data Summary'!DH163="Yes"),OFFSET('Sanitation Data'!$G$12,0,10*ROW('Sanitation Data'!G157)),NA())</f>
        <v>#N/A</v>
      </c>
      <c r="AT163" s="99" t="e">
        <f ca="true">+IF(AND(ISNUMBER(OFFSET('Sanitation Data'!$G$13,0,10*ROW('Sanitation Data'!G157))),'Data Summary'!DI163="Yes"),OFFSET('Sanitation Data'!$G$13,0,10*ROW('Sanitation Data'!G157)),NA())</f>
        <v>#N/A</v>
      </c>
      <c r="AU163" s="99" t="e">
        <f ca="true">+IF(AND(ISNUMBER(OFFSET('Sanitation Data'!$H$5,0,10*ROW('Sanitation Data'!H157))),'Data Summary'!DJ163="Yes"),100-OFFSET('Sanitation Data'!$H$5,0,10*ROW('Sanitation Data'!H157)),NA())</f>
        <v>#N/A</v>
      </c>
      <c r="AV163" s="99" t="e">
        <f ca="true">+IF(AND(ISNUMBER(OFFSET('Sanitation Data'!$H$7,0,10*ROW('Sanitation Data'!H157))),'Data Summary'!DK163="Yes"),OFFSET('Sanitation Data'!$H$7,0,10*ROW('Sanitation Data'!H157)),NA())</f>
        <v>#N/A</v>
      </c>
      <c r="AW163" s="99" t="e">
        <f ca="true">+IF(AND(ISNUMBER(OFFSET('Sanitation Data'!$H$11,0,10*ROW('Sanitation Data'!H157))),'Data Summary'!DL163="Yes"),OFFSET('Sanitation Data'!$H$11,0,10*ROW('Sanitation Data'!H157)),NA())</f>
        <v>#N/A</v>
      </c>
      <c r="AX163" s="99" t="e">
        <f ca="true">+IF(AND(ISNUMBER(OFFSET('Sanitation Data'!$H$12,0,10*ROW('Sanitation Data'!H157))),'Data Summary'!DM163="Yes"),OFFSET('Sanitation Data'!$H$12,0,10*ROW('Sanitation Data'!H157)),NA())</f>
        <v>#N/A</v>
      </c>
      <c r="AY163" s="99" t="e">
        <f ca="true">+IF(AND(ISNUMBER(OFFSET('Sanitation Data'!$H$13,0,10*ROW('Sanitation Data'!H157))),'Data Summary'!DN163="Yes"),OFFSET('Sanitation Data'!$H$13,0,10*ROW('Sanitation Data'!H157)),NA())</f>
        <v>#N/A</v>
      </c>
      <c r="AZ163" s="104" t="e">
        <f ca="true">+IF(AND(ISNUMBER(OFFSET('Hygiene Data'!$C$6,0,10*ROW('Hygiene Data'!C157))),'Data Summary'!DO163="Yes"),OFFSET('Hygiene Data'!$C$6,0,10*ROW('Hygiene Data'!C157)),NA())</f>
        <v>#N/A</v>
      </c>
      <c r="BA163" s="104" t="e">
        <f ca="true">+IF(AND(ISNUMBER(OFFSET('Hygiene Data'!$C$8,0,10*ROW('Hygiene Data'!C157))),'Data Summary'!DP163="Yes"),OFFSET('Hygiene Data'!$C$8,0,10*ROW('Hygiene Data'!C157)),NA())</f>
        <v>#N/A</v>
      </c>
      <c r="BB163" s="104" t="e">
        <f ca="true">+IF(AND(ISNUMBER(OFFSET('Hygiene Data'!$C$10,0,10*ROW('Hygiene Data'!C157))),'Data Summary'!DQ163="Yes"),OFFSET('Hygiene Data'!$C$10,0,10*ROW('Hygiene Data'!C157)),NA())</f>
        <v>#N/A</v>
      </c>
      <c r="BC163" s="104" t="e">
        <f ca="true">+IF(AND(ISNUMBER(OFFSET('Hygiene Data'!$D$6,0,10*ROW('Hygiene Data'!D157))),'Data Summary'!DR163="Yes"),OFFSET('Hygiene Data'!$D$6,0,10*ROW('Hygiene Data'!D157)),NA())</f>
        <v>#N/A</v>
      </c>
      <c r="BD163" s="104" t="e">
        <f ca="true">+IF(AND(ISNUMBER(OFFSET('Hygiene Data'!$D$8,0,10*ROW('Hygiene Data'!D157))),'Data Summary'!DS163="Yes"),OFFSET('Hygiene Data'!$D$8,0,10*ROW('Hygiene Data'!D157)),NA())</f>
        <v>#N/A</v>
      </c>
      <c r="BE163" s="104" t="e">
        <f ca="true">+IF(AND(ISNUMBER(OFFSET('Hygiene Data'!$D$10,0,10*ROW('Hygiene Data'!D157))),'Data Summary'!DT163="Yes"),OFFSET('Hygiene Data'!$D$10,0,10*ROW('Hygiene Data'!D157)),NA())</f>
        <v>#N/A</v>
      </c>
      <c r="BF163" s="104" t="e">
        <f ca="true">+IF(AND(ISNUMBER(OFFSET('Hygiene Data'!$E$6,0,10*ROW('Hygiene Data'!E157))),'Data Summary'!DU163="Yes"),OFFSET('Hygiene Data'!$E$6,0,10*ROW('Hygiene Data'!E157)),NA())</f>
        <v>#N/A</v>
      </c>
      <c r="BG163" s="104" t="e">
        <f ca="true">+IF(AND(ISNUMBER(OFFSET('Hygiene Data'!$E$8,0,10*ROW('Hygiene Data'!E157))),'Data Summary'!DV163="Yes"),OFFSET('Hygiene Data'!$E$8,0,10*ROW('Hygiene Data'!E157)),NA())</f>
        <v>#N/A</v>
      </c>
      <c r="BH163" s="104" t="e">
        <f ca="true">+IF(AND(ISNUMBER(OFFSET('Hygiene Data'!$E$10,0,10*ROW('Hygiene Data'!E157))),'Data Summary'!DW163="Yes"),OFFSET('Hygiene Data'!$E$10,0,10*ROW('Hygiene Data'!E157)),NA())</f>
        <v>#N/A</v>
      </c>
      <c r="BI163" s="104" t="e">
        <f ca="true">+IF(AND(ISNUMBER(OFFSET('Hygiene Data'!$F$6,0,10*ROW('Hygiene Data'!F157))),'Data Summary'!DX163="Yes"),OFFSET('Hygiene Data'!$F$6,0,10*ROW('Hygiene Data'!F157)),NA())</f>
        <v>#N/A</v>
      </c>
      <c r="BJ163" s="104" t="e">
        <f ca="true">+IF(AND(ISNUMBER(OFFSET('Hygiene Data'!$F$8,0,10*ROW('Hygiene Data'!F157))),'Data Summary'!DY163="Yes"),OFFSET('Hygiene Data'!$F$8,0,10*ROW('Hygiene Data'!F157)),NA())</f>
        <v>#N/A</v>
      </c>
      <c r="BK163" s="104" t="e">
        <f ca="true">+IF(AND(ISNUMBER(OFFSET('Hygiene Data'!$F$10,0,10*ROW('Hygiene Data'!F157))),'Data Summary'!DZ163="Yes"),OFFSET('Hygiene Data'!$F$10,0,10*ROW('Hygiene Data'!F157)),NA())</f>
        <v>#N/A</v>
      </c>
      <c r="BL163" s="104" t="e">
        <f ca="true">+IF(AND(ISNUMBER(OFFSET('Hygiene Data'!$G$6,0,10*ROW('Hygiene Data'!G157))),'Data Summary'!EA163="Yes"),OFFSET('Hygiene Data'!$G$6,0,10*ROW('Hygiene Data'!G157)),NA())</f>
        <v>#N/A</v>
      </c>
      <c r="BM163" s="104" t="e">
        <f ca="true">+IF(AND(ISNUMBER(OFFSET('Hygiene Data'!$G$8,0,10*ROW('Hygiene Data'!G157))),'Data Summary'!EB163="Yes"),OFFSET('Hygiene Data'!$G$8,0,10*ROW('Hygiene Data'!G157)),NA())</f>
        <v>#N/A</v>
      </c>
      <c r="BN163" s="104" t="e">
        <f ca="true">+IF(AND(ISNUMBER(OFFSET('Hygiene Data'!$G$10,0,10*ROW('Hygiene Data'!G157))),'Data Summary'!EC163="Yes"),OFFSET('Hygiene Data'!$G$10,0,10*ROW('Hygiene Data'!G157)),NA())</f>
        <v>#N/A</v>
      </c>
      <c r="BO163" s="104" t="e">
        <f ca="true">+IF(AND(ISNUMBER(OFFSET('Hygiene Data'!$H$6,0,10*ROW('Hygiene Data'!H157))),'Data Summary'!ED163="Yes"),OFFSET('Hygiene Data'!$H$6,0,10*ROW('Hygiene Data'!H157)),NA())</f>
        <v>#N/A</v>
      </c>
      <c r="BP163" s="104" t="e">
        <f ca="true">+IF(AND(ISNUMBER(OFFSET('Hygiene Data'!$H$8,0,10*ROW('Hygiene Data'!H157))),'Data Summary'!EE163="Yes"),OFFSET('Hygiene Data'!$H$8,0,10*ROW('Hygiene Data'!H157)),NA())</f>
        <v>#N/A</v>
      </c>
      <c r="BQ163" s="104" t="e">
        <f ca="true">+IF(AND(ISNUMBER(OFFSET('Hygiene Data'!$H$10,0,10*ROW('Hygiene Data'!H157))),'Data Summary'!EF163="Yes"),OFFSET('Hygiene Data'!$H$10,0,10*ROW('Hygiene Data'!H157)),NA())</f>
        <v>#N/A</v>
      </c>
    </row>
    <row r="164" x14ac:dyDescent="0.2">
      <c r="A164" s="52" t="e">
        <f ca="true">+IF(OFFSET('Water Data'!$B$1,0,10*ROW('Water Data'!B158))="",NA(),OFFSET('Water Data'!$B$1,0,10*ROW('Water Data'!B158)))</f>
        <v>#N/A</v>
      </c>
      <c r="B164" s="52" t="e">
        <f ca="true">+IF(OFFSET('Water Data'!$A$3,0,10*ROW('Water Data'!A161))="",NA(),OFFSET('Water Data'!$A$3,0,10*ROW('Water Data'!A161)))</f>
        <v>#N/A</v>
      </c>
      <c r="C164" s="52" t="e">
        <f ca="true">+IF(OFFSET('Water Data'!$C$3,0,10*ROW('Water Data'!C161))="",NA(),OFFSET('Water Data'!$C$3,0,10*ROW('Water Data'!C161)))</f>
        <v>#N/A</v>
      </c>
      <c r="D164" s="53" t="e">
        <f ca="true">+IF(AND(ISNUMBER(OFFSET('Water Data'!$C$5,0,10*ROW('Water Data'!C158))),'Data Summary'!BS164="Yes"),100-OFFSET('Water Data'!$C$5,0,10*ROW('Water Data'!C158)),NA())</f>
        <v>#N/A</v>
      </c>
      <c r="E164" s="53" t="e">
        <f ca="true">+IF(AND(ISNUMBER(OFFSET('Water Data'!$C$7,0,10*ROW('Water Data'!C158))),'Data Summary'!BT164="Yes"),OFFSET('Water Data'!$C$7,0,10*ROW('Water Data'!C158)),NA())</f>
        <v>#N/A</v>
      </c>
      <c r="F164" s="53" t="e">
        <f ca="true">+IF(AND(ISNUMBER(OFFSET('Water Data'!$C$10,0,10*ROW('Water Data'!C158))),'Data Summary'!BU164="Yes"),OFFSET('Water Data'!$C$10,0,10*ROW('Water Data'!C158)),NA())</f>
        <v>#N/A</v>
      </c>
      <c r="G164" s="53" t="e">
        <f ca="true">+IF(AND(ISNUMBER(OFFSET('Water Data'!$D$5,0,10*ROW('Water Data'!D158))),'Data Summary'!BV164="Yes"),100-OFFSET('Water Data'!$D$5,0,10*ROW('Water Data'!D158)),NA())</f>
        <v>#N/A</v>
      </c>
      <c r="H164" s="53" t="e">
        <f ca="true">+IF(AND(ISNUMBER(OFFSET('Water Data'!$D$7,0,10*ROW('Water Data'!D158))),'Data Summary'!BW164="Yes"),OFFSET('Water Data'!$D$7,0,10*ROW('Water Data'!D158)),NA())</f>
        <v>#N/A</v>
      </c>
      <c r="I164" s="53" t="e">
        <f ca="true">+IF(AND(ISNUMBER(OFFSET('Water Data'!$D$10,0,10*ROW('Water Data'!D158))),'Data Summary'!BX164="Yes"),OFFSET('Water Data'!$D$10,0,10*ROW('Water Data'!D158)),NA())</f>
        <v>#N/A</v>
      </c>
      <c r="J164" s="53" t="e">
        <f ca="true">+IF(AND(ISNUMBER(OFFSET('Water Data'!$E$5,0,10*ROW('Water Data'!E158))),'Data Summary'!BY164="Yes"),100-OFFSET('Water Data'!$E$5,0,10*ROW('Water Data'!E158)),NA())</f>
        <v>#N/A</v>
      </c>
      <c r="K164" s="53" t="e">
        <f ca="true">+IF(AND(ISNUMBER(OFFSET('Water Data'!$E$7,0,10*ROW('Water Data'!E158))),'Data Summary'!BZ164="Yes"),OFFSET('Water Data'!$E$7,0,10*ROW('Water Data'!E158)),NA())</f>
        <v>#N/A</v>
      </c>
      <c r="L164" s="53" t="e">
        <f ca="true">+IF(AND(ISNUMBER(OFFSET('Water Data'!$E$10,0,10*ROW('Water Data'!E158))),'Data Summary'!CA164="Yes"),OFFSET('Water Data'!$E$10,0,10*ROW('Water Data'!E158)),NA())</f>
        <v>#N/A</v>
      </c>
      <c r="M164" s="53" t="e">
        <f ca="true">+IF(AND(ISNUMBER(OFFSET('Water Data'!$F$5,0,10*ROW('Water Data'!F158))),'Data Summary'!CB164="Yes"),100-OFFSET('Water Data'!$F$5,0,10*ROW('Water Data'!F158)),NA())</f>
        <v>#N/A</v>
      </c>
      <c r="N164" s="53" t="e">
        <f ca="true">+IF(AND(ISNUMBER(OFFSET('Water Data'!$F$7,0,10*ROW('Water Data'!F158))),'Data Summary'!CC164="Yes"),OFFSET('Water Data'!$F$7,0,10*ROW('Water Data'!F158)),NA())</f>
        <v>#N/A</v>
      </c>
      <c r="O164" s="53" t="e">
        <f ca="true">+IF(AND(ISNUMBER(OFFSET('Water Data'!$F$10,0,10*ROW('Water Data'!F158))),'Data Summary'!CD164="Yes"),OFFSET('Water Data'!$F$10,0,10*ROW('Water Data'!F158)),NA())</f>
        <v>#N/A</v>
      </c>
      <c r="P164" s="53" t="e">
        <f ca="true">+IF(AND(ISNUMBER(OFFSET('Water Data'!$G$5,0,10*ROW('Water Data'!G158))),'Data Summary'!CE164="Yes"),100-OFFSET('Water Data'!$G$5,0,10*ROW('Water Data'!G158)),NA())</f>
        <v>#N/A</v>
      </c>
      <c r="Q164" s="53" t="e">
        <f ca="true">+IF(AND(ISNUMBER(OFFSET('Water Data'!$G$7,0,10*ROW('Water Data'!G158))),'Data Summary'!CF164="Yes"),OFFSET('Water Data'!$G$7,0,10*ROW('Water Data'!G158)),NA())</f>
        <v>#N/A</v>
      </c>
      <c r="R164" s="53" t="e">
        <f ca="true">+IF(AND(ISNUMBER(OFFSET('Water Data'!$G$10,0,10*ROW('Water Data'!G158))),'Data Summary'!CG164="Yes"),OFFSET('Water Data'!$G$10,0,10*ROW('Water Data'!G158)),NA())</f>
        <v>#N/A</v>
      </c>
      <c r="S164" s="53" t="e">
        <f ca="true">+IF(AND(ISNUMBER(OFFSET('Water Data'!$H$5,0,10*ROW('Water Data'!H158))),'Data Summary'!CH164="Yes"),100-OFFSET('Water Data'!$H$5,0,10*ROW('Water Data'!H158)),NA())</f>
        <v>#N/A</v>
      </c>
      <c r="T164" s="53" t="e">
        <f ca="true">+IF(AND(ISNUMBER(OFFSET('Water Data'!$H$7,0,10*ROW('Water Data'!H158))),'Data Summary'!CI164="Yes"),OFFSET('Water Data'!$H$7,0,10*ROW('Water Data'!H158)),NA())</f>
        <v>#N/A</v>
      </c>
      <c r="U164" s="53" t="e">
        <f ca="true">+IF(AND(ISNUMBER(OFFSET('Water Data'!$H$10,0,10*ROW('Water Data'!H158))),'Data Summary'!CJ164="Yes"),OFFSET('Water Data'!$H$10,0,10*ROW('Water Data'!H158)),NA())</f>
        <v>#N/A</v>
      </c>
      <c r="V164" s="99" t="e">
        <f ca="true">+IF(AND(ISNUMBER(OFFSET('Sanitation Data'!$C$5,0,10*ROW('Sanitation Data'!C158))),'Data Summary'!CK164="Yes"),100-OFFSET('Sanitation Data'!$C$5,0,10*ROW('Sanitation Data'!C158)),NA())</f>
        <v>#N/A</v>
      </c>
      <c r="W164" s="99" t="e">
        <f ca="true">+IF(AND(ISNUMBER(OFFSET('Sanitation Data'!$C$7,0,10*ROW('Sanitation Data'!C158))),'Data Summary'!CL164="Yes"),OFFSET('Sanitation Data'!$C$7,0,10*ROW('Sanitation Data'!C158)),NA())</f>
        <v>#N/A</v>
      </c>
      <c r="X164" s="99" t="e">
        <f ca="true">+IF(AND(ISNUMBER(OFFSET('Sanitation Data'!$C$11,0,10*ROW('Sanitation Data'!C158))),'Data Summary'!CM164="Yes"),OFFSET('Sanitation Data'!$C$11,0,10*ROW('Sanitation Data'!C158)),NA())</f>
        <v>#N/A</v>
      </c>
      <c r="Y164" s="99" t="e">
        <f ca="true">+IF(AND(ISNUMBER(OFFSET('Sanitation Data'!$C$12,0,10*ROW('Sanitation Data'!C158))),'Data Summary'!CN164="Yes"),OFFSET('Sanitation Data'!$C$12,0,10*ROW('Sanitation Data'!C158)),NA())</f>
        <v>#N/A</v>
      </c>
      <c r="Z164" s="99" t="e">
        <f ca="true">+IF(AND(ISNUMBER(OFFSET('Sanitation Data'!$C$13,0,10*ROW('Sanitation Data'!C158))),'Data Summary'!CO164="Yes"),OFFSET('Sanitation Data'!$C$13,0,10*ROW('Sanitation Data'!C158)),NA())</f>
        <v>#N/A</v>
      </c>
      <c r="AA164" s="99" t="e">
        <f ca="true">+IF(AND(ISNUMBER(OFFSET('Sanitation Data'!$D$5,0,10*ROW('Sanitation Data'!D158))),'Data Summary'!CP164="Yes"),100-OFFSET('Sanitation Data'!$D$5,0,10*ROW('Sanitation Data'!D158)),NA())</f>
        <v>#N/A</v>
      </c>
      <c r="AB164" s="99" t="e">
        <f ca="true">+IF(AND(ISNUMBER(OFFSET('Sanitation Data'!$D$7,0,10*ROW('Sanitation Data'!D158))),'Data Summary'!CQ164="Yes"),OFFSET('Sanitation Data'!$D$7,0,10*ROW('Sanitation Data'!D158)),NA())</f>
        <v>#N/A</v>
      </c>
      <c r="AC164" s="99" t="e">
        <f ca="true">+IF(AND(ISNUMBER(OFFSET('Sanitation Data'!$D$11,0,10*ROW('Sanitation Data'!D158))),'Data Summary'!CR164="Yes"),OFFSET('Sanitation Data'!$D$11,0,10*ROW('Sanitation Data'!D158)),NA())</f>
        <v>#N/A</v>
      </c>
      <c r="AD164" s="99" t="e">
        <f ca="true">+IF(AND(ISNUMBER(OFFSET('Sanitation Data'!$D$12,0,10*ROW('Sanitation Data'!D158))),'Data Summary'!CS164="Yes"),OFFSET('Sanitation Data'!$D$12,0,10*ROW('Sanitation Data'!D158)),NA())</f>
        <v>#N/A</v>
      </c>
      <c r="AE164" s="99" t="e">
        <f ca="true">+IF(AND(ISNUMBER(OFFSET('Sanitation Data'!$D$13,0,10*ROW('Sanitation Data'!D158))),'Data Summary'!CT164="Yes"),OFFSET('Sanitation Data'!$D$13,0,10*ROW('Sanitation Data'!D158)),NA())</f>
        <v>#N/A</v>
      </c>
      <c r="AF164" s="99" t="e">
        <f ca="true">+IF(AND(ISNUMBER(OFFSET('Sanitation Data'!$E$5,0,10*ROW('Sanitation Data'!E158))),'Data Summary'!CU164="Yes"),100-OFFSET('Sanitation Data'!$E$5,0,10*ROW('Sanitation Data'!E158)),NA())</f>
        <v>#N/A</v>
      </c>
      <c r="AG164" s="99" t="e">
        <f ca="true">+IF(AND(ISNUMBER(OFFSET('Sanitation Data'!$E$7,0,10*ROW('Sanitation Data'!E158))),'Data Summary'!CV164="Yes"),OFFSET('Sanitation Data'!$E$7,0,10*ROW('Sanitation Data'!E158)),NA())</f>
        <v>#N/A</v>
      </c>
      <c r="AH164" s="99" t="e">
        <f ca="true">+IF(AND(ISNUMBER(OFFSET('Sanitation Data'!$E$11,0,10*ROW('Sanitation Data'!E158))),'Data Summary'!CW164="Yes"),OFFSET('Sanitation Data'!$E$11,0,10*ROW('Sanitation Data'!E158)),NA())</f>
        <v>#N/A</v>
      </c>
      <c r="AI164" s="99" t="e">
        <f ca="true">+IF(AND(ISNUMBER(OFFSET('Sanitation Data'!$E$12,0,10*ROW('Sanitation Data'!E158))),'Data Summary'!CX164="Yes"),OFFSET('Sanitation Data'!$E$12,0,10*ROW('Sanitation Data'!E158)),NA())</f>
        <v>#N/A</v>
      </c>
      <c r="AJ164" s="99" t="e">
        <f ca="true">+IF(AND(ISNUMBER(OFFSET('Sanitation Data'!$E$13,0,10*ROW('Sanitation Data'!E158))),'Data Summary'!CY164="Yes"),OFFSET('Sanitation Data'!$E$13,0,10*ROW('Sanitation Data'!E158)),NA())</f>
        <v>#N/A</v>
      </c>
      <c r="AK164" s="99" t="e">
        <f ca="true">+IF(AND(ISNUMBER(OFFSET('Sanitation Data'!$F$5,0,10*ROW('Sanitation Data'!F158))),'Data Summary'!CZ164="Yes"),100-OFFSET('Sanitation Data'!$F$5,0,10*ROW('Sanitation Data'!F158)),NA())</f>
        <v>#N/A</v>
      </c>
      <c r="AL164" s="99" t="e">
        <f ca="true">+IF(AND(ISNUMBER(OFFSET('Sanitation Data'!$F$7,0,10*ROW('Sanitation Data'!F158))),'Data Summary'!DA164="Yes"),OFFSET('Sanitation Data'!$F$7,0,10*ROW('Sanitation Data'!F158)),NA())</f>
        <v>#N/A</v>
      </c>
      <c r="AM164" s="99" t="e">
        <f ca="true">+IF(AND(ISNUMBER(OFFSET('Sanitation Data'!$F$11,0,10*ROW('Sanitation Data'!F158))),'Data Summary'!DB164="Yes"),OFFSET('Sanitation Data'!$F$11,0,10*ROW('Sanitation Data'!F158)),NA())</f>
        <v>#N/A</v>
      </c>
      <c r="AN164" s="99" t="e">
        <f ca="true">+IF(AND(ISNUMBER(OFFSET('Sanitation Data'!$F$12,0,10*ROW('Sanitation Data'!F158))),'Data Summary'!DC164="Yes"),OFFSET('Sanitation Data'!$F$12,0,10*ROW('Sanitation Data'!F158)),NA())</f>
        <v>#N/A</v>
      </c>
      <c r="AO164" s="99" t="e">
        <f ca="true">+IF(AND(ISNUMBER(OFFSET('Sanitation Data'!$F$13,0,10*ROW('Sanitation Data'!F158))),'Data Summary'!DD164="Yes"),OFFSET('Sanitation Data'!$F$13,0,10*ROW('Sanitation Data'!F158)),NA())</f>
        <v>#N/A</v>
      </c>
      <c r="AP164" s="99" t="e">
        <f ca="true">+IF(AND(ISNUMBER(OFFSET('Sanitation Data'!$G$5,0,10*ROW('Sanitation Data'!G158))),'Data Summary'!DE164="Yes"),100-OFFSET('Sanitation Data'!$G$5,0,10*ROW('Sanitation Data'!G158)),NA())</f>
        <v>#N/A</v>
      </c>
      <c r="AQ164" s="99" t="e">
        <f ca="true">+IF(AND(ISNUMBER(OFFSET('Sanitation Data'!$G$7,0,10*ROW('Sanitation Data'!G158))),'Data Summary'!DF164="Yes"),OFFSET('Sanitation Data'!$G$7,0,10*ROW('Sanitation Data'!G158)),NA())</f>
        <v>#N/A</v>
      </c>
      <c r="AR164" s="99" t="e">
        <f ca="true">+IF(AND(ISNUMBER(OFFSET('Sanitation Data'!$G$11,0,10*ROW('Sanitation Data'!G158))),'Data Summary'!DG164="Yes"),OFFSET('Sanitation Data'!$G$11,0,10*ROW('Sanitation Data'!G158)),NA())</f>
        <v>#N/A</v>
      </c>
      <c r="AS164" s="99" t="e">
        <f ca="true">+IF(AND(ISNUMBER(OFFSET('Sanitation Data'!$G$12,0,10*ROW('Sanitation Data'!G158))),'Data Summary'!DH164="Yes"),OFFSET('Sanitation Data'!$G$12,0,10*ROW('Sanitation Data'!G158)),NA())</f>
        <v>#N/A</v>
      </c>
      <c r="AT164" s="99" t="e">
        <f ca="true">+IF(AND(ISNUMBER(OFFSET('Sanitation Data'!$G$13,0,10*ROW('Sanitation Data'!G158))),'Data Summary'!DI164="Yes"),OFFSET('Sanitation Data'!$G$13,0,10*ROW('Sanitation Data'!G158)),NA())</f>
        <v>#N/A</v>
      </c>
      <c r="AU164" s="99" t="e">
        <f ca="true">+IF(AND(ISNUMBER(OFFSET('Sanitation Data'!$H$5,0,10*ROW('Sanitation Data'!H158))),'Data Summary'!DJ164="Yes"),100-OFFSET('Sanitation Data'!$H$5,0,10*ROW('Sanitation Data'!H158)),NA())</f>
        <v>#N/A</v>
      </c>
      <c r="AV164" s="99" t="e">
        <f ca="true">+IF(AND(ISNUMBER(OFFSET('Sanitation Data'!$H$7,0,10*ROW('Sanitation Data'!H158))),'Data Summary'!DK164="Yes"),OFFSET('Sanitation Data'!$H$7,0,10*ROW('Sanitation Data'!H158)),NA())</f>
        <v>#N/A</v>
      </c>
      <c r="AW164" s="99" t="e">
        <f ca="true">+IF(AND(ISNUMBER(OFFSET('Sanitation Data'!$H$11,0,10*ROW('Sanitation Data'!H158))),'Data Summary'!DL164="Yes"),OFFSET('Sanitation Data'!$H$11,0,10*ROW('Sanitation Data'!H158)),NA())</f>
        <v>#N/A</v>
      </c>
      <c r="AX164" s="99" t="e">
        <f ca="true">+IF(AND(ISNUMBER(OFFSET('Sanitation Data'!$H$12,0,10*ROW('Sanitation Data'!H158))),'Data Summary'!DM164="Yes"),OFFSET('Sanitation Data'!$H$12,0,10*ROW('Sanitation Data'!H158)),NA())</f>
        <v>#N/A</v>
      </c>
      <c r="AY164" s="99" t="e">
        <f ca="true">+IF(AND(ISNUMBER(OFFSET('Sanitation Data'!$H$13,0,10*ROW('Sanitation Data'!H158))),'Data Summary'!DN164="Yes"),OFFSET('Sanitation Data'!$H$13,0,10*ROW('Sanitation Data'!H158)),NA())</f>
        <v>#N/A</v>
      </c>
      <c r="AZ164" s="104" t="e">
        <f ca="true">+IF(AND(ISNUMBER(OFFSET('Hygiene Data'!$C$6,0,10*ROW('Hygiene Data'!C158))),'Data Summary'!DO164="Yes"),OFFSET('Hygiene Data'!$C$6,0,10*ROW('Hygiene Data'!C158)),NA())</f>
        <v>#N/A</v>
      </c>
      <c r="BA164" s="104" t="e">
        <f ca="true">+IF(AND(ISNUMBER(OFFSET('Hygiene Data'!$C$8,0,10*ROW('Hygiene Data'!C158))),'Data Summary'!DP164="Yes"),OFFSET('Hygiene Data'!$C$8,0,10*ROW('Hygiene Data'!C158)),NA())</f>
        <v>#N/A</v>
      </c>
      <c r="BB164" s="104" t="e">
        <f ca="true">+IF(AND(ISNUMBER(OFFSET('Hygiene Data'!$C$10,0,10*ROW('Hygiene Data'!C158))),'Data Summary'!DQ164="Yes"),OFFSET('Hygiene Data'!$C$10,0,10*ROW('Hygiene Data'!C158)),NA())</f>
        <v>#N/A</v>
      </c>
      <c r="BC164" s="104" t="e">
        <f ca="true">+IF(AND(ISNUMBER(OFFSET('Hygiene Data'!$D$6,0,10*ROW('Hygiene Data'!D158))),'Data Summary'!DR164="Yes"),OFFSET('Hygiene Data'!$D$6,0,10*ROW('Hygiene Data'!D158)),NA())</f>
        <v>#N/A</v>
      </c>
      <c r="BD164" s="104" t="e">
        <f ca="true">+IF(AND(ISNUMBER(OFFSET('Hygiene Data'!$D$8,0,10*ROW('Hygiene Data'!D158))),'Data Summary'!DS164="Yes"),OFFSET('Hygiene Data'!$D$8,0,10*ROW('Hygiene Data'!D158)),NA())</f>
        <v>#N/A</v>
      </c>
      <c r="BE164" s="104" t="e">
        <f ca="true">+IF(AND(ISNUMBER(OFFSET('Hygiene Data'!$D$10,0,10*ROW('Hygiene Data'!D158))),'Data Summary'!DT164="Yes"),OFFSET('Hygiene Data'!$D$10,0,10*ROW('Hygiene Data'!D158)),NA())</f>
        <v>#N/A</v>
      </c>
      <c r="BF164" s="104" t="e">
        <f ca="true">+IF(AND(ISNUMBER(OFFSET('Hygiene Data'!$E$6,0,10*ROW('Hygiene Data'!E158))),'Data Summary'!DU164="Yes"),OFFSET('Hygiene Data'!$E$6,0,10*ROW('Hygiene Data'!E158)),NA())</f>
        <v>#N/A</v>
      </c>
      <c r="BG164" s="104" t="e">
        <f ca="true">+IF(AND(ISNUMBER(OFFSET('Hygiene Data'!$E$8,0,10*ROW('Hygiene Data'!E158))),'Data Summary'!DV164="Yes"),OFFSET('Hygiene Data'!$E$8,0,10*ROW('Hygiene Data'!E158)),NA())</f>
        <v>#N/A</v>
      </c>
      <c r="BH164" s="104" t="e">
        <f ca="true">+IF(AND(ISNUMBER(OFFSET('Hygiene Data'!$E$10,0,10*ROW('Hygiene Data'!E158))),'Data Summary'!DW164="Yes"),OFFSET('Hygiene Data'!$E$10,0,10*ROW('Hygiene Data'!E158)),NA())</f>
        <v>#N/A</v>
      </c>
      <c r="BI164" s="104" t="e">
        <f ca="true">+IF(AND(ISNUMBER(OFFSET('Hygiene Data'!$F$6,0,10*ROW('Hygiene Data'!F158))),'Data Summary'!DX164="Yes"),OFFSET('Hygiene Data'!$F$6,0,10*ROW('Hygiene Data'!F158)),NA())</f>
        <v>#N/A</v>
      </c>
      <c r="BJ164" s="104" t="e">
        <f ca="true">+IF(AND(ISNUMBER(OFFSET('Hygiene Data'!$F$8,0,10*ROW('Hygiene Data'!F158))),'Data Summary'!DY164="Yes"),OFFSET('Hygiene Data'!$F$8,0,10*ROW('Hygiene Data'!F158)),NA())</f>
        <v>#N/A</v>
      </c>
      <c r="BK164" s="104" t="e">
        <f ca="true">+IF(AND(ISNUMBER(OFFSET('Hygiene Data'!$F$10,0,10*ROW('Hygiene Data'!F158))),'Data Summary'!DZ164="Yes"),OFFSET('Hygiene Data'!$F$10,0,10*ROW('Hygiene Data'!F158)),NA())</f>
        <v>#N/A</v>
      </c>
      <c r="BL164" s="104" t="e">
        <f ca="true">+IF(AND(ISNUMBER(OFFSET('Hygiene Data'!$G$6,0,10*ROW('Hygiene Data'!G158))),'Data Summary'!EA164="Yes"),OFFSET('Hygiene Data'!$G$6,0,10*ROW('Hygiene Data'!G158)),NA())</f>
        <v>#N/A</v>
      </c>
      <c r="BM164" s="104" t="e">
        <f ca="true">+IF(AND(ISNUMBER(OFFSET('Hygiene Data'!$G$8,0,10*ROW('Hygiene Data'!G158))),'Data Summary'!EB164="Yes"),OFFSET('Hygiene Data'!$G$8,0,10*ROW('Hygiene Data'!G158)),NA())</f>
        <v>#N/A</v>
      </c>
      <c r="BN164" s="104" t="e">
        <f ca="true">+IF(AND(ISNUMBER(OFFSET('Hygiene Data'!$G$10,0,10*ROW('Hygiene Data'!G158))),'Data Summary'!EC164="Yes"),OFFSET('Hygiene Data'!$G$10,0,10*ROW('Hygiene Data'!G158)),NA())</f>
        <v>#N/A</v>
      </c>
      <c r="BO164" s="104" t="e">
        <f ca="true">+IF(AND(ISNUMBER(OFFSET('Hygiene Data'!$H$6,0,10*ROW('Hygiene Data'!H158))),'Data Summary'!ED164="Yes"),OFFSET('Hygiene Data'!$H$6,0,10*ROW('Hygiene Data'!H158)),NA())</f>
        <v>#N/A</v>
      </c>
      <c r="BP164" s="104" t="e">
        <f ca="true">+IF(AND(ISNUMBER(OFFSET('Hygiene Data'!$H$8,0,10*ROW('Hygiene Data'!H158))),'Data Summary'!EE164="Yes"),OFFSET('Hygiene Data'!$H$8,0,10*ROW('Hygiene Data'!H158)),NA())</f>
        <v>#N/A</v>
      </c>
      <c r="BQ164" s="104" t="e">
        <f ca="true">+IF(AND(ISNUMBER(OFFSET('Hygiene Data'!$H$10,0,10*ROW('Hygiene Data'!H158))),'Data Summary'!EF164="Yes"),OFFSET('Hygiene Data'!$H$10,0,10*ROW('Hygiene Data'!H158)),NA())</f>
        <v>#N/A</v>
      </c>
    </row>
    <row r="165" x14ac:dyDescent="0.2">
      <c r="A165" s="52" t="e">
        <f ca="true">+IF(OFFSET('Water Data'!$B$1,0,10*ROW('Water Data'!B159))="",NA(),OFFSET('Water Data'!$B$1,0,10*ROW('Water Data'!B159)))</f>
        <v>#N/A</v>
      </c>
      <c r="B165" s="52" t="e">
        <f ca="true">+IF(OFFSET('Water Data'!$A$3,0,10*ROW('Water Data'!A162))="",NA(),OFFSET('Water Data'!$A$3,0,10*ROW('Water Data'!A162)))</f>
        <v>#N/A</v>
      </c>
      <c r="C165" s="52" t="e">
        <f ca="true">+IF(OFFSET('Water Data'!$C$3,0,10*ROW('Water Data'!C162))="",NA(),OFFSET('Water Data'!$C$3,0,10*ROW('Water Data'!C162)))</f>
        <v>#N/A</v>
      </c>
      <c r="D165" s="53" t="e">
        <f ca="true">+IF(AND(ISNUMBER(OFFSET('Water Data'!$C$5,0,10*ROW('Water Data'!C159))),'Data Summary'!BS165="Yes"),100-OFFSET('Water Data'!$C$5,0,10*ROW('Water Data'!C159)),NA())</f>
        <v>#N/A</v>
      </c>
      <c r="E165" s="53" t="e">
        <f ca="true">+IF(AND(ISNUMBER(OFFSET('Water Data'!$C$7,0,10*ROW('Water Data'!C159))),'Data Summary'!BT165="Yes"),OFFSET('Water Data'!$C$7,0,10*ROW('Water Data'!C159)),NA())</f>
        <v>#N/A</v>
      </c>
      <c r="F165" s="53" t="e">
        <f ca="true">+IF(AND(ISNUMBER(OFFSET('Water Data'!$C$10,0,10*ROW('Water Data'!C159))),'Data Summary'!BU165="Yes"),OFFSET('Water Data'!$C$10,0,10*ROW('Water Data'!C159)),NA())</f>
        <v>#N/A</v>
      </c>
      <c r="G165" s="53" t="e">
        <f ca="true">+IF(AND(ISNUMBER(OFFSET('Water Data'!$D$5,0,10*ROW('Water Data'!D159))),'Data Summary'!BV165="Yes"),100-OFFSET('Water Data'!$D$5,0,10*ROW('Water Data'!D159)),NA())</f>
        <v>#N/A</v>
      </c>
      <c r="H165" s="53" t="e">
        <f ca="true">+IF(AND(ISNUMBER(OFFSET('Water Data'!$D$7,0,10*ROW('Water Data'!D159))),'Data Summary'!BW165="Yes"),OFFSET('Water Data'!$D$7,0,10*ROW('Water Data'!D159)),NA())</f>
        <v>#N/A</v>
      </c>
      <c r="I165" s="53" t="e">
        <f ca="true">+IF(AND(ISNUMBER(OFFSET('Water Data'!$D$10,0,10*ROW('Water Data'!D159))),'Data Summary'!BX165="Yes"),OFFSET('Water Data'!$D$10,0,10*ROW('Water Data'!D159)),NA())</f>
        <v>#N/A</v>
      </c>
      <c r="J165" s="53" t="e">
        <f ca="true">+IF(AND(ISNUMBER(OFFSET('Water Data'!$E$5,0,10*ROW('Water Data'!E159))),'Data Summary'!BY165="Yes"),100-OFFSET('Water Data'!$E$5,0,10*ROW('Water Data'!E159)),NA())</f>
        <v>#N/A</v>
      </c>
      <c r="K165" s="53" t="e">
        <f ca="true">+IF(AND(ISNUMBER(OFFSET('Water Data'!$E$7,0,10*ROW('Water Data'!E159))),'Data Summary'!BZ165="Yes"),OFFSET('Water Data'!$E$7,0,10*ROW('Water Data'!E159)),NA())</f>
        <v>#N/A</v>
      </c>
      <c r="L165" s="53" t="e">
        <f ca="true">+IF(AND(ISNUMBER(OFFSET('Water Data'!$E$10,0,10*ROW('Water Data'!E159))),'Data Summary'!CA165="Yes"),OFFSET('Water Data'!$E$10,0,10*ROW('Water Data'!E159)),NA())</f>
        <v>#N/A</v>
      </c>
      <c r="M165" s="53" t="e">
        <f ca="true">+IF(AND(ISNUMBER(OFFSET('Water Data'!$F$5,0,10*ROW('Water Data'!F159))),'Data Summary'!CB165="Yes"),100-OFFSET('Water Data'!$F$5,0,10*ROW('Water Data'!F159)),NA())</f>
        <v>#N/A</v>
      </c>
      <c r="N165" s="53" t="e">
        <f ca="true">+IF(AND(ISNUMBER(OFFSET('Water Data'!$F$7,0,10*ROW('Water Data'!F159))),'Data Summary'!CC165="Yes"),OFFSET('Water Data'!$F$7,0,10*ROW('Water Data'!F159)),NA())</f>
        <v>#N/A</v>
      </c>
      <c r="O165" s="53" t="e">
        <f ca="true">+IF(AND(ISNUMBER(OFFSET('Water Data'!$F$10,0,10*ROW('Water Data'!F159))),'Data Summary'!CD165="Yes"),OFFSET('Water Data'!$F$10,0,10*ROW('Water Data'!F159)),NA())</f>
        <v>#N/A</v>
      </c>
      <c r="P165" s="53" t="e">
        <f ca="true">+IF(AND(ISNUMBER(OFFSET('Water Data'!$G$5,0,10*ROW('Water Data'!G159))),'Data Summary'!CE165="Yes"),100-OFFSET('Water Data'!$G$5,0,10*ROW('Water Data'!G159)),NA())</f>
        <v>#N/A</v>
      </c>
      <c r="Q165" s="53" t="e">
        <f ca="true">+IF(AND(ISNUMBER(OFFSET('Water Data'!$G$7,0,10*ROW('Water Data'!G159))),'Data Summary'!CF165="Yes"),OFFSET('Water Data'!$G$7,0,10*ROW('Water Data'!G159)),NA())</f>
        <v>#N/A</v>
      </c>
      <c r="R165" s="53" t="e">
        <f ca="true">+IF(AND(ISNUMBER(OFFSET('Water Data'!$G$10,0,10*ROW('Water Data'!G159))),'Data Summary'!CG165="Yes"),OFFSET('Water Data'!$G$10,0,10*ROW('Water Data'!G159)),NA())</f>
        <v>#N/A</v>
      </c>
      <c r="S165" s="53" t="e">
        <f ca="true">+IF(AND(ISNUMBER(OFFSET('Water Data'!$H$5,0,10*ROW('Water Data'!H159))),'Data Summary'!CH165="Yes"),100-OFFSET('Water Data'!$H$5,0,10*ROW('Water Data'!H159)),NA())</f>
        <v>#N/A</v>
      </c>
      <c r="T165" s="53" t="e">
        <f ca="true">+IF(AND(ISNUMBER(OFFSET('Water Data'!$H$7,0,10*ROW('Water Data'!H159))),'Data Summary'!CI165="Yes"),OFFSET('Water Data'!$H$7,0,10*ROW('Water Data'!H159)),NA())</f>
        <v>#N/A</v>
      </c>
      <c r="U165" s="53" t="e">
        <f ca="true">+IF(AND(ISNUMBER(OFFSET('Water Data'!$H$10,0,10*ROW('Water Data'!H159))),'Data Summary'!CJ165="Yes"),OFFSET('Water Data'!$H$10,0,10*ROW('Water Data'!H159)),NA())</f>
        <v>#N/A</v>
      </c>
      <c r="V165" s="99" t="e">
        <f ca="true">+IF(AND(ISNUMBER(OFFSET('Sanitation Data'!$C$5,0,10*ROW('Sanitation Data'!C159))),'Data Summary'!CK165="Yes"),100-OFFSET('Sanitation Data'!$C$5,0,10*ROW('Sanitation Data'!C159)),NA())</f>
        <v>#N/A</v>
      </c>
      <c r="W165" s="99" t="e">
        <f ca="true">+IF(AND(ISNUMBER(OFFSET('Sanitation Data'!$C$7,0,10*ROW('Sanitation Data'!C159))),'Data Summary'!CL165="Yes"),OFFSET('Sanitation Data'!$C$7,0,10*ROW('Sanitation Data'!C159)),NA())</f>
        <v>#N/A</v>
      </c>
      <c r="X165" s="99" t="e">
        <f ca="true">+IF(AND(ISNUMBER(OFFSET('Sanitation Data'!$C$11,0,10*ROW('Sanitation Data'!C159))),'Data Summary'!CM165="Yes"),OFFSET('Sanitation Data'!$C$11,0,10*ROW('Sanitation Data'!C159)),NA())</f>
        <v>#N/A</v>
      </c>
      <c r="Y165" s="99" t="e">
        <f ca="true">+IF(AND(ISNUMBER(OFFSET('Sanitation Data'!$C$12,0,10*ROW('Sanitation Data'!C159))),'Data Summary'!CN165="Yes"),OFFSET('Sanitation Data'!$C$12,0,10*ROW('Sanitation Data'!C159)),NA())</f>
        <v>#N/A</v>
      </c>
      <c r="Z165" s="99" t="e">
        <f ca="true">+IF(AND(ISNUMBER(OFFSET('Sanitation Data'!$C$13,0,10*ROW('Sanitation Data'!C159))),'Data Summary'!CO165="Yes"),OFFSET('Sanitation Data'!$C$13,0,10*ROW('Sanitation Data'!C159)),NA())</f>
        <v>#N/A</v>
      </c>
      <c r="AA165" s="99" t="e">
        <f ca="true">+IF(AND(ISNUMBER(OFFSET('Sanitation Data'!$D$5,0,10*ROW('Sanitation Data'!D159))),'Data Summary'!CP165="Yes"),100-OFFSET('Sanitation Data'!$D$5,0,10*ROW('Sanitation Data'!D159)),NA())</f>
        <v>#N/A</v>
      </c>
      <c r="AB165" s="99" t="e">
        <f ca="true">+IF(AND(ISNUMBER(OFFSET('Sanitation Data'!$D$7,0,10*ROW('Sanitation Data'!D159))),'Data Summary'!CQ165="Yes"),OFFSET('Sanitation Data'!$D$7,0,10*ROW('Sanitation Data'!D159)),NA())</f>
        <v>#N/A</v>
      </c>
      <c r="AC165" s="99" t="e">
        <f ca="true">+IF(AND(ISNUMBER(OFFSET('Sanitation Data'!$D$11,0,10*ROW('Sanitation Data'!D159))),'Data Summary'!CR165="Yes"),OFFSET('Sanitation Data'!$D$11,0,10*ROW('Sanitation Data'!D159)),NA())</f>
        <v>#N/A</v>
      </c>
      <c r="AD165" s="99" t="e">
        <f ca="true">+IF(AND(ISNUMBER(OFFSET('Sanitation Data'!$D$12,0,10*ROW('Sanitation Data'!D159))),'Data Summary'!CS165="Yes"),OFFSET('Sanitation Data'!$D$12,0,10*ROW('Sanitation Data'!D159)),NA())</f>
        <v>#N/A</v>
      </c>
      <c r="AE165" s="99" t="e">
        <f ca="true">+IF(AND(ISNUMBER(OFFSET('Sanitation Data'!$D$13,0,10*ROW('Sanitation Data'!D159))),'Data Summary'!CT165="Yes"),OFFSET('Sanitation Data'!$D$13,0,10*ROW('Sanitation Data'!D159)),NA())</f>
        <v>#N/A</v>
      </c>
      <c r="AF165" s="99" t="e">
        <f ca="true">+IF(AND(ISNUMBER(OFFSET('Sanitation Data'!$E$5,0,10*ROW('Sanitation Data'!E159))),'Data Summary'!CU165="Yes"),100-OFFSET('Sanitation Data'!$E$5,0,10*ROW('Sanitation Data'!E159)),NA())</f>
        <v>#N/A</v>
      </c>
      <c r="AG165" s="99" t="e">
        <f ca="true">+IF(AND(ISNUMBER(OFFSET('Sanitation Data'!$E$7,0,10*ROW('Sanitation Data'!E159))),'Data Summary'!CV165="Yes"),OFFSET('Sanitation Data'!$E$7,0,10*ROW('Sanitation Data'!E159)),NA())</f>
        <v>#N/A</v>
      </c>
      <c r="AH165" s="99" t="e">
        <f ca="true">+IF(AND(ISNUMBER(OFFSET('Sanitation Data'!$E$11,0,10*ROW('Sanitation Data'!E159))),'Data Summary'!CW165="Yes"),OFFSET('Sanitation Data'!$E$11,0,10*ROW('Sanitation Data'!E159)),NA())</f>
        <v>#N/A</v>
      </c>
      <c r="AI165" s="99" t="e">
        <f ca="true">+IF(AND(ISNUMBER(OFFSET('Sanitation Data'!$E$12,0,10*ROW('Sanitation Data'!E159))),'Data Summary'!CX165="Yes"),OFFSET('Sanitation Data'!$E$12,0,10*ROW('Sanitation Data'!E159)),NA())</f>
        <v>#N/A</v>
      </c>
      <c r="AJ165" s="99" t="e">
        <f ca="true">+IF(AND(ISNUMBER(OFFSET('Sanitation Data'!$E$13,0,10*ROW('Sanitation Data'!E159))),'Data Summary'!CY165="Yes"),OFFSET('Sanitation Data'!$E$13,0,10*ROW('Sanitation Data'!E159)),NA())</f>
        <v>#N/A</v>
      </c>
      <c r="AK165" s="99" t="e">
        <f ca="true">+IF(AND(ISNUMBER(OFFSET('Sanitation Data'!$F$5,0,10*ROW('Sanitation Data'!F159))),'Data Summary'!CZ165="Yes"),100-OFFSET('Sanitation Data'!$F$5,0,10*ROW('Sanitation Data'!F159)),NA())</f>
        <v>#N/A</v>
      </c>
      <c r="AL165" s="99" t="e">
        <f ca="true">+IF(AND(ISNUMBER(OFFSET('Sanitation Data'!$F$7,0,10*ROW('Sanitation Data'!F159))),'Data Summary'!DA165="Yes"),OFFSET('Sanitation Data'!$F$7,0,10*ROW('Sanitation Data'!F159)),NA())</f>
        <v>#N/A</v>
      </c>
      <c r="AM165" s="99" t="e">
        <f ca="true">+IF(AND(ISNUMBER(OFFSET('Sanitation Data'!$F$11,0,10*ROW('Sanitation Data'!F159))),'Data Summary'!DB165="Yes"),OFFSET('Sanitation Data'!$F$11,0,10*ROW('Sanitation Data'!F159)),NA())</f>
        <v>#N/A</v>
      </c>
      <c r="AN165" s="99" t="e">
        <f ca="true">+IF(AND(ISNUMBER(OFFSET('Sanitation Data'!$F$12,0,10*ROW('Sanitation Data'!F159))),'Data Summary'!DC165="Yes"),OFFSET('Sanitation Data'!$F$12,0,10*ROW('Sanitation Data'!F159)),NA())</f>
        <v>#N/A</v>
      </c>
      <c r="AO165" s="99" t="e">
        <f ca="true">+IF(AND(ISNUMBER(OFFSET('Sanitation Data'!$F$13,0,10*ROW('Sanitation Data'!F159))),'Data Summary'!DD165="Yes"),OFFSET('Sanitation Data'!$F$13,0,10*ROW('Sanitation Data'!F159)),NA())</f>
        <v>#N/A</v>
      </c>
      <c r="AP165" s="99" t="e">
        <f ca="true">+IF(AND(ISNUMBER(OFFSET('Sanitation Data'!$G$5,0,10*ROW('Sanitation Data'!G159))),'Data Summary'!DE165="Yes"),100-OFFSET('Sanitation Data'!$G$5,0,10*ROW('Sanitation Data'!G159)),NA())</f>
        <v>#N/A</v>
      </c>
      <c r="AQ165" s="99" t="e">
        <f ca="true">+IF(AND(ISNUMBER(OFFSET('Sanitation Data'!$G$7,0,10*ROW('Sanitation Data'!G159))),'Data Summary'!DF165="Yes"),OFFSET('Sanitation Data'!$G$7,0,10*ROW('Sanitation Data'!G159)),NA())</f>
        <v>#N/A</v>
      </c>
      <c r="AR165" s="99" t="e">
        <f ca="true">+IF(AND(ISNUMBER(OFFSET('Sanitation Data'!$G$11,0,10*ROW('Sanitation Data'!G159))),'Data Summary'!DG165="Yes"),OFFSET('Sanitation Data'!$G$11,0,10*ROW('Sanitation Data'!G159)),NA())</f>
        <v>#N/A</v>
      </c>
      <c r="AS165" s="99" t="e">
        <f ca="true">+IF(AND(ISNUMBER(OFFSET('Sanitation Data'!$G$12,0,10*ROW('Sanitation Data'!G159))),'Data Summary'!DH165="Yes"),OFFSET('Sanitation Data'!$G$12,0,10*ROW('Sanitation Data'!G159)),NA())</f>
        <v>#N/A</v>
      </c>
      <c r="AT165" s="99" t="e">
        <f ca="true">+IF(AND(ISNUMBER(OFFSET('Sanitation Data'!$G$13,0,10*ROW('Sanitation Data'!G159))),'Data Summary'!DI165="Yes"),OFFSET('Sanitation Data'!$G$13,0,10*ROW('Sanitation Data'!G159)),NA())</f>
        <v>#N/A</v>
      </c>
      <c r="AU165" s="99" t="e">
        <f ca="true">+IF(AND(ISNUMBER(OFFSET('Sanitation Data'!$H$5,0,10*ROW('Sanitation Data'!H159))),'Data Summary'!DJ165="Yes"),100-OFFSET('Sanitation Data'!$H$5,0,10*ROW('Sanitation Data'!H159)),NA())</f>
        <v>#N/A</v>
      </c>
      <c r="AV165" s="99" t="e">
        <f ca="true">+IF(AND(ISNUMBER(OFFSET('Sanitation Data'!$H$7,0,10*ROW('Sanitation Data'!H159))),'Data Summary'!DK165="Yes"),OFFSET('Sanitation Data'!$H$7,0,10*ROW('Sanitation Data'!H159)),NA())</f>
        <v>#N/A</v>
      </c>
      <c r="AW165" s="99" t="e">
        <f ca="true">+IF(AND(ISNUMBER(OFFSET('Sanitation Data'!$H$11,0,10*ROW('Sanitation Data'!H159))),'Data Summary'!DL165="Yes"),OFFSET('Sanitation Data'!$H$11,0,10*ROW('Sanitation Data'!H159)),NA())</f>
        <v>#N/A</v>
      </c>
      <c r="AX165" s="99" t="e">
        <f ca="true">+IF(AND(ISNUMBER(OFFSET('Sanitation Data'!$H$12,0,10*ROW('Sanitation Data'!H159))),'Data Summary'!DM165="Yes"),OFFSET('Sanitation Data'!$H$12,0,10*ROW('Sanitation Data'!H159)),NA())</f>
        <v>#N/A</v>
      </c>
      <c r="AY165" s="99" t="e">
        <f ca="true">+IF(AND(ISNUMBER(OFFSET('Sanitation Data'!$H$13,0,10*ROW('Sanitation Data'!H159))),'Data Summary'!DN165="Yes"),OFFSET('Sanitation Data'!$H$13,0,10*ROW('Sanitation Data'!H159)),NA())</f>
        <v>#N/A</v>
      </c>
      <c r="AZ165" s="104" t="e">
        <f ca="true">+IF(AND(ISNUMBER(OFFSET('Hygiene Data'!$C$6,0,10*ROW('Hygiene Data'!C159))),'Data Summary'!DO165="Yes"),OFFSET('Hygiene Data'!$C$6,0,10*ROW('Hygiene Data'!C159)),NA())</f>
        <v>#N/A</v>
      </c>
      <c r="BA165" s="104" t="e">
        <f ca="true">+IF(AND(ISNUMBER(OFFSET('Hygiene Data'!$C$8,0,10*ROW('Hygiene Data'!C159))),'Data Summary'!DP165="Yes"),OFFSET('Hygiene Data'!$C$8,0,10*ROW('Hygiene Data'!C159)),NA())</f>
        <v>#N/A</v>
      </c>
      <c r="BB165" s="104" t="e">
        <f ca="true">+IF(AND(ISNUMBER(OFFSET('Hygiene Data'!$C$10,0,10*ROW('Hygiene Data'!C159))),'Data Summary'!DQ165="Yes"),OFFSET('Hygiene Data'!$C$10,0,10*ROW('Hygiene Data'!C159)),NA())</f>
        <v>#N/A</v>
      </c>
      <c r="BC165" s="104" t="e">
        <f ca="true">+IF(AND(ISNUMBER(OFFSET('Hygiene Data'!$D$6,0,10*ROW('Hygiene Data'!D159))),'Data Summary'!DR165="Yes"),OFFSET('Hygiene Data'!$D$6,0,10*ROW('Hygiene Data'!D159)),NA())</f>
        <v>#N/A</v>
      </c>
      <c r="BD165" s="104" t="e">
        <f ca="true">+IF(AND(ISNUMBER(OFFSET('Hygiene Data'!$D$8,0,10*ROW('Hygiene Data'!D159))),'Data Summary'!DS165="Yes"),OFFSET('Hygiene Data'!$D$8,0,10*ROW('Hygiene Data'!D159)),NA())</f>
        <v>#N/A</v>
      </c>
      <c r="BE165" s="104" t="e">
        <f ca="true">+IF(AND(ISNUMBER(OFFSET('Hygiene Data'!$D$10,0,10*ROW('Hygiene Data'!D159))),'Data Summary'!DT165="Yes"),OFFSET('Hygiene Data'!$D$10,0,10*ROW('Hygiene Data'!D159)),NA())</f>
        <v>#N/A</v>
      </c>
      <c r="BF165" s="104" t="e">
        <f ca="true">+IF(AND(ISNUMBER(OFFSET('Hygiene Data'!$E$6,0,10*ROW('Hygiene Data'!E159))),'Data Summary'!DU165="Yes"),OFFSET('Hygiene Data'!$E$6,0,10*ROW('Hygiene Data'!E159)),NA())</f>
        <v>#N/A</v>
      </c>
      <c r="BG165" s="104" t="e">
        <f ca="true">+IF(AND(ISNUMBER(OFFSET('Hygiene Data'!$E$8,0,10*ROW('Hygiene Data'!E159))),'Data Summary'!DV165="Yes"),OFFSET('Hygiene Data'!$E$8,0,10*ROW('Hygiene Data'!E159)),NA())</f>
        <v>#N/A</v>
      </c>
      <c r="BH165" s="104" t="e">
        <f ca="true">+IF(AND(ISNUMBER(OFFSET('Hygiene Data'!$E$10,0,10*ROW('Hygiene Data'!E159))),'Data Summary'!DW165="Yes"),OFFSET('Hygiene Data'!$E$10,0,10*ROW('Hygiene Data'!E159)),NA())</f>
        <v>#N/A</v>
      </c>
      <c r="BI165" s="104" t="e">
        <f ca="true">+IF(AND(ISNUMBER(OFFSET('Hygiene Data'!$F$6,0,10*ROW('Hygiene Data'!F159))),'Data Summary'!DX165="Yes"),OFFSET('Hygiene Data'!$F$6,0,10*ROW('Hygiene Data'!F159)),NA())</f>
        <v>#N/A</v>
      </c>
      <c r="BJ165" s="104" t="e">
        <f ca="true">+IF(AND(ISNUMBER(OFFSET('Hygiene Data'!$F$8,0,10*ROW('Hygiene Data'!F159))),'Data Summary'!DY165="Yes"),OFFSET('Hygiene Data'!$F$8,0,10*ROW('Hygiene Data'!F159)),NA())</f>
        <v>#N/A</v>
      </c>
      <c r="BK165" s="104" t="e">
        <f ca="true">+IF(AND(ISNUMBER(OFFSET('Hygiene Data'!$F$10,0,10*ROW('Hygiene Data'!F159))),'Data Summary'!DZ165="Yes"),OFFSET('Hygiene Data'!$F$10,0,10*ROW('Hygiene Data'!F159)),NA())</f>
        <v>#N/A</v>
      </c>
      <c r="BL165" s="104" t="e">
        <f ca="true">+IF(AND(ISNUMBER(OFFSET('Hygiene Data'!$G$6,0,10*ROW('Hygiene Data'!G159))),'Data Summary'!EA165="Yes"),OFFSET('Hygiene Data'!$G$6,0,10*ROW('Hygiene Data'!G159)),NA())</f>
        <v>#N/A</v>
      </c>
      <c r="BM165" s="104" t="e">
        <f ca="true">+IF(AND(ISNUMBER(OFFSET('Hygiene Data'!$G$8,0,10*ROW('Hygiene Data'!G159))),'Data Summary'!EB165="Yes"),OFFSET('Hygiene Data'!$G$8,0,10*ROW('Hygiene Data'!G159)),NA())</f>
        <v>#N/A</v>
      </c>
      <c r="BN165" s="104" t="e">
        <f ca="true">+IF(AND(ISNUMBER(OFFSET('Hygiene Data'!$G$10,0,10*ROW('Hygiene Data'!G159))),'Data Summary'!EC165="Yes"),OFFSET('Hygiene Data'!$G$10,0,10*ROW('Hygiene Data'!G159)),NA())</f>
        <v>#N/A</v>
      </c>
      <c r="BO165" s="104" t="e">
        <f ca="true">+IF(AND(ISNUMBER(OFFSET('Hygiene Data'!$H$6,0,10*ROW('Hygiene Data'!H159))),'Data Summary'!ED165="Yes"),OFFSET('Hygiene Data'!$H$6,0,10*ROW('Hygiene Data'!H159)),NA())</f>
        <v>#N/A</v>
      </c>
      <c r="BP165" s="104" t="e">
        <f ca="true">+IF(AND(ISNUMBER(OFFSET('Hygiene Data'!$H$8,0,10*ROW('Hygiene Data'!H159))),'Data Summary'!EE165="Yes"),OFFSET('Hygiene Data'!$H$8,0,10*ROW('Hygiene Data'!H159)),NA())</f>
        <v>#N/A</v>
      </c>
      <c r="BQ165" s="104" t="e">
        <f ca="true">+IF(AND(ISNUMBER(OFFSET('Hygiene Data'!$H$10,0,10*ROW('Hygiene Data'!H159))),'Data Summary'!EF165="Yes"),OFFSET('Hygiene Data'!$H$10,0,10*ROW('Hygiene Data'!H159)),NA())</f>
        <v>#N/A</v>
      </c>
    </row>
    <row r="166" x14ac:dyDescent="0.2">
      <c r="A166" s="52" t="e">
        <f ca="true">+IF(OFFSET('Water Data'!$B$1,0,10*ROW('Water Data'!B160))="",NA(),OFFSET('Water Data'!$B$1,0,10*ROW('Water Data'!B160)))</f>
        <v>#N/A</v>
      </c>
      <c r="B166" s="52" t="e">
        <f ca="true">+IF(OFFSET('Water Data'!$A$3,0,10*ROW('Water Data'!A163))="",NA(),OFFSET('Water Data'!$A$3,0,10*ROW('Water Data'!A163)))</f>
        <v>#N/A</v>
      </c>
      <c r="C166" s="52" t="e">
        <f ca="true">+IF(OFFSET('Water Data'!$C$3,0,10*ROW('Water Data'!C163))="",NA(),OFFSET('Water Data'!$C$3,0,10*ROW('Water Data'!C163)))</f>
        <v>#N/A</v>
      </c>
      <c r="D166" s="53" t="e">
        <f ca="true">+IF(AND(ISNUMBER(OFFSET('Water Data'!$C$5,0,10*ROW('Water Data'!C160))),'Data Summary'!BS166="Yes"),100-OFFSET('Water Data'!$C$5,0,10*ROW('Water Data'!C160)),NA())</f>
        <v>#N/A</v>
      </c>
      <c r="E166" s="53" t="e">
        <f ca="true">+IF(AND(ISNUMBER(OFFSET('Water Data'!$C$7,0,10*ROW('Water Data'!C160))),'Data Summary'!BT166="Yes"),OFFSET('Water Data'!$C$7,0,10*ROW('Water Data'!C160)),NA())</f>
        <v>#N/A</v>
      </c>
      <c r="F166" s="53" t="e">
        <f ca="true">+IF(AND(ISNUMBER(OFFSET('Water Data'!$C$10,0,10*ROW('Water Data'!C160))),'Data Summary'!BU166="Yes"),OFFSET('Water Data'!$C$10,0,10*ROW('Water Data'!C160)),NA())</f>
        <v>#N/A</v>
      </c>
      <c r="G166" s="53" t="e">
        <f ca="true">+IF(AND(ISNUMBER(OFFSET('Water Data'!$D$5,0,10*ROW('Water Data'!D160))),'Data Summary'!BV166="Yes"),100-OFFSET('Water Data'!$D$5,0,10*ROW('Water Data'!D160)),NA())</f>
        <v>#N/A</v>
      </c>
      <c r="H166" s="53" t="e">
        <f ca="true">+IF(AND(ISNUMBER(OFFSET('Water Data'!$D$7,0,10*ROW('Water Data'!D160))),'Data Summary'!BW166="Yes"),OFFSET('Water Data'!$D$7,0,10*ROW('Water Data'!D160)),NA())</f>
        <v>#N/A</v>
      </c>
      <c r="I166" s="53" t="e">
        <f ca="true">+IF(AND(ISNUMBER(OFFSET('Water Data'!$D$10,0,10*ROW('Water Data'!D160))),'Data Summary'!BX166="Yes"),OFFSET('Water Data'!$D$10,0,10*ROW('Water Data'!D160)),NA())</f>
        <v>#N/A</v>
      </c>
      <c r="J166" s="53" t="e">
        <f ca="true">+IF(AND(ISNUMBER(OFFSET('Water Data'!$E$5,0,10*ROW('Water Data'!E160))),'Data Summary'!BY166="Yes"),100-OFFSET('Water Data'!$E$5,0,10*ROW('Water Data'!E160)),NA())</f>
        <v>#N/A</v>
      </c>
      <c r="K166" s="53" t="e">
        <f ca="true">+IF(AND(ISNUMBER(OFFSET('Water Data'!$E$7,0,10*ROW('Water Data'!E160))),'Data Summary'!BZ166="Yes"),OFFSET('Water Data'!$E$7,0,10*ROW('Water Data'!E160)),NA())</f>
        <v>#N/A</v>
      </c>
      <c r="L166" s="53" t="e">
        <f ca="true">+IF(AND(ISNUMBER(OFFSET('Water Data'!$E$10,0,10*ROW('Water Data'!E160))),'Data Summary'!CA166="Yes"),OFFSET('Water Data'!$E$10,0,10*ROW('Water Data'!E160)),NA())</f>
        <v>#N/A</v>
      </c>
      <c r="M166" s="53" t="e">
        <f ca="true">+IF(AND(ISNUMBER(OFFSET('Water Data'!$F$5,0,10*ROW('Water Data'!F160))),'Data Summary'!CB166="Yes"),100-OFFSET('Water Data'!$F$5,0,10*ROW('Water Data'!F160)),NA())</f>
        <v>#N/A</v>
      </c>
      <c r="N166" s="53" t="e">
        <f ca="true">+IF(AND(ISNUMBER(OFFSET('Water Data'!$F$7,0,10*ROW('Water Data'!F160))),'Data Summary'!CC166="Yes"),OFFSET('Water Data'!$F$7,0,10*ROW('Water Data'!F160)),NA())</f>
        <v>#N/A</v>
      </c>
      <c r="O166" s="53" t="e">
        <f ca="true">+IF(AND(ISNUMBER(OFFSET('Water Data'!$F$10,0,10*ROW('Water Data'!F160))),'Data Summary'!CD166="Yes"),OFFSET('Water Data'!$F$10,0,10*ROW('Water Data'!F160)),NA())</f>
        <v>#N/A</v>
      </c>
      <c r="P166" s="53" t="e">
        <f ca="true">+IF(AND(ISNUMBER(OFFSET('Water Data'!$G$5,0,10*ROW('Water Data'!G160))),'Data Summary'!CE166="Yes"),100-OFFSET('Water Data'!$G$5,0,10*ROW('Water Data'!G160)),NA())</f>
        <v>#N/A</v>
      </c>
      <c r="Q166" s="53" t="e">
        <f ca="true">+IF(AND(ISNUMBER(OFFSET('Water Data'!$G$7,0,10*ROW('Water Data'!G160))),'Data Summary'!CF166="Yes"),OFFSET('Water Data'!$G$7,0,10*ROW('Water Data'!G160)),NA())</f>
        <v>#N/A</v>
      </c>
      <c r="R166" s="53" t="e">
        <f ca="true">+IF(AND(ISNUMBER(OFFSET('Water Data'!$G$10,0,10*ROW('Water Data'!G160))),'Data Summary'!CG166="Yes"),OFFSET('Water Data'!$G$10,0,10*ROW('Water Data'!G160)),NA())</f>
        <v>#N/A</v>
      </c>
      <c r="S166" s="53" t="e">
        <f ca="true">+IF(AND(ISNUMBER(OFFSET('Water Data'!$H$5,0,10*ROW('Water Data'!H160))),'Data Summary'!CH166="Yes"),100-OFFSET('Water Data'!$H$5,0,10*ROW('Water Data'!H160)),NA())</f>
        <v>#N/A</v>
      </c>
      <c r="T166" s="53" t="e">
        <f ca="true">+IF(AND(ISNUMBER(OFFSET('Water Data'!$H$7,0,10*ROW('Water Data'!H160))),'Data Summary'!CI166="Yes"),OFFSET('Water Data'!$H$7,0,10*ROW('Water Data'!H160)),NA())</f>
        <v>#N/A</v>
      </c>
      <c r="U166" s="53" t="e">
        <f ca="true">+IF(AND(ISNUMBER(OFFSET('Water Data'!$H$10,0,10*ROW('Water Data'!H160))),'Data Summary'!CJ166="Yes"),OFFSET('Water Data'!$H$10,0,10*ROW('Water Data'!H160)),NA())</f>
        <v>#N/A</v>
      </c>
      <c r="V166" s="99" t="e">
        <f ca="true">+IF(AND(ISNUMBER(OFFSET('Sanitation Data'!$C$5,0,10*ROW('Sanitation Data'!C160))),'Data Summary'!CK166="Yes"),100-OFFSET('Sanitation Data'!$C$5,0,10*ROW('Sanitation Data'!C160)),NA())</f>
        <v>#N/A</v>
      </c>
      <c r="W166" s="99" t="e">
        <f ca="true">+IF(AND(ISNUMBER(OFFSET('Sanitation Data'!$C$7,0,10*ROW('Sanitation Data'!C160))),'Data Summary'!CL166="Yes"),OFFSET('Sanitation Data'!$C$7,0,10*ROW('Sanitation Data'!C160)),NA())</f>
        <v>#N/A</v>
      </c>
      <c r="X166" s="99" t="e">
        <f ca="true">+IF(AND(ISNUMBER(OFFSET('Sanitation Data'!$C$11,0,10*ROW('Sanitation Data'!C160))),'Data Summary'!CM166="Yes"),OFFSET('Sanitation Data'!$C$11,0,10*ROW('Sanitation Data'!C160)),NA())</f>
        <v>#N/A</v>
      </c>
      <c r="Y166" s="99" t="e">
        <f ca="true">+IF(AND(ISNUMBER(OFFSET('Sanitation Data'!$C$12,0,10*ROW('Sanitation Data'!C160))),'Data Summary'!CN166="Yes"),OFFSET('Sanitation Data'!$C$12,0,10*ROW('Sanitation Data'!C160)),NA())</f>
        <v>#N/A</v>
      </c>
      <c r="Z166" s="99" t="e">
        <f ca="true">+IF(AND(ISNUMBER(OFFSET('Sanitation Data'!$C$13,0,10*ROW('Sanitation Data'!C160))),'Data Summary'!CO166="Yes"),OFFSET('Sanitation Data'!$C$13,0,10*ROW('Sanitation Data'!C160)),NA())</f>
        <v>#N/A</v>
      </c>
      <c r="AA166" s="99" t="e">
        <f ca="true">+IF(AND(ISNUMBER(OFFSET('Sanitation Data'!$D$5,0,10*ROW('Sanitation Data'!D160))),'Data Summary'!CP166="Yes"),100-OFFSET('Sanitation Data'!$D$5,0,10*ROW('Sanitation Data'!D160)),NA())</f>
        <v>#N/A</v>
      </c>
      <c r="AB166" s="99" t="e">
        <f ca="true">+IF(AND(ISNUMBER(OFFSET('Sanitation Data'!$D$7,0,10*ROW('Sanitation Data'!D160))),'Data Summary'!CQ166="Yes"),OFFSET('Sanitation Data'!$D$7,0,10*ROW('Sanitation Data'!D160)),NA())</f>
        <v>#N/A</v>
      </c>
      <c r="AC166" s="99" t="e">
        <f ca="true">+IF(AND(ISNUMBER(OFFSET('Sanitation Data'!$D$11,0,10*ROW('Sanitation Data'!D160))),'Data Summary'!CR166="Yes"),OFFSET('Sanitation Data'!$D$11,0,10*ROW('Sanitation Data'!D160)),NA())</f>
        <v>#N/A</v>
      </c>
      <c r="AD166" s="99" t="e">
        <f ca="true">+IF(AND(ISNUMBER(OFFSET('Sanitation Data'!$D$12,0,10*ROW('Sanitation Data'!D160))),'Data Summary'!CS166="Yes"),OFFSET('Sanitation Data'!$D$12,0,10*ROW('Sanitation Data'!D160)),NA())</f>
        <v>#N/A</v>
      </c>
      <c r="AE166" s="99" t="e">
        <f ca="true">+IF(AND(ISNUMBER(OFFSET('Sanitation Data'!$D$13,0,10*ROW('Sanitation Data'!D160))),'Data Summary'!CT166="Yes"),OFFSET('Sanitation Data'!$D$13,0,10*ROW('Sanitation Data'!D160)),NA())</f>
        <v>#N/A</v>
      </c>
      <c r="AF166" s="99" t="e">
        <f ca="true">+IF(AND(ISNUMBER(OFFSET('Sanitation Data'!$E$5,0,10*ROW('Sanitation Data'!E160))),'Data Summary'!CU166="Yes"),100-OFFSET('Sanitation Data'!$E$5,0,10*ROW('Sanitation Data'!E160)),NA())</f>
        <v>#N/A</v>
      </c>
      <c r="AG166" s="99" t="e">
        <f ca="true">+IF(AND(ISNUMBER(OFFSET('Sanitation Data'!$E$7,0,10*ROW('Sanitation Data'!E160))),'Data Summary'!CV166="Yes"),OFFSET('Sanitation Data'!$E$7,0,10*ROW('Sanitation Data'!E160)),NA())</f>
        <v>#N/A</v>
      </c>
      <c r="AH166" s="99" t="e">
        <f ca="true">+IF(AND(ISNUMBER(OFFSET('Sanitation Data'!$E$11,0,10*ROW('Sanitation Data'!E160))),'Data Summary'!CW166="Yes"),OFFSET('Sanitation Data'!$E$11,0,10*ROW('Sanitation Data'!E160)),NA())</f>
        <v>#N/A</v>
      </c>
      <c r="AI166" s="99" t="e">
        <f ca="true">+IF(AND(ISNUMBER(OFFSET('Sanitation Data'!$E$12,0,10*ROW('Sanitation Data'!E160))),'Data Summary'!CX166="Yes"),OFFSET('Sanitation Data'!$E$12,0,10*ROW('Sanitation Data'!E160)),NA())</f>
        <v>#N/A</v>
      </c>
      <c r="AJ166" s="99" t="e">
        <f ca="true">+IF(AND(ISNUMBER(OFFSET('Sanitation Data'!$E$13,0,10*ROW('Sanitation Data'!E160))),'Data Summary'!CY166="Yes"),OFFSET('Sanitation Data'!$E$13,0,10*ROW('Sanitation Data'!E160)),NA())</f>
        <v>#N/A</v>
      </c>
      <c r="AK166" s="99" t="e">
        <f ca="true">+IF(AND(ISNUMBER(OFFSET('Sanitation Data'!$F$5,0,10*ROW('Sanitation Data'!F160))),'Data Summary'!CZ166="Yes"),100-OFFSET('Sanitation Data'!$F$5,0,10*ROW('Sanitation Data'!F160)),NA())</f>
        <v>#N/A</v>
      </c>
      <c r="AL166" s="99" t="e">
        <f ca="true">+IF(AND(ISNUMBER(OFFSET('Sanitation Data'!$F$7,0,10*ROW('Sanitation Data'!F160))),'Data Summary'!DA166="Yes"),OFFSET('Sanitation Data'!$F$7,0,10*ROW('Sanitation Data'!F160)),NA())</f>
        <v>#N/A</v>
      </c>
      <c r="AM166" s="99" t="e">
        <f ca="true">+IF(AND(ISNUMBER(OFFSET('Sanitation Data'!$F$11,0,10*ROW('Sanitation Data'!F160))),'Data Summary'!DB166="Yes"),OFFSET('Sanitation Data'!$F$11,0,10*ROW('Sanitation Data'!F160)),NA())</f>
        <v>#N/A</v>
      </c>
      <c r="AN166" s="99" t="e">
        <f ca="true">+IF(AND(ISNUMBER(OFFSET('Sanitation Data'!$F$12,0,10*ROW('Sanitation Data'!F160))),'Data Summary'!DC166="Yes"),OFFSET('Sanitation Data'!$F$12,0,10*ROW('Sanitation Data'!F160)),NA())</f>
        <v>#N/A</v>
      </c>
      <c r="AO166" s="99" t="e">
        <f ca="true">+IF(AND(ISNUMBER(OFFSET('Sanitation Data'!$F$13,0,10*ROW('Sanitation Data'!F160))),'Data Summary'!DD166="Yes"),OFFSET('Sanitation Data'!$F$13,0,10*ROW('Sanitation Data'!F160)),NA())</f>
        <v>#N/A</v>
      </c>
      <c r="AP166" s="99" t="e">
        <f ca="true">+IF(AND(ISNUMBER(OFFSET('Sanitation Data'!$G$5,0,10*ROW('Sanitation Data'!G160))),'Data Summary'!DE166="Yes"),100-OFFSET('Sanitation Data'!$G$5,0,10*ROW('Sanitation Data'!G160)),NA())</f>
        <v>#N/A</v>
      </c>
      <c r="AQ166" s="99" t="e">
        <f ca="true">+IF(AND(ISNUMBER(OFFSET('Sanitation Data'!$G$7,0,10*ROW('Sanitation Data'!G160))),'Data Summary'!DF166="Yes"),OFFSET('Sanitation Data'!$G$7,0,10*ROW('Sanitation Data'!G160)),NA())</f>
        <v>#N/A</v>
      </c>
      <c r="AR166" s="99" t="e">
        <f ca="true">+IF(AND(ISNUMBER(OFFSET('Sanitation Data'!$G$11,0,10*ROW('Sanitation Data'!G160))),'Data Summary'!DG166="Yes"),OFFSET('Sanitation Data'!$G$11,0,10*ROW('Sanitation Data'!G160)),NA())</f>
        <v>#N/A</v>
      </c>
      <c r="AS166" s="99" t="e">
        <f ca="true">+IF(AND(ISNUMBER(OFFSET('Sanitation Data'!$G$12,0,10*ROW('Sanitation Data'!G160))),'Data Summary'!DH166="Yes"),OFFSET('Sanitation Data'!$G$12,0,10*ROW('Sanitation Data'!G160)),NA())</f>
        <v>#N/A</v>
      </c>
      <c r="AT166" s="99" t="e">
        <f ca="true">+IF(AND(ISNUMBER(OFFSET('Sanitation Data'!$G$13,0,10*ROW('Sanitation Data'!G160))),'Data Summary'!DI166="Yes"),OFFSET('Sanitation Data'!$G$13,0,10*ROW('Sanitation Data'!G160)),NA())</f>
        <v>#N/A</v>
      </c>
      <c r="AU166" s="99" t="e">
        <f ca="true">+IF(AND(ISNUMBER(OFFSET('Sanitation Data'!$H$5,0,10*ROW('Sanitation Data'!H160))),'Data Summary'!DJ166="Yes"),100-OFFSET('Sanitation Data'!$H$5,0,10*ROW('Sanitation Data'!H160)),NA())</f>
        <v>#N/A</v>
      </c>
      <c r="AV166" s="99" t="e">
        <f ca="true">+IF(AND(ISNUMBER(OFFSET('Sanitation Data'!$H$7,0,10*ROW('Sanitation Data'!H160))),'Data Summary'!DK166="Yes"),OFFSET('Sanitation Data'!$H$7,0,10*ROW('Sanitation Data'!H160)),NA())</f>
        <v>#N/A</v>
      </c>
      <c r="AW166" s="99" t="e">
        <f ca="true">+IF(AND(ISNUMBER(OFFSET('Sanitation Data'!$H$11,0,10*ROW('Sanitation Data'!H160))),'Data Summary'!DL166="Yes"),OFFSET('Sanitation Data'!$H$11,0,10*ROW('Sanitation Data'!H160)),NA())</f>
        <v>#N/A</v>
      </c>
      <c r="AX166" s="99" t="e">
        <f ca="true">+IF(AND(ISNUMBER(OFFSET('Sanitation Data'!$H$12,0,10*ROW('Sanitation Data'!H160))),'Data Summary'!DM166="Yes"),OFFSET('Sanitation Data'!$H$12,0,10*ROW('Sanitation Data'!H160)),NA())</f>
        <v>#N/A</v>
      </c>
      <c r="AY166" s="99" t="e">
        <f ca="true">+IF(AND(ISNUMBER(OFFSET('Sanitation Data'!$H$13,0,10*ROW('Sanitation Data'!H160))),'Data Summary'!DN166="Yes"),OFFSET('Sanitation Data'!$H$13,0,10*ROW('Sanitation Data'!H160)),NA())</f>
        <v>#N/A</v>
      </c>
      <c r="AZ166" s="104" t="e">
        <f ca="true">+IF(AND(ISNUMBER(OFFSET('Hygiene Data'!$C$6,0,10*ROW('Hygiene Data'!C160))),'Data Summary'!DO166="Yes"),OFFSET('Hygiene Data'!$C$6,0,10*ROW('Hygiene Data'!C160)),NA())</f>
        <v>#N/A</v>
      </c>
      <c r="BA166" s="104" t="e">
        <f ca="true">+IF(AND(ISNUMBER(OFFSET('Hygiene Data'!$C$8,0,10*ROW('Hygiene Data'!C160))),'Data Summary'!DP166="Yes"),OFFSET('Hygiene Data'!$C$8,0,10*ROW('Hygiene Data'!C160)),NA())</f>
        <v>#N/A</v>
      </c>
      <c r="BB166" s="104" t="e">
        <f ca="true">+IF(AND(ISNUMBER(OFFSET('Hygiene Data'!$C$10,0,10*ROW('Hygiene Data'!C160))),'Data Summary'!DQ166="Yes"),OFFSET('Hygiene Data'!$C$10,0,10*ROW('Hygiene Data'!C160)),NA())</f>
        <v>#N/A</v>
      </c>
      <c r="BC166" s="104" t="e">
        <f ca="true">+IF(AND(ISNUMBER(OFFSET('Hygiene Data'!$D$6,0,10*ROW('Hygiene Data'!D160))),'Data Summary'!DR166="Yes"),OFFSET('Hygiene Data'!$D$6,0,10*ROW('Hygiene Data'!D160)),NA())</f>
        <v>#N/A</v>
      </c>
      <c r="BD166" s="104" t="e">
        <f ca="true">+IF(AND(ISNUMBER(OFFSET('Hygiene Data'!$D$8,0,10*ROW('Hygiene Data'!D160))),'Data Summary'!DS166="Yes"),OFFSET('Hygiene Data'!$D$8,0,10*ROW('Hygiene Data'!D160)),NA())</f>
        <v>#N/A</v>
      </c>
      <c r="BE166" s="104" t="e">
        <f ca="true">+IF(AND(ISNUMBER(OFFSET('Hygiene Data'!$D$10,0,10*ROW('Hygiene Data'!D160))),'Data Summary'!DT166="Yes"),OFFSET('Hygiene Data'!$D$10,0,10*ROW('Hygiene Data'!D160)),NA())</f>
        <v>#N/A</v>
      </c>
      <c r="BF166" s="104" t="e">
        <f ca="true">+IF(AND(ISNUMBER(OFFSET('Hygiene Data'!$E$6,0,10*ROW('Hygiene Data'!E160))),'Data Summary'!DU166="Yes"),OFFSET('Hygiene Data'!$E$6,0,10*ROW('Hygiene Data'!E160)),NA())</f>
        <v>#N/A</v>
      </c>
      <c r="BG166" s="104" t="e">
        <f ca="true">+IF(AND(ISNUMBER(OFFSET('Hygiene Data'!$E$8,0,10*ROW('Hygiene Data'!E160))),'Data Summary'!DV166="Yes"),OFFSET('Hygiene Data'!$E$8,0,10*ROW('Hygiene Data'!E160)),NA())</f>
        <v>#N/A</v>
      </c>
      <c r="BH166" s="104" t="e">
        <f ca="true">+IF(AND(ISNUMBER(OFFSET('Hygiene Data'!$E$10,0,10*ROW('Hygiene Data'!E160))),'Data Summary'!DW166="Yes"),OFFSET('Hygiene Data'!$E$10,0,10*ROW('Hygiene Data'!E160)),NA())</f>
        <v>#N/A</v>
      </c>
      <c r="BI166" s="104" t="e">
        <f ca="true">+IF(AND(ISNUMBER(OFFSET('Hygiene Data'!$F$6,0,10*ROW('Hygiene Data'!F160))),'Data Summary'!DX166="Yes"),OFFSET('Hygiene Data'!$F$6,0,10*ROW('Hygiene Data'!F160)),NA())</f>
        <v>#N/A</v>
      </c>
      <c r="BJ166" s="104" t="e">
        <f ca="true">+IF(AND(ISNUMBER(OFFSET('Hygiene Data'!$F$8,0,10*ROW('Hygiene Data'!F160))),'Data Summary'!DY166="Yes"),OFFSET('Hygiene Data'!$F$8,0,10*ROW('Hygiene Data'!F160)),NA())</f>
        <v>#N/A</v>
      </c>
      <c r="BK166" s="104" t="e">
        <f ca="true">+IF(AND(ISNUMBER(OFFSET('Hygiene Data'!$F$10,0,10*ROW('Hygiene Data'!F160))),'Data Summary'!DZ166="Yes"),OFFSET('Hygiene Data'!$F$10,0,10*ROW('Hygiene Data'!F160)),NA())</f>
        <v>#N/A</v>
      </c>
      <c r="BL166" s="104" t="e">
        <f ca="true">+IF(AND(ISNUMBER(OFFSET('Hygiene Data'!$G$6,0,10*ROW('Hygiene Data'!G160))),'Data Summary'!EA166="Yes"),OFFSET('Hygiene Data'!$G$6,0,10*ROW('Hygiene Data'!G160)),NA())</f>
        <v>#N/A</v>
      </c>
      <c r="BM166" s="104" t="e">
        <f ca="true">+IF(AND(ISNUMBER(OFFSET('Hygiene Data'!$G$8,0,10*ROW('Hygiene Data'!G160))),'Data Summary'!EB166="Yes"),OFFSET('Hygiene Data'!$G$8,0,10*ROW('Hygiene Data'!G160)),NA())</f>
        <v>#N/A</v>
      </c>
      <c r="BN166" s="104" t="e">
        <f ca="true">+IF(AND(ISNUMBER(OFFSET('Hygiene Data'!$G$10,0,10*ROW('Hygiene Data'!G160))),'Data Summary'!EC166="Yes"),OFFSET('Hygiene Data'!$G$10,0,10*ROW('Hygiene Data'!G160)),NA())</f>
        <v>#N/A</v>
      </c>
      <c r="BO166" s="104" t="e">
        <f ca="true">+IF(AND(ISNUMBER(OFFSET('Hygiene Data'!$H$6,0,10*ROW('Hygiene Data'!H160))),'Data Summary'!ED166="Yes"),OFFSET('Hygiene Data'!$H$6,0,10*ROW('Hygiene Data'!H160)),NA())</f>
        <v>#N/A</v>
      </c>
      <c r="BP166" s="104" t="e">
        <f ca="true">+IF(AND(ISNUMBER(OFFSET('Hygiene Data'!$H$8,0,10*ROW('Hygiene Data'!H160))),'Data Summary'!EE166="Yes"),OFFSET('Hygiene Data'!$H$8,0,10*ROW('Hygiene Data'!H160)),NA())</f>
        <v>#N/A</v>
      </c>
      <c r="BQ166" s="104" t="e">
        <f ca="true">+IF(AND(ISNUMBER(OFFSET('Hygiene Data'!$H$10,0,10*ROW('Hygiene Data'!H160))),'Data Summary'!EF166="Yes"),OFFSET('Hygiene Data'!$H$10,0,10*ROW('Hygiene Data'!H160)),NA())</f>
        <v>#N/A</v>
      </c>
    </row>
    <row r="167" x14ac:dyDescent="0.2">
      <c r="A167" s="52" t="e">
        <f ca="true">+IF(OFFSET('Water Data'!$B$1,0,10*ROW('Water Data'!B161))="",NA(),OFFSET('Water Data'!$B$1,0,10*ROW('Water Data'!B161)))</f>
        <v>#N/A</v>
      </c>
      <c r="B167" s="52" t="e">
        <f ca="true">+IF(OFFSET('Water Data'!$A$3,0,10*ROW('Water Data'!A164))="",NA(),OFFSET('Water Data'!$A$3,0,10*ROW('Water Data'!A164)))</f>
        <v>#N/A</v>
      </c>
      <c r="C167" s="52" t="e">
        <f ca="true">+IF(OFFSET('Water Data'!$C$3,0,10*ROW('Water Data'!C164))="",NA(),OFFSET('Water Data'!$C$3,0,10*ROW('Water Data'!C164)))</f>
        <v>#N/A</v>
      </c>
      <c r="D167" s="53" t="e">
        <f ca="true">+IF(AND(ISNUMBER(OFFSET('Water Data'!$C$5,0,10*ROW('Water Data'!C161))),'Data Summary'!BS167="Yes"),100-OFFSET('Water Data'!$C$5,0,10*ROW('Water Data'!C161)),NA())</f>
        <v>#N/A</v>
      </c>
      <c r="E167" s="53" t="e">
        <f ca="true">+IF(AND(ISNUMBER(OFFSET('Water Data'!$C$7,0,10*ROW('Water Data'!C161))),'Data Summary'!BT167="Yes"),OFFSET('Water Data'!$C$7,0,10*ROW('Water Data'!C161)),NA())</f>
        <v>#N/A</v>
      </c>
      <c r="F167" s="53" t="e">
        <f ca="true">+IF(AND(ISNUMBER(OFFSET('Water Data'!$C$10,0,10*ROW('Water Data'!C161))),'Data Summary'!BU167="Yes"),OFFSET('Water Data'!$C$10,0,10*ROW('Water Data'!C161)),NA())</f>
        <v>#N/A</v>
      </c>
      <c r="G167" s="53" t="e">
        <f ca="true">+IF(AND(ISNUMBER(OFFSET('Water Data'!$D$5,0,10*ROW('Water Data'!D161))),'Data Summary'!BV167="Yes"),100-OFFSET('Water Data'!$D$5,0,10*ROW('Water Data'!D161)),NA())</f>
        <v>#N/A</v>
      </c>
      <c r="H167" s="53" t="e">
        <f ca="true">+IF(AND(ISNUMBER(OFFSET('Water Data'!$D$7,0,10*ROW('Water Data'!D161))),'Data Summary'!BW167="Yes"),OFFSET('Water Data'!$D$7,0,10*ROW('Water Data'!D161)),NA())</f>
        <v>#N/A</v>
      </c>
      <c r="I167" s="53" t="e">
        <f ca="true">+IF(AND(ISNUMBER(OFFSET('Water Data'!$D$10,0,10*ROW('Water Data'!D161))),'Data Summary'!BX167="Yes"),OFFSET('Water Data'!$D$10,0,10*ROW('Water Data'!D161)),NA())</f>
        <v>#N/A</v>
      </c>
      <c r="J167" s="53" t="e">
        <f ca="true">+IF(AND(ISNUMBER(OFFSET('Water Data'!$E$5,0,10*ROW('Water Data'!E161))),'Data Summary'!BY167="Yes"),100-OFFSET('Water Data'!$E$5,0,10*ROW('Water Data'!E161)),NA())</f>
        <v>#N/A</v>
      </c>
      <c r="K167" s="53" t="e">
        <f ca="true">+IF(AND(ISNUMBER(OFFSET('Water Data'!$E$7,0,10*ROW('Water Data'!E161))),'Data Summary'!BZ167="Yes"),OFFSET('Water Data'!$E$7,0,10*ROW('Water Data'!E161)),NA())</f>
        <v>#N/A</v>
      </c>
      <c r="L167" s="53" t="e">
        <f ca="true">+IF(AND(ISNUMBER(OFFSET('Water Data'!$E$10,0,10*ROW('Water Data'!E161))),'Data Summary'!CA167="Yes"),OFFSET('Water Data'!$E$10,0,10*ROW('Water Data'!E161)),NA())</f>
        <v>#N/A</v>
      </c>
      <c r="M167" s="53" t="e">
        <f ca="true">+IF(AND(ISNUMBER(OFFSET('Water Data'!$F$5,0,10*ROW('Water Data'!F161))),'Data Summary'!CB167="Yes"),100-OFFSET('Water Data'!$F$5,0,10*ROW('Water Data'!F161)),NA())</f>
        <v>#N/A</v>
      </c>
      <c r="N167" s="53" t="e">
        <f ca="true">+IF(AND(ISNUMBER(OFFSET('Water Data'!$F$7,0,10*ROW('Water Data'!F161))),'Data Summary'!CC167="Yes"),OFFSET('Water Data'!$F$7,0,10*ROW('Water Data'!F161)),NA())</f>
        <v>#N/A</v>
      </c>
      <c r="O167" s="53" t="e">
        <f ca="true">+IF(AND(ISNUMBER(OFFSET('Water Data'!$F$10,0,10*ROW('Water Data'!F161))),'Data Summary'!CD167="Yes"),OFFSET('Water Data'!$F$10,0,10*ROW('Water Data'!F161)),NA())</f>
        <v>#N/A</v>
      </c>
      <c r="P167" s="53" t="e">
        <f ca="true">+IF(AND(ISNUMBER(OFFSET('Water Data'!$G$5,0,10*ROW('Water Data'!G161))),'Data Summary'!CE167="Yes"),100-OFFSET('Water Data'!$G$5,0,10*ROW('Water Data'!G161)),NA())</f>
        <v>#N/A</v>
      </c>
      <c r="Q167" s="53" t="e">
        <f ca="true">+IF(AND(ISNUMBER(OFFSET('Water Data'!$G$7,0,10*ROW('Water Data'!G161))),'Data Summary'!CF167="Yes"),OFFSET('Water Data'!$G$7,0,10*ROW('Water Data'!G161)),NA())</f>
        <v>#N/A</v>
      </c>
      <c r="R167" s="53" t="e">
        <f ca="true">+IF(AND(ISNUMBER(OFFSET('Water Data'!$G$10,0,10*ROW('Water Data'!G161))),'Data Summary'!CG167="Yes"),OFFSET('Water Data'!$G$10,0,10*ROW('Water Data'!G161)),NA())</f>
        <v>#N/A</v>
      </c>
      <c r="S167" s="53" t="e">
        <f ca="true">+IF(AND(ISNUMBER(OFFSET('Water Data'!$H$5,0,10*ROW('Water Data'!H161))),'Data Summary'!CH167="Yes"),100-OFFSET('Water Data'!$H$5,0,10*ROW('Water Data'!H161)),NA())</f>
        <v>#N/A</v>
      </c>
      <c r="T167" s="53" t="e">
        <f ca="true">+IF(AND(ISNUMBER(OFFSET('Water Data'!$H$7,0,10*ROW('Water Data'!H161))),'Data Summary'!CI167="Yes"),OFFSET('Water Data'!$H$7,0,10*ROW('Water Data'!H161)),NA())</f>
        <v>#N/A</v>
      </c>
      <c r="U167" s="53" t="e">
        <f ca="true">+IF(AND(ISNUMBER(OFFSET('Water Data'!$H$10,0,10*ROW('Water Data'!H161))),'Data Summary'!CJ167="Yes"),OFFSET('Water Data'!$H$10,0,10*ROW('Water Data'!H161)),NA())</f>
        <v>#N/A</v>
      </c>
      <c r="V167" s="99" t="e">
        <f ca="true">+IF(AND(ISNUMBER(OFFSET('Sanitation Data'!$C$5,0,10*ROW('Sanitation Data'!C161))),'Data Summary'!CK167="Yes"),100-OFFSET('Sanitation Data'!$C$5,0,10*ROW('Sanitation Data'!C161)),NA())</f>
        <v>#N/A</v>
      </c>
      <c r="W167" s="99" t="e">
        <f ca="true">+IF(AND(ISNUMBER(OFFSET('Sanitation Data'!$C$7,0,10*ROW('Sanitation Data'!C161))),'Data Summary'!CL167="Yes"),OFFSET('Sanitation Data'!$C$7,0,10*ROW('Sanitation Data'!C161)),NA())</f>
        <v>#N/A</v>
      </c>
      <c r="X167" s="99" t="e">
        <f ca="true">+IF(AND(ISNUMBER(OFFSET('Sanitation Data'!$C$11,0,10*ROW('Sanitation Data'!C161))),'Data Summary'!CM167="Yes"),OFFSET('Sanitation Data'!$C$11,0,10*ROW('Sanitation Data'!C161)),NA())</f>
        <v>#N/A</v>
      </c>
      <c r="Y167" s="99" t="e">
        <f ca="true">+IF(AND(ISNUMBER(OFFSET('Sanitation Data'!$C$12,0,10*ROW('Sanitation Data'!C161))),'Data Summary'!CN167="Yes"),OFFSET('Sanitation Data'!$C$12,0,10*ROW('Sanitation Data'!C161)),NA())</f>
        <v>#N/A</v>
      </c>
      <c r="Z167" s="99" t="e">
        <f ca="true">+IF(AND(ISNUMBER(OFFSET('Sanitation Data'!$C$13,0,10*ROW('Sanitation Data'!C161))),'Data Summary'!CO167="Yes"),OFFSET('Sanitation Data'!$C$13,0,10*ROW('Sanitation Data'!C161)),NA())</f>
        <v>#N/A</v>
      </c>
      <c r="AA167" s="99" t="e">
        <f ca="true">+IF(AND(ISNUMBER(OFFSET('Sanitation Data'!$D$5,0,10*ROW('Sanitation Data'!D161))),'Data Summary'!CP167="Yes"),100-OFFSET('Sanitation Data'!$D$5,0,10*ROW('Sanitation Data'!D161)),NA())</f>
        <v>#N/A</v>
      </c>
      <c r="AB167" s="99" t="e">
        <f ca="true">+IF(AND(ISNUMBER(OFFSET('Sanitation Data'!$D$7,0,10*ROW('Sanitation Data'!D161))),'Data Summary'!CQ167="Yes"),OFFSET('Sanitation Data'!$D$7,0,10*ROW('Sanitation Data'!D161)),NA())</f>
        <v>#N/A</v>
      </c>
      <c r="AC167" s="99" t="e">
        <f ca="true">+IF(AND(ISNUMBER(OFFSET('Sanitation Data'!$D$11,0,10*ROW('Sanitation Data'!D161))),'Data Summary'!CR167="Yes"),OFFSET('Sanitation Data'!$D$11,0,10*ROW('Sanitation Data'!D161)),NA())</f>
        <v>#N/A</v>
      </c>
      <c r="AD167" s="99" t="e">
        <f ca="true">+IF(AND(ISNUMBER(OFFSET('Sanitation Data'!$D$12,0,10*ROW('Sanitation Data'!D161))),'Data Summary'!CS167="Yes"),OFFSET('Sanitation Data'!$D$12,0,10*ROW('Sanitation Data'!D161)),NA())</f>
        <v>#N/A</v>
      </c>
      <c r="AE167" s="99" t="e">
        <f ca="true">+IF(AND(ISNUMBER(OFFSET('Sanitation Data'!$D$13,0,10*ROW('Sanitation Data'!D161))),'Data Summary'!CT167="Yes"),OFFSET('Sanitation Data'!$D$13,0,10*ROW('Sanitation Data'!D161)),NA())</f>
        <v>#N/A</v>
      </c>
      <c r="AF167" s="99" t="e">
        <f ca="true">+IF(AND(ISNUMBER(OFFSET('Sanitation Data'!$E$5,0,10*ROW('Sanitation Data'!E161))),'Data Summary'!CU167="Yes"),100-OFFSET('Sanitation Data'!$E$5,0,10*ROW('Sanitation Data'!E161)),NA())</f>
        <v>#N/A</v>
      </c>
      <c r="AG167" s="99" t="e">
        <f ca="true">+IF(AND(ISNUMBER(OFFSET('Sanitation Data'!$E$7,0,10*ROW('Sanitation Data'!E161))),'Data Summary'!CV167="Yes"),OFFSET('Sanitation Data'!$E$7,0,10*ROW('Sanitation Data'!E161)),NA())</f>
        <v>#N/A</v>
      </c>
      <c r="AH167" s="99" t="e">
        <f ca="true">+IF(AND(ISNUMBER(OFFSET('Sanitation Data'!$E$11,0,10*ROW('Sanitation Data'!E161))),'Data Summary'!CW167="Yes"),OFFSET('Sanitation Data'!$E$11,0,10*ROW('Sanitation Data'!E161)),NA())</f>
        <v>#N/A</v>
      </c>
      <c r="AI167" s="99" t="e">
        <f ca="true">+IF(AND(ISNUMBER(OFFSET('Sanitation Data'!$E$12,0,10*ROW('Sanitation Data'!E161))),'Data Summary'!CX167="Yes"),OFFSET('Sanitation Data'!$E$12,0,10*ROW('Sanitation Data'!E161)),NA())</f>
        <v>#N/A</v>
      </c>
      <c r="AJ167" s="99" t="e">
        <f ca="true">+IF(AND(ISNUMBER(OFFSET('Sanitation Data'!$E$13,0,10*ROW('Sanitation Data'!E161))),'Data Summary'!CY167="Yes"),OFFSET('Sanitation Data'!$E$13,0,10*ROW('Sanitation Data'!E161)),NA())</f>
        <v>#N/A</v>
      </c>
      <c r="AK167" s="99" t="e">
        <f ca="true">+IF(AND(ISNUMBER(OFFSET('Sanitation Data'!$F$5,0,10*ROW('Sanitation Data'!F161))),'Data Summary'!CZ167="Yes"),100-OFFSET('Sanitation Data'!$F$5,0,10*ROW('Sanitation Data'!F161)),NA())</f>
        <v>#N/A</v>
      </c>
      <c r="AL167" s="99" t="e">
        <f ca="true">+IF(AND(ISNUMBER(OFFSET('Sanitation Data'!$F$7,0,10*ROW('Sanitation Data'!F161))),'Data Summary'!DA167="Yes"),OFFSET('Sanitation Data'!$F$7,0,10*ROW('Sanitation Data'!F161)),NA())</f>
        <v>#N/A</v>
      </c>
      <c r="AM167" s="99" t="e">
        <f ca="true">+IF(AND(ISNUMBER(OFFSET('Sanitation Data'!$F$11,0,10*ROW('Sanitation Data'!F161))),'Data Summary'!DB167="Yes"),OFFSET('Sanitation Data'!$F$11,0,10*ROW('Sanitation Data'!F161)),NA())</f>
        <v>#N/A</v>
      </c>
      <c r="AN167" s="99" t="e">
        <f ca="true">+IF(AND(ISNUMBER(OFFSET('Sanitation Data'!$F$12,0,10*ROW('Sanitation Data'!F161))),'Data Summary'!DC167="Yes"),OFFSET('Sanitation Data'!$F$12,0,10*ROW('Sanitation Data'!F161)),NA())</f>
        <v>#N/A</v>
      </c>
      <c r="AO167" s="99" t="e">
        <f ca="true">+IF(AND(ISNUMBER(OFFSET('Sanitation Data'!$F$13,0,10*ROW('Sanitation Data'!F161))),'Data Summary'!DD167="Yes"),OFFSET('Sanitation Data'!$F$13,0,10*ROW('Sanitation Data'!F161)),NA())</f>
        <v>#N/A</v>
      </c>
      <c r="AP167" s="99" t="e">
        <f ca="true">+IF(AND(ISNUMBER(OFFSET('Sanitation Data'!$G$5,0,10*ROW('Sanitation Data'!G161))),'Data Summary'!DE167="Yes"),100-OFFSET('Sanitation Data'!$G$5,0,10*ROW('Sanitation Data'!G161)),NA())</f>
        <v>#N/A</v>
      </c>
      <c r="AQ167" s="99" t="e">
        <f ca="true">+IF(AND(ISNUMBER(OFFSET('Sanitation Data'!$G$7,0,10*ROW('Sanitation Data'!G161))),'Data Summary'!DF167="Yes"),OFFSET('Sanitation Data'!$G$7,0,10*ROW('Sanitation Data'!G161)),NA())</f>
        <v>#N/A</v>
      </c>
      <c r="AR167" s="99" t="e">
        <f ca="true">+IF(AND(ISNUMBER(OFFSET('Sanitation Data'!$G$11,0,10*ROW('Sanitation Data'!G161))),'Data Summary'!DG167="Yes"),OFFSET('Sanitation Data'!$G$11,0,10*ROW('Sanitation Data'!G161)),NA())</f>
        <v>#N/A</v>
      </c>
      <c r="AS167" s="99" t="e">
        <f ca="true">+IF(AND(ISNUMBER(OFFSET('Sanitation Data'!$G$12,0,10*ROW('Sanitation Data'!G161))),'Data Summary'!DH167="Yes"),OFFSET('Sanitation Data'!$G$12,0,10*ROW('Sanitation Data'!G161)),NA())</f>
        <v>#N/A</v>
      </c>
      <c r="AT167" s="99" t="e">
        <f ca="true">+IF(AND(ISNUMBER(OFFSET('Sanitation Data'!$G$13,0,10*ROW('Sanitation Data'!G161))),'Data Summary'!DI167="Yes"),OFFSET('Sanitation Data'!$G$13,0,10*ROW('Sanitation Data'!G161)),NA())</f>
        <v>#N/A</v>
      </c>
      <c r="AU167" s="99" t="e">
        <f ca="true">+IF(AND(ISNUMBER(OFFSET('Sanitation Data'!$H$5,0,10*ROW('Sanitation Data'!H161))),'Data Summary'!DJ167="Yes"),100-OFFSET('Sanitation Data'!$H$5,0,10*ROW('Sanitation Data'!H161)),NA())</f>
        <v>#N/A</v>
      </c>
      <c r="AV167" s="99" t="e">
        <f ca="true">+IF(AND(ISNUMBER(OFFSET('Sanitation Data'!$H$7,0,10*ROW('Sanitation Data'!H161))),'Data Summary'!DK167="Yes"),OFFSET('Sanitation Data'!$H$7,0,10*ROW('Sanitation Data'!H161)),NA())</f>
        <v>#N/A</v>
      </c>
      <c r="AW167" s="99" t="e">
        <f ca="true">+IF(AND(ISNUMBER(OFFSET('Sanitation Data'!$H$11,0,10*ROW('Sanitation Data'!H161))),'Data Summary'!DL167="Yes"),OFFSET('Sanitation Data'!$H$11,0,10*ROW('Sanitation Data'!H161)),NA())</f>
        <v>#N/A</v>
      </c>
      <c r="AX167" s="99" t="e">
        <f ca="true">+IF(AND(ISNUMBER(OFFSET('Sanitation Data'!$H$12,0,10*ROW('Sanitation Data'!H161))),'Data Summary'!DM167="Yes"),OFFSET('Sanitation Data'!$H$12,0,10*ROW('Sanitation Data'!H161)),NA())</f>
        <v>#N/A</v>
      </c>
      <c r="AY167" s="99" t="e">
        <f ca="true">+IF(AND(ISNUMBER(OFFSET('Sanitation Data'!$H$13,0,10*ROW('Sanitation Data'!H161))),'Data Summary'!DN167="Yes"),OFFSET('Sanitation Data'!$H$13,0,10*ROW('Sanitation Data'!H161)),NA())</f>
        <v>#N/A</v>
      </c>
      <c r="AZ167" s="104" t="e">
        <f ca="true">+IF(AND(ISNUMBER(OFFSET('Hygiene Data'!$C$6,0,10*ROW('Hygiene Data'!C161))),'Data Summary'!DO167="Yes"),OFFSET('Hygiene Data'!$C$6,0,10*ROW('Hygiene Data'!C161)),NA())</f>
        <v>#N/A</v>
      </c>
      <c r="BA167" s="104" t="e">
        <f ca="true">+IF(AND(ISNUMBER(OFFSET('Hygiene Data'!$C$8,0,10*ROW('Hygiene Data'!C161))),'Data Summary'!DP167="Yes"),OFFSET('Hygiene Data'!$C$8,0,10*ROW('Hygiene Data'!C161)),NA())</f>
        <v>#N/A</v>
      </c>
      <c r="BB167" s="104" t="e">
        <f ca="true">+IF(AND(ISNUMBER(OFFSET('Hygiene Data'!$C$10,0,10*ROW('Hygiene Data'!C161))),'Data Summary'!DQ167="Yes"),OFFSET('Hygiene Data'!$C$10,0,10*ROW('Hygiene Data'!C161)),NA())</f>
        <v>#N/A</v>
      </c>
      <c r="BC167" s="104" t="e">
        <f ca="true">+IF(AND(ISNUMBER(OFFSET('Hygiene Data'!$D$6,0,10*ROW('Hygiene Data'!D161))),'Data Summary'!DR167="Yes"),OFFSET('Hygiene Data'!$D$6,0,10*ROW('Hygiene Data'!D161)),NA())</f>
        <v>#N/A</v>
      </c>
      <c r="BD167" s="104" t="e">
        <f ca="true">+IF(AND(ISNUMBER(OFFSET('Hygiene Data'!$D$8,0,10*ROW('Hygiene Data'!D161))),'Data Summary'!DS167="Yes"),OFFSET('Hygiene Data'!$D$8,0,10*ROW('Hygiene Data'!D161)),NA())</f>
        <v>#N/A</v>
      </c>
      <c r="BE167" s="104" t="e">
        <f ca="true">+IF(AND(ISNUMBER(OFFSET('Hygiene Data'!$D$10,0,10*ROW('Hygiene Data'!D161))),'Data Summary'!DT167="Yes"),OFFSET('Hygiene Data'!$D$10,0,10*ROW('Hygiene Data'!D161)),NA())</f>
        <v>#N/A</v>
      </c>
      <c r="BF167" s="104" t="e">
        <f ca="true">+IF(AND(ISNUMBER(OFFSET('Hygiene Data'!$E$6,0,10*ROW('Hygiene Data'!E161))),'Data Summary'!DU167="Yes"),OFFSET('Hygiene Data'!$E$6,0,10*ROW('Hygiene Data'!E161)),NA())</f>
        <v>#N/A</v>
      </c>
      <c r="BG167" s="104" t="e">
        <f ca="true">+IF(AND(ISNUMBER(OFFSET('Hygiene Data'!$E$8,0,10*ROW('Hygiene Data'!E161))),'Data Summary'!DV167="Yes"),OFFSET('Hygiene Data'!$E$8,0,10*ROW('Hygiene Data'!E161)),NA())</f>
        <v>#N/A</v>
      </c>
      <c r="BH167" s="104" t="e">
        <f ca="true">+IF(AND(ISNUMBER(OFFSET('Hygiene Data'!$E$10,0,10*ROW('Hygiene Data'!E161))),'Data Summary'!DW167="Yes"),OFFSET('Hygiene Data'!$E$10,0,10*ROW('Hygiene Data'!E161)),NA())</f>
        <v>#N/A</v>
      </c>
      <c r="BI167" s="104" t="e">
        <f ca="true">+IF(AND(ISNUMBER(OFFSET('Hygiene Data'!$F$6,0,10*ROW('Hygiene Data'!F161))),'Data Summary'!DX167="Yes"),OFFSET('Hygiene Data'!$F$6,0,10*ROW('Hygiene Data'!F161)),NA())</f>
        <v>#N/A</v>
      </c>
      <c r="BJ167" s="104" t="e">
        <f ca="true">+IF(AND(ISNUMBER(OFFSET('Hygiene Data'!$F$8,0,10*ROW('Hygiene Data'!F161))),'Data Summary'!DY167="Yes"),OFFSET('Hygiene Data'!$F$8,0,10*ROW('Hygiene Data'!F161)),NA())</f>
        <v>#N/A</v>
      </c>
      <c r="BK167" s="104" t="e">
        <f ca="true">+IF(AND(ISNUMBER(OFFSET('Hygiene Data'!$F$10,0,10*ROW('Hygiene Data'!F161))),'Data Summary'!DZ167="Yes"),OFFSET('Hygiene Data'!$F$10,0,10*ROW('Hygiene Data'!F161)),NA())</f>
        <v>#N/A</v>
      </c>
      <c r="BL167" s="104" t="e">
        <f ca="true">+IF(AND(ISNUMBER(OFFSET('Hygiene Data'!$G$6,0,10*ROW('Hygiene Data'!G161))),'Data Summary'!EA167="Yes"),OFFSET('Hygiene Data'!$G$6,0,10*ROW('Hygiene Data'!G161)),NA())</f>
        <v>#N/A</v>
      </c>
      <c r="BM167" s="104" t="e">
        <f ca="true">+IF(AND(ISNUMBER(OFFSET('Hygiene Data'!$G$8,0,10*ROW('Hygiene Data'!G161))),'Data Summary'!EB167="Yes"),OFFSET('Hygiene Data'!$G$8,0,10*ROW('Hygiene Data'!G161)),NA())</f>
        <v>#N/A</v>
      </c>
      <c r="BN167" s="104" t="e">
        <f ca="true">+IF(AND(ISNUMBER(OFFSET('Hygiene Data'!$G$10,0,10*ROW('Hygiene Data'!G161))),'Data Summary'!EC167="Yes"),OFFSET('Hygiene Data'!$G$10,0,10*ROW('Hygiene Data'!G161)),NA())</f>
        <v>#N/A</v>
      </c>
      <c r="BO167" s="104" t="e">
        <f ca="true">+IF(AND(ISNUMBER(OFFSET('Hygiene Data'!$H$6,0,10*ROW('Hygiene Data'!H161))),'Data Summary'!ED167="Yes"),OFFSET('Hygiene Data'!$H$6,0,10*ROW('Hygiene Data'!H161)),NA())</f>
        <v>#N/A</v>
      </c>
      <c r="BP167" s="104" t="e">
        <f ca="true">+IF(AND(ISNUMBER(OFFSET('Hygiene Data'!$H$8,0,10*ROW('Hygiene Data'!H161))),'Data Summary'!EE167="Yes"),OFFSET('Hygiene Data'!$H$8,0,10*ROW('Hygiene Data'!H161)),NA())</f>
        <v>#N/A</v>
      </c>
      <c r="BQ167" s="104" t="e">
        <f ca="true">+IF(AND(ISNUMBER(OFFSET('Hygiene Data'!$H$10,0,10*ROW('Hygiene Data'!H161))),'Data Summary'!EF167="Yes"),OFFSET('Hygiene Data'!$H$10,0,10*ROW('Hygiene Data'!H161)),NA())</f>
        <v>#N/A</v>
      </c>
    </row>
    <row r="168" x14ac:dyDescent="0.2">
      <c r="A168" s="52" t="e">
        <f ca="true">+IF(OFFSET('Water Data'!$B$1,0,10*ROW('Water Data'!B162))="",NA(),OFFSET('Water Data'!$B$1,0,10*ROW('Water Data'!B162)))</f>
        <v>#N/A</v>
      </c>
      <c r="B168" s="52" t="e">
        <f ca="true">+IF(OFFSET('Water Data'!$A$3,0,10*ROW('Water Data'!A165))="",NA(),OFFSET('Water Data'!$A$3,0,10*ROW('Water Data'!A165)))</f>
        <v>#N/A</v>
      </c>
      <c r="C168" s="52" t="e">
        <f ca="true">+IF(OFFSET('Water Data'!$C$3,0,10*ROW('Water Data'!C165))="",NA(),OFFSET('Water Data'!$C$3,0,10*ROW('Water Data'!C165)))</f>
        <v>#N/A</v>
      </c>
      <c r="D168" s="53" t="e">
        <f ca="true">+IF(AND(ISNUMBER(OFFSET('Water Data'!$C$5,0,10*ROW('Water Data'!C162))),'Data Summary'!BS168="Yes"),100-OFFSET('Water Data'!$C$5,0,10*ROW('Water Data'!C162)),NA())</f>
        <v>#N/A</v>
      </c>
      <c r="E168" s="53" t="e">
        <f ca="true">+IF(AND(ISNUMBER(OFFSET('Water Data'!$C$7,0,10*ROW('Water Data'!C162))),'Data Summary'!BT168="Yes"),OFFSET('Water Data'!$C$7,0,10*ROW('Water Data'!C162)),NA())</f>
        <v>#N/A</v>
      </c>
      <c r="F168" s="53" t="e">
        <f ca="true">+IF(AND(ISNUMBER(OFFSET('Water Data'!$C$10,0,10*ROW('Water Data'!C162))),'Data Summary'!BU168="Yes"),OFFSET('Water Data'!$C$10,0,10*ROW('Water Data'!C162)),NA())</f>
        <v>#N/A</v>
      </c>
      <c r="G168" s="53" t="e">
        <f ca="true">+IF(AND(ISNUMBER(OFFSET('Water Data'!$D$5,0,10*ROW('Water Data'!D162))),'Data Summary'!BV168="Yes"),100-OFFSET('Water Data'!$D$5,0,10*ROW('Water Data'!D162)),NA())</f>
        <v>#N/A</v>
      </c>
      <c r="H168" s="53" t="e">
        <f ca="true">+IF(AND(ISNUMBER(OFFSET('Water Data'!$D$7,0,10*ROW('Water Data'!D162))),'Data Summary'!BW168="Yes"),OFFSET('Water Data'!$D$7,0,10*ROW('Water Data'!D162)),NA())</f>
        <v>#N/A</v>
      </c>
      <c r="I168" s="53" t="e">
        <f ca="true">+IF(AND(ISNUMBER(OFFSET('Water Data'!$D$10,0,10*ROW('Water Data'!D162))),'Data Summary'!BX168="Yes"),OFFSET('Water Data'!$D$10,0,10*ROW('Water Data'!D162)),NA())</f>
        <v>#N/A</v>
      </c>
      <c r="J168" s="53" t="e">
        <f ca="true">+IF(AND(ISNUMBER(OFFSET('Water Data'!$E$5,0,10*ROW('Water Data'!E162))),'Data Summary'!BY168="Yes"),100-OFFSET('Water Data'!$E$5,0,10*ROW('Water Data'!E162)),NA())</f>
        <v>#N/A</v>
      </c>
      <c r="K168" s="53" t="e">
        <f ca="true">+IF(AND(ISNUMBER(OFFSET('Water Data'!$E$7,0,10*ROW('Water Data'!E162))),'Data Summary'!BZ168="Yes"),OFFSET('Water Data'!$E$7,0,10*ROW('Water Data'!E162)),NA())</f>
        <v>#N/A</v>
      </c>
      <c r="L168" s="53" t="e">
        <f ca="true">+IF(AND(ISNUMBER(OFFSET('Water Data'!$E$10,0,10*ROW('Water Data'!E162))),'Data Summary'!CA168="Yes"),OFFSET('Water Data'!$E$10,0,10*ROW('Water Data'!E162)),NA())</f>
        <v>#N/A</v>
      </c>
      <c r="M168" s="53" t="e">
        <f ca="true">+IF(AND(ISNUMBER(OFFSET('Water Data'!$F$5,0,10*ROW('Water Data'!F162))),'Data Summary'!CB168="Yes"),100-OFFSET('Water Data'!$F$5,0,10*ROW('Water Data'!F162)),NA())</f>
        <v>#N/A</v>
      </c>
      <c r="N168" s="53" t="e">
        <f ca="true">+IF(AND(ISNUMBER(OFFSET('Water Data'!$F$7,0,10*ROW('Water Data'!F162))),'Data Summary'!CC168="Yes"),OFFSET('Water Data'!$F$7,0,10*ROW('Water Data'!F162)),NA())</f>
        <v>#N/A</v>
      </c>
      <c r="O168" s="53" t="e">
        <f ca="true">+IF(AND(ISNUMBER(OFFSET('Water Data'!$F$10,0,10*ROW('Water Data'!F162))),'Data Summary'!CD168="Yes"),OFFSET('Water Data'!$F$10,0,10*ROW('Water Data'!F162)),NA())</f>
        <v>#N/A</v>
      </c>
      <c r="P168" s="53" t="e">
        <f ca="true">+IF(AND(ISNUMBER(OFFSET('Water Data'!$G$5,0,10*ROW('Water Data'!G162))),'Data Summary'!CE168="Yes"),100-OFFSET('Water Data'!$G$5,0,10*ROW('Water Data'!G162)),NA())</f>
        <v>#N/A</v>
      </c>
      <c r="Q168" s="53" t="e">
        <f ca="true">+IF(AND(ISNUMBER(OFFSET('Water Data'!$G$7,0,10*ROW('Water Data'!G162))),'Data Summary'!CF168="Yes"),OFFSET('Water Data'!$G$7,0,10*ROW('Water Data'!G162)),NA())</f>
        <v>#N/A</v>
      </c>
      <c r="R168" s="53" t="e">
        <f ca="true">+IF(AND(ISNUMBER(OFFSET('Water Data'!$G$10,0,10*ROW('Water Data'!G162))),'Data Summary'!CG168="Yes"),OFFSET('Water Data'!$G$10,0,10*ROW('Water Data'!G162)),NA())</f>
        <v>#N/A</v>
      </c>
      <c r="S168" s="53" t="e">
        <f ca="true">+IF(AND(ISNUMBER(OFFSET('Water Data'!$H$5,0,10*ROW('Water Data'!H162))),'Data Summary'!CH168="Yes"),100-OFFSET('Water Data'!$H$5,0,10*ROW('Water Data'!H162)),NA())</f>
        <v>#N/A</v>
      </c>
      <c r="T168" s="53" t="e">
        <f ca="true">+IF(AND(ISNUMBER(OFFSET('Water Data'!$H$7,0,10*ROW('Water Data'!H162))),'Data Summary'!CI168="Yes"),OFFSET('Water Data'!$H$7,0,10*ROW('Water Data'!H162)),NA())</f>
        <v>#N/A</v>
      </c>
      <c r="U168" s="53" t="e">
        <f ca="true">+IF(AND(ISNUMBER(OFFSET('Water Data'!$H$10,0,10*ROW('Water Data'!H162))),'Data Summary'!CJ168="Yes"),OFFSET('Water Data'!$H$10,0,10*ROW('Water Data'!H162)),NA())</f>
        <v>#N/A</v>
      </c>
      <c r="V168" s="99" t="e">
        <f ca="true">+IF(AND(ISNUMBER(OFFSET('Sanitation Data'!$C$5,0,10*ROW('Sanitation Data'!C162))),'Data Summary'!CK168="Yes"),100-OFFSET('Sanitation Data'!$C$5,0,10*ROW('Sanitation Data'!C162)),NA())</f>
        <v>#N/A</v>
      </c>
      <c r="W168" s="99" t="e">
        <f ca="true">+IF(AND(ISNUMBER(OFFSET('Sanitation Data'!$C$7,0,10*ROW('Sanitation Data'!C162))),'Data Summary'!CL168="Yes"),OFFSET('Sanitation Data'!$C$7,0,10*ROW('Sanitation Data'!C162)),NA())</f>
        <v>#N/A</v>
      </c>
      <c r="X168" s="99" t="e">
        <f ca="true">+IF(AND(ISNUMBER(OFFSET('Sanitation Data'!$C$11,0,10*ROW('Sanitation Data'!C162))),'Data Summary'!CM168="Yes"),OFFSET('Sanitation Data'!$C$11,0,10*ROW('Sanitation Data'!C162)),NA())</f>
        <v>#N/A</v>
      </c>
      <c r="Y168" s="99" t="e">
        <f ca="true">+IF(AND(ISNUMBER(OFFSET('Sanitation Data'!$C$12,0,10*ROW('Sanitation Data'!C162))),'Data Summary'!CN168="Yes"),OFFSET('Sanitation Data'!$C$12,0,10*ROW('Sanitation Data'!C162)),NA())</f>
        <v>#N/A</v>
      </c>
      <c r="Z168" s="99" t="e">
        <f ca="true">+IF(AND(ISNUMBER(OFFSET('Sanitation Data'!$C$13,0,10*ROW('Sanitation Data'!C162))),'Data Summary'!CO168="Yes"),OFFSET('Sanitation Data'!$C$13,0,10*ROW('Sanitation Data'!C162)),NA())</f>
        <v>#N/A</v>
      </c>
      <c r="AA168" s="99" t="e">
        <f ca="true">+IF(AND(ISNUMBER(OFFSET('Sanitation Data'!$D$5,0,10*ROW('Sanitation Data'!D162))),'Data Summary'!CP168="Yes"),100-OFFSET('Sanitation Data'!$D$5,0,10*ROW('Sanitation Data'!D162)),NA())</f>
        <v>#N/A</v>
      </c>
      <c r="AB168" s="99" t="e">
        <f ca="true">+IF(AND(ISNUMBER(OFFSET('Sanitation Data'!$D$7,0,10*ROW('Sanitation Data'!D162))),'Data Summary'!CQ168="Yes"),OFFSET('Sanitation Data'!$D$7,0,10*ROW('Sanitation Data'!D162)),NA())</f>
        <v>#N/A</v>
      </c>
      <c r="AC168" s="99" t="e">
        <f ca="true">+IF(AND(ISNUMBER(OFFSET('Sanitation Data'!$D$11,0,10*ROW('Sanitation Data'!D162))),'Data Summary'!CR168="Yes"),OFFSET('Sanitation Data'!$D$11,0,10*ROW('Sanitation Data'!D162)),NA())</f>
        <v>#N/A</v>
      </c>
      <c r="AD168" s="99" t="e">
        <f ca="true">+IF(AND(ISNUMBER(OFFSET('Sanitation Data'!$D$12,0,10*ROW('Sanitation Data'!D162))),'Data Summary'!CS168="Yes"),OFFSET('Sanitation Data'!$D$12,0,10*ROW('Sanitation Data'!D162)),NA())</f>
        <v>#N/A</v>
      </c>
      <c r="AE168" s="99" t="e">
        <f ca="true">+IF(AND(ISNUMBER(OFFSET('Sanitation Data'!$D$13,0,10*ROW('Sanitation Data'!D162))),'Data Summary'!CT168="Yes"),OFFSET('Sanitation Data'!$D$13,0,10*ROW('Sanitation Data'!D162)),NA())</f>
        <v>#N/A</v>
      </c>
      <c r="AF168" s="99" t="e">
        <f ca="true">+IF(AND(ISNUMBER(OFFSET('Sanitation Data'!$E$5,0,10*ROW('Sanitation Data'!E162))),'Data Summary'!CU168="Yes"),100-OFFSET('Sanitation Data'!$E$5,0,10*ROW('Sanitation Data'!E162)),NA())</f>
        <v>#N/A</v>
      </c>
      <c r="AG168" s="99" t="e">
        <f ca="true">+IF(AND(ISNUMBER(OFFSET('Sanitation Data'!$E$7,0,10*ROW('Sanitation Data'!E162))),'Data Summary'!CV168="Yes"),OFFSET('Sanitation Data'!$E$7,0,10*ROW('Sanitation Data'!E162)),NA())</f>
        <v>#N/A</v>
      </c>
      <c r="AH168" s="99" t="e">
        <f ca="true">+IF(AND(ISNUMBER(OFFSET('Sanitation Data'!$E$11,0,10*ROW('Sanitation Data'!E162))),'Data Summary'!CW168="Yes"),OFFSET('Sanitation Data'!$E$11,0,10*ROW('Sanitation Data'!E162)),NA())</f>
        <v>#N/A</v>
      </c>
      <c r="AI168" s="99" t="e">
        <f ca="true">+IF(AND(ISNUMBER(OFFSET('Sanitation Data'!$E$12,0,10*ROW('Sanitation Data'!E162))),'Data Summary'!CX168="Yes"),OFFSET('Sanitation Data'!$E$12,0,10*ROW('Sanitation Data'!E162)),NA())</f>
        <v>#N/A</v>
      </c>
      <c r="AJ168" s="99" t="e">
        <f ca="true">+IF(AND(ISNUMBER(OFFSET('Sanitation Data'!$E$13,0,10*ROW('Sanitation Data'!E162))),'Data Summary'!CY168="Yes"),OFFSET('Sanitation Data'!$E$13,0,10*ROW('Sanitation Data'!E162)),NA())</f>
        <v>#N/A</v>
      </c>
      <c r="AK168" s="99" t="e">
        <f ca="true">+IF(AND(ISNUMBER(OFFSET('Sanitation Data'!$F$5,0,10*ROW('Sanitation Data'!F162))),'Data Summary'!CZ168="Yes"),100-OFFSET('Sanitation Data'!$F$5,0,10*ROW('Sanitation Data'!F162)),NA())</f>
        <v>#N/A</v>
      </c>
      <c r="AL168" s="99" t="e">
        <f ca="true">+IF(AND(ISNUMBER(OFFSET('Sanitation Data'!$F$7,0,10*ROW('Sanitation Data'!F162))),'Data Summary'!DA168="Yes"),OFFSET('Sanitation Data'!$F$7,0,10*ROW('Sanitation Data'!F162)),NA())</f>
        <v>#N/A</v>
      </c>
      <c r="AM168" s="99" t="e">
        <f ca="true">+IF(AND(ISNUMBER(OFFSET('Sanitation Data'!$F$11,0,10*ROW('Sanitation Data'!F162))),'Data Summary'!DB168="Yes"),OFFSET('Sanitation Data'!$F$11,0,10*ROW('Sanitation Data'!F162)),NA())</f>
        <v>#N/A</v>
      </c>
      <c r="AN168" s="99" t="e">
        <f ca="true">+IF(AND(ISNUMBER(OFFSET('Sanitation Data'!$F$12,0,10*ROW('Sanitation Data'!F162))),'Data Summary'!DC168="Yes"),OFFSET('Sanitation Data'!$F$12,0,10*ROW('Sanitation Data'!F162)),NA())</f>
        <v>#N/A</v>
      </c>
      <c r="AO168" s="99" t="e">
        <f ca="true">+IF(AND(ISNUMBER(OFFSET('Sanitation Data'!$F$13,0,10*ROW('Sanitation Data'!F162))),'Data Summary'!DD168="Yes"),OFFSET('Sanitation Data'!$F$13,0,10*ROW('Sanitation Data'!F162)),NA())</f>
        <v>#N/A</v>
      </c>
      <c r="AP168" s="99" t="e">
        <f ca="true">+IF(AND(ISNUMBER(OFFSET('Sanitation Data'!$G$5,0,10*ROW('Sanitation Data'!G162))),'Data Summary'!DE168="Yes"),100-OFFSET('Sanitation Data'!$G$5,0,10*ROW('Sanitation Data'!G162)),NA())</f>
        <v>#N/A</v>
      </c>
      <c r="AQ168" s="99" t="e">
        <f ca="true">+IF(AND(ISNUMBER(OFFSET('Sanitation Data'!$G$7,0,10*ROW('Sanitation Data'!G162))),'Data Summary'!DF168="Yes"),OFFSET('Sanitation Data'!$G$7,0,10*ROW('Sanitation Data'!G162)),NA())</f>
        <v>#N/A</v>
      </c>
      <c r="AR168" s="99" t="e">
        <f ca="true">+IF(AND(ISNUMBER(OFFSET('Sanitation Data'!$G$11,0,10*ROW('Sanitation Data'!G162))),'Data Summary'!DG168="Yes"),OFFSET('Sanitation Data'!$G$11,0,10*ROW('Sanitation Data'!G162)),NA())</f>
        <v>#N/A</v>
      </c>
      <c r="AS168" s="99" t="e">
        <f ca="true">+IF(AND(ISNUMBER(OFFSET('Sanitation Data'!$G$12,0,10*ROW('Sanitation Data'!G162))),'Data Summary'!DH168="Yes"),OFFSET('Sanitation Data'!$G$12,0,10*ROW('Sanitation Data'!G162)),NA())</f>
        <v>#N/A</v>
      </c>
      <c r="AT168" s="99" t="e">
        <f ca="true">+IF(AND(ISNUMBER(OFFSET('Sanitation Data'!$G$13,0,10*ROW('Sanitation Data'!G162))),'Data Summary'!DI168="Yes"),OFFSET('Sanitation Data'!$G$13,0,10*ROW('Sanitation Data'!G162)),NA())</f>
        <v>#N/A</v>
      </c>
      <c r="AU168" s="99" t="e">
        <f ca="true">+IF(AND(ISNUMBER(OFFSET('Sanitation Data'!$H$5,0,10*ROW('Sanitation Data'!H162))),'Data Summary'!DJ168="Yes"),100-OFFSET('Sanitation Data'!$H$5,0,10*ROW('Sanitation Data'!H162)),NA())</f>
        <v>#N/A</v>
      </c>
      <c r="AV168" s="99" t="e">
        <f ca="true">+IF(AND(ISNUMBER(OFFSET('Sanitation Data'!$H$7,0,10*ROW('Sanitation Data'!H162))),'Data Summary'!DK168="Yes"),OFFSET('Sanitation Data'!$H$7,0,10*ROW('Sanitation Data'!H162)),NA())</f>
        <v>#N/A</v>
      </c>
      <c r="AW168" s="99" t="e">
        <f ca="true">+IF(AND(ISNUMBER(OFFSET('Sanitation Data'!$H$11,0,10*ROW('Sanitation Data'!H162))),'Data Summary'!DL168="Yes"),OFFSET('Sanitation Data'!$H$11,0,10*ROW('Sanitation Data'!H162)),NA())</f>
        <v>#N/A</v>
      </c>
      <c r="AX168" s="99" t="e">
        <f ca="true">+IF(AND(ISNUMBER(OFFSET('Sanitation Data'!$H$12,0,10*ROW('Sanitation Data'!H162))),'Data Summary'!DM168="Yes"),OFFSET('Sanitation Data'!$H$12,0,10*ROW('Sanitation Data'!H162)),NA())</f>
        <v>#N/A</v>
      </c>
      <c r="AY168" s="99" t="e">
        <f ca="true">+IF(AND(ISNUMBER(OFFSET('Sanitation Data'!$H$13,0,10*ROW('Sanitation Data'!H162))),'Data Summary'!DN168="Yes"),OFFSET('Sanitation Data'!$H$13,0,10*ROW('Sanitation Data'!H162)),NA())</f>
        <v>#N/A</v>
      </c>
      <c r="AZ168" s="104" t="e">
        <f ca="true">+IF(AND(ISNUMBER(OFFSET('Hygiene Data'!$C$6,0,10*ROW('Hygiene Data'!C162))),'Data Summary'!DO168="Yes"),OFFSET('Hygiene Data'!$C$6,0,10*ROW('Hygiene Data'!C162)),NA())</f>
        <v>#N/A</v>
      </c>
      <c r="BA168" s="104" t="e">
        <f ca="true">+IF(AND(ISNUMBER(OFFSET('Hygiene Data'!$C$8,0,10*ROW('Hygiene Data'!C162))),'Data Summary'!DP168="Yes"),OFFSET('Hygiene Data'!$C$8,0,10*ROW('Hygiene Data'!C162)),NA())</f>
        <v>#N/A</v>
      </c>
      <c r="BB168" s="104" t="e">
        <f ca="true">+IF(AND(ISNUMBER(OFFSET('Hygiene Data'!$C$10,0,10*ROW('Hygiene Data'!C162))),'Data Summary'!DQ168="Yes"),OFFSET('Hygiene Data'!$C$10,0,10*ROW('Hygiene Data'!C162)),NA())</f>
        <v>#N/A</v>
      </c>
      <c r="BC168" s="104" t="e">
        <f ca="true">+IF(AND(ISNUMBER(OFFSET('Hygiene Data'!$D$6,0,10*ROW('Hygiene Data'!D162))),'Data Summary'!DR168="Yes"),OFFSET('Hygiene Data'!$D$6,0,10*ROW('Hygiene Data'!D162)),NA())</f>
        <v>#N/A</v>
      </c>
      <c r="BD168" s="104" t="e">
        <f ca="true">+IF(AND(ISNUMBER(OFFSET('Hygiene Data'!$D$8,0,10*ROW('Hygiene Data'!D162))),'Data Summary'!DS168="Yes"),OFFSET('Hygiene Data'!$D$8,0,10*ROW('Hygiene Data'!D162)),NA())</f>
        <v>#N/A</v>
      </c>
      <c r="BE168" s="104" t="e">
        <f ca="true">+IF(AND(ISNUMBER(OFFSET('Hygiene Data'!$D$10,0,10*ROW('Hygiene Data'!D162))),'Data Summary'!DT168="Yes"),OFFSET('Hygiene Data'!$D$10,0,10*ROW('Hygiene Data'!D162)),NA())</f>
        <v>#N/A</v>
      </c>
      <c r="BF168" s="104" t="e">
        <f ca="true">+IF(AND(ISNUMBER(OFFSET('Hygiene Data'!$E$6,0,10*ROW('Hygiene Data'!E162))),'Data Summary'!DU168="Yes"),OFFSET('Hygiene Data'!$E$6,0,10*ROW('Hygiene Data'!E162)),NA())</f>
        <v>#N/A</v>
      </c>
      <c r="BG168" s="104" t="e">
        <f ca="true">+IF(AND(ISNUMBER(OFFSET('Hygiene Data'!$E$8,0,10*ROW('Hygiene Data'!E162))),'Data Summary'!DV168="Yes"),OFFSET('Hygiene Data'!$E$8,0,10*ROW('Hygiene Data'!E162)),NA())</f>
        <v>#N/A</v>
      </c>
      <c r="BH168" s="104" t="e">
        <f ca="true">+IF(AND(ISNUMBER(OFFSET('Hygiene Data'!$E$10,0,10*ROW('Hygiene Data'!E162))),'Data Summary'!DW168="Yes"),OFFSET('Hygiene Data'!$E$10,0,10*ROW('Hygiene Data'!E162)),NA())</f>
        <v>#N/A</v>
      </c>
      <c r="BI168" s="104" t="e">
        <f ca="true">+IF(AND(ISNUMBER(OFFSET('Hygiene Data'!$F$6,0,10*ROW('Hygiene Data'!F162))),'Data Summary'!DX168="Yes"),OFFSET('Hygiene Data'!$F$6,0,10*ROW('Hygiene Data'!F162)),NA())</f>
        <v>#N/A</v>
      </c>
      <c r="BJ168" s="104" t="e">
        <f ca="true">+IF(AND(ISNUMBER(OFFSET('Hygiene Data'!$F$8,0,10*ROW('Hygiene Data'!F162))),'Data Summary'!DY168="Yes"),OFFSET('Hygiene Data'!$F$8,0,10*ROW('Hygiene Data'!F162)),NA())</f>
        <v>#N/A</v>
      </c>
      <c r="BK168" s="104" t="e">
        <f ca="true">+IF(AND(ISNUMBER(OFFSET('Hygiene Data'!$F$10,0,10*ROW('Hygiene Data'!F162))),'Data Summary'!DZ168="Yes"),OFFSET('Hygiene Data'!$F$10,0,10*ROW('Hygiene Data'!F162)),NA())</f>
        <v>#N/A</v>
      </c>
      <c r="BL168" s="104" t="e">
        <f ca="true">+IF(AND(ISNUMBER(OFFSET('Hygiene Data'!$G$6,0,10*ROW('Hygiene Data'!G162))),'Data Summary'!EA168="Yes"),OFFSET('Hygiene Data'!$G$6,0,10*ROW('Hygiene Data'!G162)),NA())</f>
        <v>#N/A</v>
      </c>
      <c r="BM168" s="104" t="e">
        <f ca="true">+IF(AND(ISNUMBER(OFFSET('Hygiene Data'!$G$8,0,10*ROW('Hygiene Data'!G162))),'Data Summary'!EB168="Yes"),OFFSET('Hygiene Data'!$G$8,0,10*ROW('Hygiene Data'!G162)),NA())</f>
        <v>#N/A</v>
      </c>
      <c r="BN168" s="104" t="e">
        <f ca="true">+IF(AND(ISNUMBER(OFFSET('Hygiene Data'!$G$10,0,10*ROW('Hygiene Data'!G162))),'Data Summary'!EC168="Yes"),OFFSET('Hygiene Data'!$G$10,0,10*ROW('Hygiene Data'!G162)),NA())</f>
        <v>#N/A</v>
      </c>
      <c r="BO168" s="104" t="e">
        <f ca="true">+IF(AND(ISNUMBER(OFFSET('Hygiene Data'!$H$6,0,10*ROW('Hygiene Data'!H162))),'Data Summary'!ED168="Yes"),OFFSET('Hygiene Data'!$H$6,0,10*ROW('Hygiene Data'!H162)),NA())</f>
        <v>#N/A</v>
      </c>
      <c r="BP168" s="104" t="e">
        <f ca="true">+IF(AND(ISNUMBER(OFFSET('Hygiene Data'!$H$8,0,10*ROW('Hygiene Data'!H162))),'Data Summary'!EE168="Yes"),OFFSET('Hygiene Data'!$H$8,0,10*ROW('Hygiene Data'!H162)),NA())</f>
        <v>#N/A</v>
      </c>
      <c r="BQ168" s="104" t="e">
        <f ca="true">+IF(AND(ISNUMBER(OFFSET('Hygiene Data'!$H$10,0,10*ROW('Hygiene Data'!H162))),'Data Summary'!EF168="Yes"),OFFSET('Hygiene Data'!$H$10,0,10*ROW('Hygiene Data'!H162)),NA())</f>
        <v>#N/A</v>
      </c>
    </row>
    <row r="169" x14ac:dyDescent="0.2">
      <c r="A169" s="52" t="e">
        <f ca="true">+IF(OFFSET('Water Data'!$B$1,0,10*ROW('Water Data'!B163))="",NA(),OFFSET('Water Data'!$B$1,0,10*ROW('Water Data'!B163)))</f>
        <v>#N/A</v>
      </c>
      <c r="B169" s="52" t="e">
        <f ca="true">+IF(OFFSET('Water Data'!$A$3,0,10*ROW('Water Data'!A166))="",NA(),OFFSET('Water Data'!$A$3,0,10*ROW('Water Data'!A166)))</f>
        <v>#N/A</v>
      </c>
      <c r="C169" s="52" t="e">
        <f ca="true">+IF(OFFSET('Water Data'!$C$3,0,10*ROW('Water Data'!C166))="",NA(),OFFSET('Water Data'!$C$3,0,10*ROW('Water Data'!C166)))</f>
        <v>#N/A</v>
      </c>
      <c r="D169" s="53" t="e">
        <f ca="true">+IF(AND(ISNUMBER(OFFSET('Water Data'!$C$5,0,10*ROW('Water Data'!C163))),'Data Summary'!BS169="Yes"),100-OFFSET('Water Data'!$C$5,0,10*ROW('Water Data'!C163)),NA())</f>
        <v>#N/A</v>
      </c>
      <c r="E169" s="53" t="e">
        <f ca="true">+IF(AND(ISNUMBER(OFFSET('Water Data'!$C$7,0,10*ROW('Water Data'!C163))),'Data Summary'!BT169="Yes"),OFFSET('Water Data'!$C$7,0,10*ROW('Water Data'!C163)),NA())</f>
        <v>#N/A</v>
      </c>
      <c r="F169" s="53" t="e">
        <f ca="true">+IF(AND(ISNUMBER(OFFSET('Water Data'!$C$10,0,10*ROW('Water Data'!C163))),'Data Summary'!BU169="Yes"),OFFSET('Water Data'!$C$10,0,10*ROW('Water Data'!C163)),NA())</f>
        <v>#N/A</v>
      </c>
      <c r="G169" s="53" t="e">
        <f ca="true">+IF(AND(ISNUMBER(OFFSET('Water Data'!$D$5,0,10*ROW('Water Data'!D163))),'Data Summary'!BV169="Yes"),100-OFFSET('Water Data'!$D$5,0,10*ROW('Water Data'!D163)),NA())</f>
        <v>#N/A</v>
      </c>
      <c r="H169" s="53" t="e">
        <f ca="true">+IF(AND(ISNUMBER(OFFSET('Water Data'!$D$7,0,10*ROW('Water Data'!D163))),'Data Summary'!BW169="Yes"),OFFSET('Water Data'!$D$7,0,10*ROW('Water Data'!D163)),NA())</f>
        <v>#N/A</v>
      </c>
      <c r="I169" s="53" t="e">
        <f ca="true">+IF(AND(ISNUMBER(OFFSET('Water Data'!$D$10,0,10*ROW('Water Data'!D163))),'Data Summary'!BX169="Yes"),OFFSET('Water Data'!$D$10,0,10*ROW('Water Data'!D163)),NA())</f>
        <v>#N/A</v>
      </c>
      <c r="J169" s="53" t="e">
        <f ca="true">+IF(AND(ISNUMBER(OFFSET('Water Data'!$E$5,0,10*ROW('Water Data'!E163))),'Data Summary'!BY169="Yes"),100-OFFSET('Water Data'!$E$5,0,10*ROW('Water Data'!E163)),NA())</f>
        <v>#N/A</v>
      </c>
      <c r="K169" s="53" t="e">
        <f ca="true">+IF(AND(ISNUMBER(OFFSET('Water Data'!$E$7,0,10*ROW('Water Data'!E163))),'Data Summary'!BZ169="Yes"),OFFSET('Water Data'!$E$7,0,10*ROW('Water Data'!E163)),NA())</f>
        <v>#N/A</v>
      </c>
      <c r="L169" s="53" t="e">
        <f ca="true">+IF(AND(ISNUMBER(OFFSET('Water Data'!$E$10,0,10*ROW('Water Data'!E163))),'Data Summary'!CA169="Yes"),OFFSET('Water Data'!$E$10,0,10*ROW('Water Data'!E163)),NA())</f>
        <v>#N/A</v>
      </c>
      <c r="M169" s="53" t="e">
        <f ca="true">+IF(AND(ISNUMBER(OFFSET('Water Data'!$F$5,0,10*ROW('Water Data'!F163))),'Data Summary'!CB169="Yes"),100-OFFSET('Water Data'!$F$5,0,10*ROW('Water Data'!F163)),NA())</f>
        <v>#N/A</v>
      </c>
      <c r="N169" s="53" t="e">
        <f ca="true">+IF(AND(ISNUMBER(OFFSET('Water Data'!$F$7,0,10*ROW('Water Data'!F163))),'Data Summary'!CC169="Yes"),OFFSET('Water Data'!$F$7,0,10*ROW('Water Data'!F163)),NA())</f>
        <v>#N/A</v>
      </c>
      <c r="O169" s="53" t="e">
        <f ca="true">+IF(AND(ISNUMBER(OFFSET('Water Data'!$F$10,0,10*ROW('Water Data'!F163))),'Data Summary'!CD169="Yes"),OFFSET('Water Data'!$F$10,0,10*ROW('Water Data'!F163)),NA())</f>
        <v>#N/A</v>
      </c>
      <c r="P169" s="53" t="e">
        <f ca="true">+IF(AND(ISNUMBER(OFFSET('Water Data'!$G$5,0,10*ROW('Water Data'!G163))),'Data Summary'!CE169="Yes"),100-OFFSET('Water Data'!$G$5,0,10*ROW('Water Data'!G163)),NA())</f>
        <v>#N/A</v>
      </c>
      <c r="Q169" s="53" t="e">
        <f ca="true">+IF(AND(ISNUMBER(OFFSET('Water Data'!$G$7,0,10*ROW('Water Data'!G163))),'Data Summary'!CF169="Yes"),OFFSET('Water Data'!$G$7,0,10*ROW('Water Data'!G163)),NA())</f>
        <v>#N/A</v>
      </c>
      <c r="R169" s="53" t="e">
        <f ca="true">+IF(AND(ISNUMBER(OFFSET('Water Data'!$G$10,0,10*ROW('Water Data'!G163))),'Data Summary'!CG169="Yes"),OFFSET('Water Data'!$G$10,0,10*ROW('Water Data'!G163)),NA())</f>
        <v>#N/A</v>
      </c>
      <c r="S169" s="53" t="e">
        <f ca="true">+IF(AND(ISNUMBER(OFFSET('Water Data'!$H$5,0,10*ROW('Water Data'!H163))),'Data Summary'!CH169="Yes"),100-OFFSET('Water Data'!$H$5,0,10*ROW('Water Data'!H163)),NA())</f>
        <v>#N/A</v>
      </c>
      <c r="T169" s="53" t="e">
        <f ca="true">+IF(AND(ISNUMBER(OFFSET('Water Data'!$H$7,0,10*ROW('Water Data'!H163))),'Data Summary'!CI169="Yes"),OFFSET('Water Data'!$H$7,0,10*ROW('Water Data'!H163)),NA())</f>
        <v>#N/A</v>
      </c>
      <c r="U169" s="53" t="e">
        <f ca="true">+IF(AND(ISNUMBER(OFFSET('Water Data'!$H$10,0,10*ROW('Water Data'!H163))),'Data Summary'!CJ169="Yes"),OFFSET('Water Data'!$H$10,0,10*ROW('Water Data'!H163)),NA())</f>
        <v>#N/A</v>
      </c>
      <c r="V169" s="99" t="e">
        <f ca="true">+IF(AND(ISNUMBER(OFFSET('Sanitation Data'!$C$5,0,10*ROW('Sanitation Data'!C163))),'Data Summary'!CK169="Yes"),100-OFFSET('Sanitation Data'!$C$5,0,10*ROW('Sanitation Data'!C163)),NA())</f>
        <v>#N/A</v>
      </c>
      <c r="W169" s="99" t="e">
        <f ca="true">+IF(AND(ISNUMBER(OFFSET('Sanitation Data'!$C$7,0,10*ROW('Sanitation Data'!C163))),'Data Summary'!CL169="Yes"),OFFSET('Sanitation Data'!$C$7,0,10*ROW('Sanitation Data'!C163)),NA())</f>
        <v>#N/A</v>
      </c>
      <c r="X169" s="99" t="e">
        <f ca="true">+IF(AND(ISNUMBER(OFFSET('Sanitation Data'!$C$11,0,10*ROW('Sanitation Data'!C163))),'Data Summary'!CM169="Yes"),OFFSET('Sanitation Data'!$C$11,0,10*ROW('Sanitation Data'!C163)),NA())</f>
        <v>#N/A</v>
      </c>
      <c r="Y169" s="99" t="e">
        <f ca="true">+IF(AND(ISNUMBER(OFFSET('Sanitation Data'!$C$12,0,10*ROW('Sanitation Data'!C163))),'Data Summary'!CN169="Yes"),OFFSET('Sanitation Data'!$C$12,0,10*ROW('Sanitation Data'!C163)),NA())</f>
        <v>#N/A</v>
      </c>
      <c r="Z169" s="99" t="e">
        <f ca="true">+IF(AND(ISNUMBER(OFFSET('Sanitation Data'!$C$13,0,10*ROW('Sanitation Data'!C163))),'Data Summary'!CO169="Yes"),OFFSET('Sanitation Data'!$C$13,0,10*ROW('Sanitation Data'!C163)),NA())</f>
        <v>#N/A</v>
      </c>
      <c r="AA169" s="99" t="e">
        <f ca="true">+IF(AND(ISNUMBER(OFFSET('Sanitation Data'!$D$5,0,10*ROW('Sanitation Data'!D163))),'Data Summary'!CP169="Yes"),100-OFFSET('Sanitation Data'!$D$5,0,10*ROW('Sanitation Data'!D163)),NA())</f>
        <v>#N/A</v>
      </c>
      <c r="AB169" s="99" t="e">
        <f ca="true">+IF(AND(ISNUMBER(OFFSET('Sanitation Data'!$D$7,0,10*ROW('Sanitation Data'!D163))),'Data Summary'!CQ169="Yes"),OFFSET('Sanitation Data'!$D$7,0,10*ROW('Sanitation Data'!D163)),NA())</f>
        <v>#N/A</v>
      </c>
      <c r="AC169" s="99" t="e">
        <f ca="true">+IF(AND(ISNUMBER(OFFSET('Sanitation Data'!$D$11,0,10*ROW('Sanitation Data'!D163))),'Data Summary'!CR169="Yes"),OFFSET('Sanitation Data'!$D$11,0,10*ROW('Sanitation Data'!D163)),NA())</f>
        <v>#N/A</v>
      </c>
      <c r="AD169" s="99" t="e">
        <f ca="true">+IF(AND(ISNUMBER(OFFSET('Sanitation Data'!$D$12,0,10*ROW('Sanitation Data'!D163))),'Data Summary'!CS169="Yes"),OFFSET('Sanitation Data'!$D$12,0,10*ROW('Sanitation Data'!D163)),NA())</f>
        <v>#N/A</v>
      </c>
      <c r="AE169" s="99" t="e">
        <f ca="true">+IF(AND(ISNUMBER(OFFSET('Sanitation Data'!$D$13,0,10*ROW('Sanitation Data'!D163))),'Data Summary'!CT169="Yes"),OFFSET('Sanitation Data'!$D$13,0,10*ROW('Sanitation Data'!D163)),NA())</f>
        <v>#N/A</v>
      </c>
      <c r="AF169" s="99" t="e">
        <f ca="true">+IF(AND(ISNUMBER(OFFSET('Sanitation Data'!$E$5,0,10*ROW('Sanitation Data'!E163))),'Data Summary'!CU169="Yes"),100-OFFSET('Sanitation Data'!$E$5,0,10*ROW('Sanitation Data'!E163)),NA())</f>
        <v>#N/A</v>
      </c>
      <c r="AG169" s="99" t="e">
        <f ca="true">+IF(AND(ISNUMBER(OFFSET('Sanitation Data'!$E$7,0,10*ROW('Sanitation Data'!E163))),'Data Summary'!CV169="Yes"),OFFSET('Sanitation Data'!$E$7,0,10*ROW('Sanitation Data'!E163)),NA())</f>
        <v>#N/A</v>
      </c>
      <c r="AH169" s="99" t="e">
        <f ca="true">+IF(AND(ISNUMBER(OFFSET('Sanitation Data'!$E$11,0,10*ROW('Sanitation Data'!E163))),'Data Summary'!CW169="Yes"),OFFSET('Sanitation Data'!$E$11,0,10*ROW('Sanitation Data'!E163)),NA())</f>
        <v>#N/A</v>
      </c>
      <c r="AI169" s="99" t="e">
        <f ca="true">+IF(AND(ISNUMBER(OFFSET('Sanitation Data'!$E$12,0,10*ROW('Sanitation Data'!E163))),'Data Summary'!CX169="Yes"),OFFSET('Sanitation Data'!$E$12,0,10*ROW('Sanitation Data'!E163)),NA())</f>
        <v>#N/A</v>
      </c>
      <c r="AJ169" s="99" t="e">
        <f ca="true">+IF(AND(ISNUMBER(OFFSET('Sanitation Data'!$E$13,0,10*ROW('Sanitation Data'!E163))),'Data Summary'!CY169="Yes"),OFFSET('Sanitation Data'!$E$13,0,10*ROW('Sanitation Data'!E163)),NA())</f>
        <v>#N/A</v>
      </c>
      <c r="AK169" s="99" t="e">
        <f ca="true">+IF(AND(ISNUMBER(OFFSET('Sanitation Data'!$F$5,0,10*ROW('Sanitation Data'!F163))),'Data Summary'!CZ169="Yes"),100-OFFSET('Sanitation Data'!$F$5,0,10*ROW('Sanitation Data'!F163)),NA())</f>
        <v>#N/A</v>
      </c>
      <c r="AL169" s="99" t="e">
        <f ca="true">+IF(AND(ISNUMBER(OFFSET('Sanitation Data'!$F$7,0,10*ROW('Sanitation Data'!F163))),'Data Summary'!DA169="Yes"),OFFSET('Sanitation Data'!$F$7,0,10*ROW('Sanitation Data'!F163)),NA())</f>
        <v>#N/A</v>
      </c>
      <c r="AM169" s="99" t="e">
        <f ca="true">+IF(AND(ISNUMBER(OFFSET('Sanitation Data'!$F$11,0,10*ROW('Sanitation Data'!F163))),'Data Summary'!DB169="Yes"),OFFSET('Sanitation Data'!$F$11,0,10*ROW('Sanitation Data'!F163)),NA())</f>
        <v>#N/A</v>
      </c>
      <c r="AN169" s="99" t="e">
        <f ca="true">+IF(AND(ISNUMBER(OFFSET('Sanitation Data'!$F$12,0,10*ROW('Sanitation Data'!F163))),'Data Summary'!DC169="Yes"),OFFSET('Sanitation Data'!$F$12,0,10*ROW('Sanitation Data'!F163)),NA())</f>
        <v>#N/A</v>
      </c>
      <c r="AO169" s="99" t="e">
        <f ca="true">+IF(AND(ISNUMBER(OFFSET('Sanitation Data'!$F$13,0,10*ROW('Sanitation Data'!F163))),'Data Summary'!DD169="Yes"),OFFSET('Sanitation Data'!$F$13,0,10*ROW('Sanitation Data'!F163)),NA())</f>
        <v>#N/A</v>
      </c>
      <c r="AP169" s="99" t="e">
        <f ca="true">+IF(AND(ISNUMBER(OFFSET('Sanitation Data'!$G$5,0,10*ROW('Sanitation Data'!G163))),'Data Summary'!DE169="Yes"),100-OFFSET('Sanitation Data'!$G$5,0,10*ROW('Sanitation Data'!G163)),NA())</f>
        <v>#N/A</v>
      </c>
      <c r="AQ169" s="99" t="e">
        <f ca="true">+IF(AND(ISNUMBER(OFFSET('Sanitation Data'!$G$7,0,10*ROW('Sanitation Data'!G163))),'Data Summary'!DF169="Yes"),OFFSET('Sanitation Data'!$G$7,0,10*ROW('Sanitation Data'!G163)),NA())</f>
        <v>#N/A</v>
      </c>
      <c r="AR169" s="99" t="e">
        <f ca="true">+IF(AND(ISNUMBER(OFFSET('Sanitation Data'!$G$11,0,10*ROW('Sanitation Data'!G163))),'Data Summary'!DG169="Yes"),OFFSET('Sanitation Data'!$G$11,0,10*ROW('Sanitation Data'!G163)),NA())</f>
        <v>#N/A</v>
      </c>
      <c r="AS169" s="99" t="e">
        <f ca="true">+IF(AND(ISNUMBER(OFFSET('Sanitation Data'!$G$12,0,10*ROW('Sanitation Data'!G163))),'Data Summary'!DH169="Yes"),OFFSET('Sanitation Data'!$G$12,0,10*ROW('Sanitation Data'!G163)),NA())</f>
        <v>#N/A</v>
      </c>
      <c r="AT169" s="99" t="e">
        <f ca="true">+IF(AND(ISNUMBER(OFFSET('Sanitation Data'!$G$13,0,10*ROW('Sanitation Data'!G163))),'Data Summary'!DI169="Yes"),OFFSET('Sanitation Data'!$G$13,0,10*ROW('Sanitation Data'!G163)),NA())</f>
        <v>#N/A</v>
      </c>
      <c r="AU169" s="99" t="e">
        <f ca="true">+IF(AND(ISNUMBER(OFFSET('Sanitation Data'!$H$5,0,10*ROW('Sanitation Data'!H163))),'Data Summary'!DJ169="Yes"),100-OFFSET('Sanitation Data'!$H$5,0,10*ROW('Sanitation Data'!H163)),NA())</f>
        <v>#N/A</v>
      </c>
      <c r="AV169" s="99" t="e">
        <f ca="true">+IF(AND(ISNUMBER(OFFSET('Sanitation Data'!$H$7,0,10*ROW('Sanitation Data'!H163))),'Data Summary'!DK169="Yes"),OFFSET('Sanitation Data'!$H$7,0,10*ROW('Sanitation Data'!H163)),NA())</f>
        <v>#N/A</v>
      </c>
      <c r="AW169" s="99" t="e">
        <f ca="true">+IF(AND(ISNUMBER(OFFSET('Sanitation Data'!$H$11,0,10*ROW('Sanitation Data'!H163))),'Data Summary'!DL169="Yes"),OFFSET('Sanitation Data'!$H$11,0,10*ROW('Sanitation Data'!H163)),NA())</f>
        <v>#N/A</v>
      </c>
      <c r="AX169" s="99" t="e">
        <f ca="true">+IF(AND(ISNUMBER(OFFSET('Sanitation Data'!$H$12,0,10*ROW('Sanitation Data'!H163))),'Data Summary'!DM169="Yes"),OFFSET('Sanitation Data'!$H$12,0,10*ROW('Sanitation Data'!H163)),NA())</f>
        <v>#N/A</v>
      </c>
      <c r="AY169" s="99" t="e">
        <f ca="true">+IF(AND(ISNUMBER(OFFSET('Sanitation Data'!$H$13,0,10*ROW('Sanitation Data'!H163))),'Data Summary'!DN169="Yes"),OFFSET('Sanitation Data'!$H$13,0,10*ROW('Sanitation Data'!H163)),NA())</f>
        <v>#N/A</v>
      </c>
      <c r="AZ169" s="104" t="e">
        <f ca="true">+IF(AND(ISNUMBER(OFFSET('Hygiene Data'!$C$6,0,10*ROW('Hygiene Data'!C163))),'Data Summary'!DO169="Yes"),OFFSET('Hygiene Data'!$C$6,0,10*ROW('Hygiene Data'!C163)),NA())</f>
        <v>#N/A</v>
      </c>
      <c r="BA169" s="104" t="e">
        <f ca="true">+IF(AND(ISNUMBER(OFFSET('Hygiene Data'!$C$8,0,10*ROW('Hygiene Data'!C163))),'Data Summary'!DP169="Yes"),OFFSET('Hygiene Data'!$C$8,0,10*ROW('Hygiene Data'!C163)),NA())</f>
        <v>#N/A</v>
      </c>
      <c r="BB169" s="104" t="e">
        <f ca="true">+IF(AND(ISNUMBER(OFFSET('Hygiene Data'!$C$10,0,10*ROW('Hygiene Data'!C163))),'Data Summary'!DQ169="Yes"),OFFSET('Hygiene Data'!$C$10,0,10*ROW('Hygiene Data'!C163)),NA())</f>
        <v>#N/A</v>
      </c>
      <c r="BC169" s="104" t="e">
        <f ca="true">+IF(AND(ISNUMBER(OFFSET('Hygiene Data'!$D$6,0,10*ROW('Hygiene Data'!D163))),'Data Summary'!DR169="Yes"),OFFSET('Hygiene Data'!$D$6,0,10*ROW('Hygiene Data'!D163)),NA())</f>
        <v>#N/A</v>
      </c>
      <c r="BD169" s="104" t="e">
        <f ca="true">+IF(AND(ISNUMBER(OFFSET('Hygiene Data'!$D$8,0,10*ROW('Hygiene Data'!D163))),'Data Summary'!DS169="Yes"),OFFSET('Hygiene Data'!$D$8,0,10*ROW('Hygiene Data'!D163)),NA())</f>
        <v>#N/A</v>
      </c>
      <c r="BE169" s="104" t="e">
        <f ca="true">+IF(AND(ISNUMBER(OFFSET('Hygiene Data'!$D$10,0,10*ROW('Hygiene Data'!D163))),'Data Summary'!DT169="Yes"),OFFSET('Hygiene Data'!$D$10,0,10*ROW('Hygiene Data'!D163)),NA())</f>
        <v>#N/A</v>
      </c>
      <c r="BF169" s="104" t="e">
        <f ca="true">+IF(AND(ISNUMBER(OFFSET('Hygiene Data'!$E$6,0,10*ROW('Hygiene Data'!E163))),'Data Summary'!DU169="Yes"),OFFSET('Hygiene Data'!$E$6,0,10*ROW('Hygiene Data'!E163)),NA())</f>
        <v>#N/A</v>
      </c>
      <c r="BG169" s="104" t="e">
        <f ca="true">+IF(AND(ISNUMBER(OFFSET('Hygiene Data'!$E$8,0,10*ROW('Hygiene Data'!E163))),'Data Summary'!DV169="Yes"),OFFSET('Hygiene Data'!$E$8,0,10*ROW('Hygiene Data'!E163)),NA())</f>
        <v>#N/A</v>
      </c>
      <c r="BH169" s="104" t="e">
        <f ca="true">+IF(AND(ISNUMBER(OFFSET('Hygiene Data'!$E$10,0,10*ROW('Hygiene Data'!E163))),'Data Summary'!DW169="Yes"),OFFSET('Hygiene Data'!$E$10,0,10*ROW('Hygiene Data'!E163)),NA())</f>
        <v>#N/A</v>
      </c>
      <c r="BI169" s="104" t="e">
        <f ca="true">+IF(AND(ISNUMBER(OFFSET('Hygiene Data'!$F$6,0,10*ROW('Hygiene Data'!F163))),'Data Summary'!DX169="Yes"),OFFSET('Hygiene Data'!$F$6,0,10*ROW('Hygiene Data'!F163)),NA())</f>
        <v>#N/A</v>
      </c>
      <c r="BJ169" s="104" t="e">
        <f ca="true">+IF(AND(ISNUMBER(OFFSET('Hygiene Data'!$F$8,0,10*ROW('Hygiene Data'!F163))),'Data Summary'!DY169="Yes"),OFFSET('Hygiene Data'!$F$8,0,10*ROW('Hygiene Data'!F163)),NA())</f>
        <v>#N/A</v>
      </c>
      <c r="BK169" s="104" t="e">
        <f ca="true">+IF(AND(ISNUMBER(OFFSET('Hygiene Data'!$F$10,0,10*ROW('Hygiene Data'!F163))),'Data Summary'!DZ169="Yes"),OFFSET('Hygiene Data'!$F$10,0,10*ROW('Hygiene Data'!F163)),NA())</f>
        <v>#N/A</v>
      </c>
      <c r="BL169" s="104" t="e">
        <f ca="true">+IF(AND(ISNUMBER(OFFSET('Hygiene Data'!$G$6,0,10*ROW('Hygiene Data'!G163))),'Data Summary'!EA169="Yes"),OFFSET('Hygiene Data'!$G$6,0,10*ROW('Hygiene Data'!G163)),NA())</f>
        <v>#N/A</v>
      </c>
      <c r="BM169" s="104" t="e">
        <f ca="true">+IF(AND(ISNUMBER(OFFSET('Hygiene Data'!$G$8,0,10*ROW('Hygiene Data'!G163))),'Data Summary'!EB169="Yes"),OFFSET('Hygiene Data'!$G$8,0,10*ROW('Hygiene Data'!G163)),NA())</f>
        <v>#N/A</v>
      </c>
      <c r="BN169" s="104" t="e">
        <f ca="true">+IF(AND(ISNUMBER(OFFSET('Hygiene Data'!$G$10,0,10*ROW('Hygiene Data'!G163))),'Data Summary'!EC169="Yes"),OFFSET('Hygiene Data'!$G$10,0,10*ROW('Hygiene Data'!G163)),NA())</f>
        <v>#N/A</v>
      </c>
      <c r="BO169" s="104" t="e">
        <f ca="true">+IF(AND(ISNUMBER(OFFSET('Hygiene Data'!$H$6,0,10*ROW('Hygiene Data'!H163))),'Data Summary'!ED169="Yes"),OFFSET('Hygiene Data'!$H$6,0,10*ROW('Hygiene Data'!H163)),NA())</f>
        <v>#N/A</v>
      </c>
      <c r="BP169" s="104" t="e">
        <f ca="true">+IF(AND(ISNUMBER(OFFSET('Hygiene Data'!$H$8,0,10*ROW('Hygiene Data'!H163))),'Data Summary'!EE169="Yes"),OFFSET('Hygiene Data'!$H$8,0,10*ROW('Hygiene Data'!H163)),NA())</f>
        <v>#N/A</v>
      </c>
      <c r="BQ169" s="104" t="e">
        <f ca="true">+IF(AND(ISNUMBER(OFFSET('Hygiene Data'!$H$10,0,10*ROW('Hygiene Data'!H163))),'Data Summary'!EF169="Yes"),OFFSET('Hygiene Data'!$H$10,0,10*ROW('Hygiene Data'!H163)),NA())</f>
        <v>#N/A</v>
      </c>
    </row>
    <row r="170" x14ac:dyDescent="0.2">
      <c r="A170" s="52" t="e">
        <f ca="true">+IF(OFFSET('Water Data'!$B$1,0,10*ROW('Water Data'!B164))="",NA(),OFFSET('Water Data'!$B$1,0,10*ROW('Water Data'!B164)))</f>
        <v>#N/A</v>
      </c>
      <c r="B170" s="52" t="e">
        <f ca="true">+IF(OFFSET('Water Data'!$A$3,0,10*ROW('Water Data'!A167))="",NA(),OFFSET('Water Data'!$A$3,0,10*ROW('Water Data'!A167)))</f>
        <v>#N/A</v>
      </c>
      <c r="C170" s="52" t="e">
        <f ca="true">+IF(OFFSET('Water Data'!$C$3,0,10*ROW('Water Data'!C167))="",NA(),OFFSET('Water Data'!$C$3,0,10*ROW('Water Data'!C167)))</f>
        <v>#N/A</v>
      </c>
      <c r="D170" s="53" t="e">
        <f ca="true">+IF(AND(ISNUMBER(OFFSET('Water Data'!$C$5,0,10*ROW('Water Data'!C164))),'Data Summary'!BS170="Yes"),100-OFFSET('Water Data'!$C$5,0,10*ROW('Water Data'!C164)),NA())</f>
        <v>#N/A</v>
      </c>
      <c r="E170" s="53" t="e">
        <f ca="true">+IF(AND(ISNUMBER(OFFSET('Water Data'!$C$7,0,10*ROW('Water Data'!C164))),'Data Summary'!BT170="Yes"),OFFSET('Water Data'!$C$7,0,10*ROW('Water Data'!C164)),NA())</f>
        <v>#N/A</v>
      </c>
      <c r="F170" s="53" t="e">
        <f ca="true">+IF(AND(ISNUMBER(OFFSET('Water Data'!$C$10,0,10*ROW('Water Data'!C164))),'Data Summary'!BU170="Yes"),OFFSET('Water Data'!$C$10,0,10*ROW('Water Data'!C164)),NA())</f>
        <v>#N/A</v>
      </c>
      <c r="G170" s="53" t="e">
        <f ca="true">+IF(AND(ISNUMBER(OFFSET('Water Data'!$D$5,0,10*ROW('Water Data'!D164))),'Data Summary'!BV170="Yes"),100-OFFSET('Water Data'!$D$5,0,10*ROW('Water Data'!D164)),NA())</f>
        <v>#N/A</v>
      </c>
      <c r="H170" s="53" t="e">
        <f ca="true">+IF(AND(ISNUMBER(OFFSET('Water Data'!$D$7,0,10*ROW('Water Data'!D164))),'Data Summary'!BW170="Yes"),OFFSET('Water Data'!$D$7,0,10*ROW('Water Data'!D164)),NA())</f>
        <v>#N/A</v>
      </c>
      <c r="I170" s="53" t="e">
        <f ca="true">+IF(AND(ISNUMBER(OFFSET('Water Data'!$D$10,0,10*ROW('Water Data'!D164))),'Data Summary'!BX170="Yes"),OFFSET('Water Data'!$D$10,0,10*ROW('Water Data'!D164)),NA())</f>
        <v>#N/A</v>
      </c>
      <c r="J170" s="53" t="e">
        <f ca="true">+IF(AND(ISNUMBER(OFFSET('Water Data'!$E$5,0,10*ROW('Water Data'!E164))),'Data Summary'!BY170="Yes"),100-OFFSET('Water Data'!$E$5,0,10*ROW('Water Data'!E164)),NA())</f>
        <v>#N/A</v>
      </c>
      <c r="K170" s="53" t="e">
        <f ca="true">+IF(AND(ISNUMBER(OFFSET('Water Data'!$E$7,0,10*ROW('Water Data'!E164))),'Data Summary'!BZ170="Yes"),OFFSET('Water Data'!$E$7,0,10*ROW('Water Data'!E164)),NA())</f>
        <v>#N/A</v>
      </c>
      <c r="L170" s="53" t="e">
        <f ca="true">+IF(AND(ISNUMBER(OFFSET('Water Data'!$E$10,0,10*ROW('Water Data'!E164))),'Data Summary'!CA170="Yes"),OFFSET('Water Data'!$E$10,0,10*ROW('Water Data'!E164)),NA())</f>
        <v>#N/A</v>
      </c>
      <c r="M170" s="53" t="e">
        <f ca="true">+IF(AND(ISNUMBER(OFFSET('Water Data'!$F$5,0,10*ROW('Water Data'!F164))),'Data Summary'!CB170="Yes"),100-OFFSET('Water Data'!$F$5,0,10*ROW('Water Data'!F164)),NA())</f>
        <v>#N/A</v>
      </c>
      <c r="N170" s="53" t="e">
        <f ca="true">+IF(AND(ISNUMBER(OFFSET('Water Data'!$F$7,0,10*ROW('Water Data'!F164))),'Data Summary'!CC170="Yes"),OFFSET('Water Data'!$F$7,0,10*ROW('Water Data'!F164)),NA())</f>
        <v>#N/A</v>
      </c>
      <c r="O170" s="53" t="e">
        <f ca="true">+IF(AND(ISNUMBER(OFFSET('Water Data'!$F$10,0,10*ROW('Water Data'!F164))),'Data Summary'!CD170="Yes"),OFFSET('Water Data'!$F$10,0,10*ROW('Water Data'!F164)),NA())</f>
        <v>#N/A</v>
      </c>
      <c r="P170" s="53" t="e">
        <f ca="true">+IF(AND(ISNUMBER(OFFSET('Water Data'!$G$5,0,10*ROW('Water Data'!G164))),'Data Summary'!CE170="Yes"),100-OFFSET('Water Data'!$G$5,0,10*ROW('Water Data'!G164)),NA())</f>
        <v>#N/A</v>
      </c>
      <c r="Q170" s="53" t="e">
        <f ca="true">+IF(AND(ISNUMBER(OFFSET('Water Data'!$G$7,0,10*ROW('Water Data'!G164))),'Data Summary'!CF170="Yes"),OFFSET('Water Data'!$G$7,0,10*ROW('Water Data'!G164)),NA())</f>
        <v>#N/A</v>
      </c>
      <c r="R170" s="53" t="e">
        <f ca="true">+IF(AND(ISNUMBER(OFFSET('Water Data'!$G$10,0,10*ROW('Water Data'!G164))),'Data Summary'!CG170="Yes"),OFFSET('Water Data'!$G$10,0,10*ROW('Water Data'!G164)),NA())</f>
        <v>#N/A</v>
      </c>
      <c r="S170" s="53" t="e">
        <f ca="true">+IF(AND(ISNUMBER(OFFSET('Water Data'!$H$5,0,10*ROW('Water Data'!H164))),'Data Summary'!CH170="Yes"),100-OFFSET('Water Data'!$H$5,0,10*ROW('Water Data'!H164)),NA())</f>
        <v>#N/A</v>
      </c>
      <c r="T170" s="53" t="e">
        <f ca="true">+IF(AND(ISNUMBER(OFFSET('Water Data'!$H$7,0,10*ROW('Water Data'!H164))),'Data Summary'!CI170="Yes"),OFFSET('Water Data'!$H$7,0,10*ROW('Water Data'!H164)),NA())</f>
        <v>#N/A</v>
      </c>
      <c r="U170" s="53" t="e">
        <f ca="true">+IF(AND(ISNUMBER(OFFSET('Water Data'!$H$10,0,10*ROW('Water Data'!H164))),'Data Summary'!CJ170="Yes"),OFFSET('Water Data'!$H$10,0,10*ROW('Water Data'!H164)),NA())</f>
        <v>#N/A</v>
      </c>
      <c r="V170" s="99" t="e">
        <f ca="true">+IF(AND(ISNUMBER(OFFSET('Sanitation Data'!$C$5,0,10*ROW('Sanitation Data'!C164))),'Data Summary'!CK170="Yes"),100-OFFSET('Sanitation Data'!$C$5,0,10*ROW('Sanitation Data'!C164)),NA())</f>
        <v>#N/A</v>
      </c>
      <c r="W170" s="99" t="e">
        <f ca="true">+IF(AND(ISNUMBER(OFFSET('Sanitation Data'!$C$7,0,10*ROW('Sanitation Data'!C164))),'Data Summary'!CL170="Yes"),OFFSET('Sanitation Data'!$C$7,0,10*ROW('Sanitation Data'!C164)),NA())</f>
        <v>#N/A</v>
      </c>
      <c r="X170" s="99" t="e">
        <f ca="true">+IF(AND(ISNUMBER(OFFSET('Sanitation Data'!$C$11,0,10*ROW('Sanitation Data'!C164))),'Data Summary'!CM170="Yes"),OFFSET('Sanitation Data'!$C$11,0,10*ROW('Sanitation Data'!C164)),NA())</f>
        <v>#N/A</v>
      </c>
      <c r="Y170" s="99" t="e">
        <f ca="true">+IF(AND(ISNUMBER(OFFSET('Sanitation Data'!$C$12,0,10*ROW('Sanitation Data'!C164))),'Data Summary'!CN170="Yes"),OFFSET('Sanitation Data'!$C$12,0,10*ROW('Sanitation Data'!C164)),NA())</f>
        <v>#N/A</v>
      </c>
      <c r="Z170" s="99" t="e">
        <f ca="true">+IF(AND(ISNUMBER(OFFSET('Sanitation Data'!$C$13,0,10*ROW('Sanitation Data'!C164))),'Data Summary'!CO170="Yes"),OFFSET('Sanitation Data'!$C$13,0,10*ROW('Sanitation Data'!C164)),NA())</f>
        <v>#N/A</v>
      </c>
      <c r="AA170" s="99" t="e">
        <f ca="true">+IF(AND(ISNUMBER(OFFSET('Sanitation Data'!$D$5,0,10*ROW('Sanitation Data'!D164))),'Data Summary'!CP170="Yes"),100-OFFSET('Sanitation Data'!$D$5,0,10*ROW('Sanitation Data'!D164)),NA())</f>
        <v>#N/A</v>
      </c>
      <c r="AB170" s="99" t="e">
        <f ca="true">+IF(AND(ISNUMBER(OFFSET('Sanitation Data'!$D$7,0,10*ROW('Sanitation Data'!D164))),'Data Summary'!CQ170="Yes"),OFFSET('Sanitation Data'!$D$7,0,10*ROW('Sanitation Data'!D164)),NA())</f>
        <v>#N/A</v>
      </c>
      <c r="AC170" s="99" t="e">
        <f ca="true">+IF(AND(ISNUMBER(OFFSET('Sanitation Data'!$D$11,0,10*ROW('Sanitation Data'!D164))),'Data Summary'!CR170="Yes"),OFFSET('Sanitation Data'!$D$11,0,10*ROW('Sanitation Data'!D164)),NA())</f>
        <v>#N/A</v>
      </c>
      <c r="AD170" s="99" t="e">
        <f ca="true">+IF(AND(ISNUMBER(OFFSET('Sanitation Data'!$D$12,0,10*ROW('Sanitation Data'!D164))),'Data Summary'!CS170="Yes"),OFFSET('Sanitation Data'!$D$12,0,10*ROW('Sanitation Data'!D164)),NA())</f>
        <v>#N/A</v>
      </c>
      <c r="AE170" s="99" t="e">
        <f ca="true">+IF(AND(ISNUMBER(OFFSET('Sanitation Data'!$D$13,0,10*ROW('Sanitation Data'!D164))),'Data Summary'!CT170="Yes"),OFFSET('Sanitation Data'!$D$13,0,10*ROW('Sanitation Data'!D164)),NA())</f>
        <v>#N/A</v>
      </c>
      <c r="AF170" s="99" t="e">
        <f ca="true">+IF(AND(ISNUMBER(OFFSET('Sanitation Data'!$E$5,0,10*ROW('Sanitation Data'!E164))),'Data Summary'!CU170="Yes"),100-OFFSET('Sanitation Data'!$E$5,0,10*ROW('Sanitation Data'!E164)),NA())</f>
        <v>#N/A</v>
      </c>
      <c r="AG170" s="99" t="e">
        <f ca="true">+IF(AND(ISNUMBER(OFFSET('Sanitation Data'!$E$7,0,10*ROW('Sanitation Data'!E164))),'Data Summary'!CV170="Yes"),OFFSET('Sanitation Data'!$E$7,0,10*ROW('Sanitation Data'!E164)),NA())</f>
        <v>#N/A</v>
      </c>
      <c r="AH170" s="99" t="e">
        <f ca="true">+IF(AND(ISNUMBER(OFFSET('Sanitation Data'!$E$11,0,10*ROW('Sanitation Data'!E164))),'Data Summary'!CW170="Yes"),OFFSET('Sanitation Data'!$E$11,0,10*ROW('Sanitation Data'!E164)),NA())</f>
        <v>#N/A</v>
      </c>
      <c r="AI170" s="99" t="e">
        <f ca="true">+IF(AND(ISNUMBER(OFFSET('Sanitation Data'!$E$12,0,10*ROW('Sanitation Data'!E164))),'Data Summary'!CX170="Yes"),OFFSET('Sanitation Data'!$E$12,0,10*ROW('Sanitation Data'!E164)),NA())</f>
        <v>#N/A</v>
      </c>
      <c r="AJ170" s="99" t="e">
        <f ca="true">+IF(AND(ISNUMBER(OFFSET('Sanitation Data'!$E$13,0,10*ROW('Sanitation Data'!E164))),'Data Summary'!CY170="Yes"),OFFSET('Sanitation Data'!$E$13,0,10*ROW('Sanitation Data'!E164)),NA())</f>
        <v>#N/A</v>
      </c>
      <c r="AK170" s="99" t="e">
        <f ca="true">+IF(AND(ISNUMBER(OFFSET('Sanitation Data'!$F$5,0,10*ROW('Sanitation Data'!F164))),'Data Summary'!CZ170="Yes"),100-OFFSET('Sanitation Data'!$F$5,0,10*ROW('Sanitation Data'!F164)),NA())</f>
        <v>#N/A</v>
      </c>
      <c r="AL170" s="99" t="e">
        <f ca="true">+IF(AND(ISNUMBER(OFFSET('Sanitation Data'!$F$7,0,10*ROW('Sanitation Data'!F164))),'Data Summary'!DA170="Yes"),OFFSET('Sanitation Data'!$F$7,0,10*ROW('Sanitation Data'!F164)),NA())</f>
        <v>#N/A</v>
      </c>
      <c r="AM170" s="99" t="e">
        <f ca="true">+IF(AND(ISNUMBER(OFFSET('Sanitation Data'!$F$11,0,10*ROW('Sanitation Data'!F164))),'Data Summary'!DB170="Yes"),OFFSET('Sanitation Data'!$F$11,0,10*ROW('Sanitation Data'!F164)),NA())</f>
        <v>#N/A</v>
      </c>
      <c r="AN170" s="99" t="e">
        <f ca="true">+IF(AND(ISNUMBER(OFFSET('Sanitation Data'!$F$12,0,10*ROW('Sanitation Data'!F164))),'Data Summary'!DC170="Yes"),OFFSET('Sanitation Data'!$F$12,0,10*ROW('Sanitation Data'!F164)),NA())</f>
        <v>#N/A</v>
      </c>
      <c r="AO170" s="99" t="e">
        <f ca="true">+IF(AND(ISNUMBER(OFFSET('Sanitation Data'!$F$13,0,10*ROW('Sanitation Data'!F164))),'Data Summary'!DD170="Yes"),OFFSET('Sanitation Data'!$F$13,0,10*ROW('Sanitation Data'!F164)),NA())</f>
        <v>#N/A</v>
      </c>
      <c r="AP170" s="99" t="e">
        <f ca="true">+IF(AND(ISNUMBER(OFFSET('Sanitation Data'!$G$5,0,10*ROW('Sanitation Data'!G164))),'Data Summary'!DE170="Yes"),100-OFFSET('Sanitation Data'!$G$5,0,10*ROW('Sanitation Data'!G164)),NA())</f>
        <v>#N/A</v>
      </c>
      <c r="AQ170" s="99" t="e">
        <f ca="true">+IF(AND(ISNUMBER(OFFSET('Sanitation Data'!$G$7,0,10*ROW('Sanitation Data'!G164))),'Data Summary'!DF170="Yes"),OFFSET('Sanitation Data'!$G$7,0,10*ROW('Sanitation Data'!G164)),NA())</f>
        <v>#N/A</v>
      </c>
      <c r="AR170" s="99" t="e">
        <f ca="true">+IF(AND(ISNUMBER(OFFSET('Sanitation Data'!$G$11,0,10*ROW('Sanitation Data'!G164))),'Data Summary'!DG170="Yes"),OFFSET('Sanitation Data'!$G$11,0,10*ROW('Sanitation Data'!G164)),NA())</f>
        <v>#N/A</v>
      </c>
      <c r="AS170" s="99" t="e">
        <f ca="true">+IF(AND(ISNUMBER(OFFSET('Sanitation Data'!$G$12,0,10*ROW('Sanitation Data'!G164))),'Data Summary'!DH170="Yes"),OFFSET('Sanitation Data'!$G$12,0,10*ROW('Sanitation Data'!G164)),NA())</f>
        <v>#N/A</v>
      </c>
      <c r="AT170" s="99" t="e">
        <f ca="true">+IF(AND(ISNUMBER(OFFSET('Sanitation Data'!$G$13,0,10*ROW('Sanitation Data'!G164))),'Data Summary'!DI170="Yes"),OFFSET('Sanitation Data'!$G$13,0,10*ROW('Sanitation Data'!G164)),NA())</f>
        <v>#N/A</v>
      </c>
      <c r="AU170" s="99" t="e">
        <f ca="true">+IF(AND(ISNUMBER(OFFSET('Sanitation Data'!$H$5,0,10*ROW('Sanitation Data'!H164))),'Data Summary'!DJ170="Yes"),100-OFFSET('Sanitation Data'!$H$5,0,10*ROW('Sanitation Data'!H164)),NA())</f>
        <v>#N/A</v>
      </c>
      <c r="AV170" s="99" t="e">
        <f ca="true">+IF(AND(ISNUMBER(OFFSET('Sanitation Data'!$H$7,0,10*ROW('Sanitation Data'!H164))),'Data Summary'!DK170="Yes"),OFFSET('Sanitation Data'!$H$7,0,10*ROW('Sanitation Data'!H164)),NA())</f>
        <v>#N/A</v>
      </c>
      <c r="AW170" s="99" t="e">
        <f ca="true">+IF(AND(ISNUMBER(OFFSET('Sanitation Data'!$H$11,0,10*ROW('Sanitation Data'!H164))),'Data Summary'!DL170="Yes"),OFFSET('Sanitation Data'!$H$11,0,10*ROW('Sanitation Data'!H164)),NA())</f>
        <v>#N/A</v>
      </c>
      <c r="AX170" s="99" t="e">
        <f ca="true">+IF(AND(ISNUMBER(OFFSET('Sanitation Data'!$H$12,0,10*ROW('Sanitation Data'!H164))),'Data Summary'!DM170="Yes"),OFFSET('Sanitation Data'!$H$12,0,10*ROW('Sanitation Data'!H164)),NA())</f>
        <v>#N/A</v>
      </c>
      <c r="AY170" s="99" t="e">
        <f ca="true">+IF(AND(ISNUMBER(OFFSET('Sanitation Data'!$H$13,0,10*ROW('Sanitation Data'!H164))),'Data Summary'!DN170="Yes"),OFFSET('Sanitation Data'!$H$13,0,10*ROW('Sanitation Data'!H164)),NA())</f>
        <v>#N/A</v>
      </c>
      <c r="AZ170" s="104" t="e">
        <f ca="true">+IF(AND(ISNUMBER(OFFSET('Hygiene Data'!$C$6,0,10*ROW('Hygiene Data'!C164))),'Data Summary'!DO170="Yes"),OFFSET('Hygiene Data'!$C$6,0,10*ROW('Hygiene Data'!C164)),NA())</f>
        <v>#N/A</v>
      </c>
      <c r="BA170" s="104" t="e">
        <f ca="true">+IF(AND(ISNUMBER(OFFSET('Hygiene Data'!$C$8,0,10*ROW('Hygiene Data'!C164))),'Data Summary'!DP170="Yes"),OFFSET('Hygiene Data'!$C$8,0,10*ROW('Hygiene Data'!C164)),NA())</f>
        <v>#N/A</v>
      </c>
      <c r="BB170" s="104" t="e">
        <f ca="true">+IF(AND(ISNUMBER(OFFSET('Hygiene Data'!$C$10,0,10*ROW('Hygiene Data'!C164))),'Data Summary'!DQ170="Yes"),OFFSET('Hygiene Data'!$C$10,0,10*ROW('Hygiene Data'!C164)),NA())</f>
        <v>#N/A</v>
      </c>
      <c r="BC170" s="104" t="e">
        <f ca="true">+IF(AND(ISNUMBER(OFFSET('Hygiene Data'!$D$6,0,10*ROW('Hygiene Data'!D164))),'Data Summary'!DR170="Yes"),OFFSET('Hygiene Data'!$D$6,0,10*ROW('Hygiene Data'!D164)),NA())</f>
        <v>#N/A</v>
      </c>
      <c r="BD170" s="104" t="e">
        <f ca="true">+IF(AND(ISNUMBER(OFFSET('Hygiene Data'!$D$8,0,10*ROW('Hygiene Data'!D164))),'Data Summary'!DS170="Yes"),OFFSET('Hygiene Data'!$D$8,0,10*ROW('Hygiene Data'!D164)),NA())</f>
        <v>#N/A</v>
      </c>
      <c r="BE170" s="104" t="e">
        <f ca="true">+IF(AND(ISNUMBER(OFFSET('Hygiene Data'!$D$10,0,10*ROW('Hygiene Data'!D164))),'Data Summary'!DT170="Yes"),OFFSET('Hygiene Data'!$D$10,0,10*ROW('Hygiene Data'!D164)),NA())</f>
        <v>#N/A</v>
      </c>
      <c r="BF170" s="104" t="e">
        <f ca="true">+IF(AND(ISNUMBER(OFFSET('Hygiene Data'!$E$6,0,10*ROW('Hygiene Data'!E164))),'Data Summary'!DU170="Yes"),OFFSET('Hygiene Data'!$E$6,0,10*ROW('Hygiene Data'!E164)),NA())</f>
        <v>#N/A</v>
      </c>
      <c r="BG170" s="104" t="e">
        <f ca="true">+IF(AND(ISNUMBER(OFFSET('Hygiene Data'!$E$8,0,10*ROW('Hygiene Data'!E164))),'Data Summary'!DV170="Yes"),OFFSET('Hygiene Data'!$E$8,0,10*ROW('Hygiene Data'!E164)),NA())</f>
        <v>#N/A</v>
      </c>
      <c r="BH170" s="104" t="e">
        <f ca="true">+IF(AND(ISNUMBER(OFFSET('Hygiene Data'!$E$10,0,10*ROW('Hygiene Data'!E164))),'Data Summary'!DW170="Yes"),OFFSET('Hygiene Data'!$E$10,0,10*ROW('Hygiene Data'!E164)),NA())</f>
        <v>#N/A</v>
      </c>
      <c r="BI170" s="104" t="e">
        <f ca="true">+IF(AND(ISNUMBER(OFFSET('Hygiene Data'!$F$6,0,10*ROW('Hygiene Data'!F164))),'Data Summary'!DX170="Yes"),OFFSET('Hygiene Data'!$F$6,0,10*ROW('Hygiene Data'!F164)),NA())</f>
        <v>#N/A</v>
      </c>
      <c r="BJ170" s="104" t="e">
        <f ca="true">+IF(AND(ISNUMBER(OFFSET('Hygiene Data'!$F$8,0,10*ROW('Hygiene Data'!F164))),'Data Summary'!DY170="Yes"),OFFSET('Hygiene Data'!$F$8,0,10*ROW('Hygiene Data'!F164)),NA())</f>
        <v>#N/A</v>
      </c>
      <c r="BK170" s="104" t="e">
        <f ca="true">+IF(AND(ISNUMBER(OFFSET('Hygiene Data'!$F$10,0,10*ROW('Hygiene Data'!F164))),'Data Summary'!DZ170="Yes"),OFFSET('Hygiene Data'!$F$10,0,10*ROW('Hygiene Data'!F164)),NA())</f>
        <v>#N/A</v>
      </c>
      <c r="BL170" s="104" t="e">
        <f ca="true">+IF(AND(ISNUMBER(OFFSET('Hygiene Data'!$G$6,0,10*ROW('Hygiene Data'!G164))),'Data Summary'!EA170="Yes"),OFFSET('Hygiene Data'!$G$6,0,10*ROW('Hygiene Data'!G164)),NA())</f>
        <v>#N/A</v>
      </c>
      <c r="BM170" s="104" t="e">
        <f ca="true">+IF(AND(ISNUMBER(OFFSET('Hygiene Data'!$G$8,0,10*ROW('Hygiene Data'!G164))),'Data Summary'!EB170="Yes"),OFFSET('Hygiene Data'!$G$8,0,10*ROW('Hygiene Data'!G164)),NA())</f>
        <v>#N/A</v>
      </c>
      <c r="BN170" s="104" t="e">
        <f ca="true">+IF(AND(ISNUMBER(OFFSET('Hygiene Data'!$G$10,0,10*ROW('Hygiene Data'!G164))),'Data Summary'!EC170="Yes"),OFFSET('Hygiene Data'!$G$10,0,10*ROW('Hygiene Data'!G164)),NA())</f>
        <v>#N/A</v>
      </c>
      <c r="BO170" s="104" t="e">
        <f ca="true">+IF(AND(ISNUMBER(OFFSET('Hygiene Data'!$H$6,0,10*ROW('Hygiene Data'!H164))),'Data Summary'!ED170="Yes"),OFFSET('Hygiene Data'!$H$6,0,10*ROW('Hygiene Data'!H164)),NA())</f>
        <v>#N/A</v>
      </c>
      <c r="BP170" s="104" t="e">
        <f ca="true">+IF(AND(ISNUMBER(OFFSET('Hygiene Data'!$H$8,0,10*ROW('Hygiene Data'!H164))),'Data Summary'!EE170="Yes"),OFFSET('Hygiene Data'!$H$8,0,10*ROW('Hygiene Data'!H164)),NA())</f>
        <v>#N/A</v>
      </c>
      <c r="BQ170" s="104" t="e">
        <f ca="true">+IF(AND(ISNUMBER(OFFSET('Hygiene Data'!$H$10,0,10*ROW('Hygiene Data'!H164))),'Data Summary'!EF170="Yes"),OFFSET('Hygiene Data'!$H$10,0,10*ROW('Hygiene Data'!H164)),NA())</f>
        <v>#N/A</v>
      </c>
    </row>
    <row r="171" x14ac:dyDescent="0.2">
      <c r="A171" s="52" t="e">
        <f ca="true">+IF(OFFSET('Water Data'!$B$1,0,10*ROW('Water Data'!B165))="",NA(),OFFSET('Water Data'!$B$1,0,10*ROW('Water Data'!B165)))</f>
        <v>#N/A</v>
      </c>
      <c r="B171" s="52" t="e">
        <f ca="true">+IF(OFFSET('Water Data'!$A$3,0,10*ROW('Water Data'!A168))="",NA(),OFFSET('Water Data'!$A$3,0,10*ROW('Water Data'!A168)))</f>
        <v>#N/A</v>
      </c>
      <c r="C171" s="52" t="e">
        <f ca="true">+IF(OFFSET('Water Data'!$C$3,0,10*ROW('Water Data'!C168))="",NA(),OFFSET('Water Data'!$C$3,0,10*ROW('Water Data'!C168)))</f>
        <v>#N/A</v>
      </c>
      <c r="D171" s="53" t="e">
        <f ca="true">+IF(AND(ISNUMBER(OFFSET('Water Data'!$C$5,0,10*ROW('Water Data'!C165))),'Data Summary'!BS171="Yes"),100-OFFSET('Water Data'!$C$5,0,10*ROW('Water Data'!C165)),NA())</f>
        <v>#N/A</v>
      </c>
      <c r="E171" s="53" t="e">
        <f ca="true">+IF(AND(ISNUMBER(OFFSET('Water Data'!$C$7,0,10*ROW('Water Data'!C165))),'Data Summary'!BT171="Yes"),OFFSET('Water Data'!$C$7,0,10*ROW('Water Data'!C165)),NA())</f>
        <v>#N/A</v>
      </c>
      <c r="F171" s="53" t="e">
        <f ca="true">+IF(AND(ISNUMBER(OFFSET('Water Data'!$C$10,0,10*ROW('Water Data'!C165))),'Data Summary'!BU171="Yes"),OFFSET('Water Data'!$C$10,0,10*ROW('Water Data'!C165)),NA())</f>
        <v>#N/A</v>
      </c>
      <c r="G171" s="53" t="e">
        <f ca="true">+IF(AND(ISNUMBER(OFFSET('Water Data'!$D$5,0,10*ROW('Water Data'!D165))),'Data Summary'!BV171="Yes"),100-OFFSET('Water Data'!$D$5,0,10*ROW('Water Data'!D165)),NA())</f>
        <v>#N/A</v>
      </c>
      <c r="H171" s="53" t="e">
        <f ca="true">+IF(AND(ISNUMBER(OFFSET('Water Data'!$D$7,0,10*ROW('Water Data'!D165))),'Data Summary'!BW171="Yes"),OFFSET('Water Data'!$D$7,0,10*ROW('Water Data'!D165)),NA())</f>
        <v>#N/A</v>
      </c>
      <c r="I171" s="53" t="e">
        <f ca="true">+IF(AND(ISNUMBER(OFFSET('Water Data'!$D$10,0,10*ROW('Water Data'!D165))),'Data Summary'!BX171="Yes"),OFFSET('Water Data'!$D$10,0,10*ROW('Water Data'!D165)),NA())</f>
        <v>#N/A</v>
      </c>
      <c r="J171" s="53" t="e">
        <f ca="true">+IF(AND(ISNUMBER(OFFSET('Water Data'!$E$5,0,10*ROW('Water Data'!E165))),'Data Summary'!BY171="Yes"),100-OFFSET('Water Data'!$E$5,0,10*ROW('Water Data'!E165)),NA())</f>
        <v>#N/A</v>
      </c>
      <c r="K171" s="53" t="e">
        <f ca="true">+IF(AND(ISNUMBER(OFFSET('Water Data'!$E$7,0,10*ROW('Water Data'!E165))),'Data Summary'!BZ171="Yes"),OFFSET('Water Data'!$E$7,0,10*ROW('Water Data'!E165)),NA())</f>
        <v>#N/A</v>
      </c>
      <c r="L171" s="53" t="e">
        <f ca="true">+IF(AND(ISNUMBER(OFFSET('Water Data'!$E$10,0,10*ROW('Water Data'!E165))),'Data Summary'!CA171="Yes"),OFFSET('Water Data'!$E$10,0,10*ROW('Water Data'!E165)),NA())</f>
        <v>#N/A</v>
      </c>
      <c r="M171" s="53" t="e">
        <f ca="true">+IF(AND(ISNUMBER(OFFSET('Water Data'!$F$5,0,10*ROW('Water Data'!F165))),'Data Summary'!CB171="Yes"),100-OFFSET('Water Data'!$F$5,0,10*ROW('Water Data'!F165)),NA())</f>
        <v>#N/A</v>
      </c>
      <c r="N171" s="53" t="e">
        <f ca="true">+IF(AND(ISNUMBER(OFFSET('Water Data'!$F$7,0,10*ROW('Water Data'!F165))),'Data Summary'!CC171="Yes"),OFFSET('Water Data'!$F$7,0,10*ROW('Water Data'!F165)),NA())</f>
        <v>#N/A</v>
      </c>
      <c r="O171" s="53" t="e">
        <f ca="true">+IF(AND(ISNUMBER(OFFSET('Water Data'!$F$10,0,10*ROW('Water Data'!F165))),'Data Summary'!CD171="Yes"),OFFSET('Water Data'!$F$10,0,10*ROW('Water Data'!F165)),NA())</f>
        <v>#N/A</v>
      </c>
      <c r="P171" s="53" t="e">
        <f ca="true">+IF(AND(ISNUMBER(OFFSET('Water Data'!$G$5,0,10*ROW('Water Data'!G165))),'Data Summary'!CE171="Yes"),100-OFFSET('Water Data'!$G$5,0,10*ROW('Water Data'!G165)),NA())</f>
        <v>#N/A</v>
      </c>
      <c r="Q171" s="53" t="e">
        <f ca="true">+IF(AND(ISNUMBER(OFFSET('Water Data'!$G$7,0,10*ROW('Water Data'!G165))),'Data Summary'!CF171="Yes"),OFFSET('Water Data'!$G$7,0,10*ROW('Water Data'!G165)),NA())</f>
        <v>#N/A</v>
      </c>
      <c r="R171" s="53" t="e">
        <f ca="true">+IF(AND(ISNUMBER(OFFSET('Water Data'!$G$10,0,10*ROW('Water Data'!G165))),'Data Summary'!CG171="Yes"),OFFSET('Water Data'!$G$10,0,10*ROW('Water Data'!G165)),NA())</f>
        <v>#N/A</v>
      </c>
      <c r="S171" s="53" t="e">
        <f ca="true">+IF(AND(ISNUMBER(OFFSET('Water Data'!$H$5,0,10*ROW('Water Data'!H165))),'Data Summary'!CH171="Yes"),100-OFFSET('Water Data'!$H$5,0,10*ROW('Water Data'!H165)),NA())</f>
        <v>#N/A</v>
      </c>
      <c r="T171" s="53" t="e">
        <f ca="true">+IF(AND(ISNUMBER(OFFSET('Water Data'!$H$7,0,10*ROW('Water Data'!H165))),'Data Summary'!CI171="Yes"),OFFSET('Water Data'!$H$7,0,10*ROW('Water Data'!H165)),NA())</f>
        <v>#N/A</v>
      </c>
      <c r="U171" s="53" t="e">
        <f ca="true">+IF(AND(ISNUMBER(OFFSET('Water Data'!$H$10,0,10*ROW('Water Data'!H165))),'Data Summary'!CJ171="Yes"),OFFSET('Water Data'!$H$10,0,10*ROW('Water Data'!H165)),NA())</f>
        <v>#N/A</v>
      </c>
      <c r="V171" s="99" t="e">
        <f ca="true">+IF(AND(ISNUMBER(OFFSET('Sanitation Data'!$C$5,0,10*ROW('Sanitation Data'!C165))),'Data Summary'!CK171="Yes"),100-OFFSET('Sanitation Data'!$C$5,0,10*ROW('Sanitation Data'!C165)),NA())</f>
        <v>#N/A</v>
      </c>
      <c r="W171" s="99" t="e">
        <f ca="true">+IF(AND(ISNUMBER(OFFSET('Sanitation Data'!$C$7,0,10*ROW('Sanitation Data'!C165))),'Data Summary'!CL171="Yes"),OFFSET('Sanitation Data'!$C$7,0,10*ROW('Sanitation Data'!C165)),NA())</f>
        <v>#N/A</v>
      </c>
      <c r="X171" s="99" t="e">
        <f ca="true">+IF(AND(ISNUMBER(OFFSET('Sanitation Data'!$C$11,0,10*ROW('Sanitation Data'!C165))),'Data Summary'!CM171="Yes"),OFFSET('Sanitation Data'!$C$11,0,10*ROW('Sanitation Data'!C165)),NA())</f>
        <v>#N/A</v>
      </c>
      <c r="Y171" s="99" t="e">
        <f ca="true">+IF(AND(ISNUMBER(OFFSET('Sanitation Data'!$C$12,0,10*ROW('Sanitation Data'!C165))),'Data Summary'!CN171="Yes"),OFFSET('Sanitation Data'!$C$12,0,10*ROW('Sanitation Data'!C165)),NA())</f>
        <v>#N/A</v>
      </c>
      <c r="Z171" s="99" t="e">
        <f ca="true">+IF(AND(ISNUMBER(OFFSET('Sanitation Data'!$C$13,0,10*ROW('Sanitation Data'!C165))),'Data Summary'!CO171="Yes"),OFFSET('Sanitation Data'!$C$13,0,10*ROW('Sanitation Data'!C165)),NA())</f>
        <v>#N/A</v>
      </c>
      <c r="AA171" s="99" t="e">
        <f ca="true">+IF(AND(ISNUMBER(OFFSET('Sanitation Data'!$D$5,0,10*ROW('Sanitation Data'!D165))),'Data Summary'!CP171="Yes"),100-OFFSET('Sanitation Data'!$D$5,0,10*ROW('Sanitation Data'!D165)),NA())</f>
        <v>#N/A</v>
      </c>
      <c r="AB171" s="99" t="e">
        <f ca="true">+IF(AND(ISNUMBER(OFFSET('Sanitation Data'!$D$7,0,10*ROW('Sanitation Data'!D165))),'Data Summary'!CQ171="Yes"),OFFSET('Sanitation Data'!$D$7,0,10*ROW('Sanitation Data'!D165)),NA())</f>
        <v>#N/A</v>
      </c>
      <c r="AC171" s="99" t="e">
        <f ca="true">+IF(AND(ISNUMBER(OFFSET('Sanitation Data'!$D$11,0,10*ROW('Sanitation Data'!D165))),'Data Summary'!CR171="Yes"),OFFSET('Sanitation Data'!$D$11,0,10*ROW('Sanitation Data'!D165)),NA())</f>
        <v>#N/A</v>
      </c>
      <c r="AD171" s="99" t="e">
        <f ca="true">+IF(AND(ISNUMBER(OFFSET('Sanitation Data'!$D$12,0,10*ROW('Sanitation Data'!D165))),'Data Summary'!CS171="Yes"),OFFSET('Sanitation Data'!$D$12,0,10*ROW('Sanitation Data'!D165)),NA())</f>
        <v>#N/A</v>
      </c>
      <c r="AE171" s="99" t="e">
        <f ca="true">+IF(AND(ISNUMBER(OFFSET('Sanitation Data'!$D$13,0,10*ROW('Sanitation Data'!D165))),'Data Summary'!CT171="Yes"),OFFSET('Sanitation Data'!$D$13,0,10*ROW('Sanitation Data'!D165)),NA())</f>
        <v>#N/A</v>
      </c>
      <c r="AF171" s="99" t="e">
        <f ca="true">+IF(AND(ISNUMBER(OFFSET('Sanitation Data'!$E$5,0,10*ROW('Sanitation Data'!E165))),'Data Summary'!CU171="Yes"),100-OFFSET('Sanitation Data'!$E$5,0,10*ROW('Sanitation Data'!E165)),NA())</f>
        <v>#N/A</v>
      </c>
      <c r="AG171" s="99" t="e">
        <f ca="true">+IF(AND(ISNUMBER(OFFSET('Sanitation Data'!$E$7,0,10*ROW('Sanitation Data'!E165))),'Data Summary'!CV171="Yes"),OFFSET('Sanitation Data'!$E$7,0,10*ROW('Sanitation Data'!E165)),NA())</f>
        <v>#N/A</v>
      </c>
      <c r="AH171" s="99" t="e">
        <f ca="true">+IF(AND(ISNUMBER(OFFSET('Sanitation Data'!$E$11,0,10*ROW('Sanitation Data'!E165))),'Data Summary'!CW171="Yes"),OFFSET('Sanitation Data'!$E$11,0,10*ROW('Sanitation Data'!E165)),NA())</f>
        <v>#N/A</v>
      </c>
      <c r="AI171" s="99" t="e">
        <f ca="true">+IF(AND(ISNUMBER(OFFSET('Sanitation Data'!$E$12,0,10*ROW('Sanitation Data'!E165))),'Data Summary'!CX171="Yes"),OFFSET('Sanitation Data'!$E$12,0,10*ROW('Sanitation Data'!E165)),NA())</f>
        <v>#N/A</v>
      </c>
      <c r="AJ171" s="99" t="e">
        <f ca="true">+IF(AND(ISNUMBER(OFFSET('Sanitation Data'!$E$13,0,10*ROW('Sanitation Data'!E165))),'Data Summary'!CY171="Yes"),OFFSET('Sanitation Data'!$E$13,0,10*ROW('Sanitation Data'!E165)),NA())</f>
        <v>#N/A</v>
      </c>
      <c r="AK171" s="99" t="e">
        <f ca="true">+IF(AND(ISNUMBER(OFFSET('Sanitation Data'!$F$5,0,10*ROW('Sanitation Data'!F165))),'Data Summary'!CZ171="Yes"),100-OFFSET('Sanitation Data'!$F$5,0,10*ROW('Sanitation Data'!F165)),NA())</f>
        <v>#N/A</v>
      </c>
      <c r="AL171" s="99" t="e">
        <f ca="true">+IF(AND(ISNUMBER(OFFSET('Sanitation Data'!$F$7,0,10*ROW('Sanitation Data'!F165))),'Data Summary'!DA171="Yes"),OFFSET('Sanitation Data'!$F$7,0,10*ROW('Sanitation Data'!F165)),NA())</f>
        <v>#N/A</v>
      </c>
      <c r="AM171" s="99" t="e">
        <f ca="true">+IF(AND(ISNUMBER(OFFSET('Sanitation Data'!$F$11,0,10*ROW('Sanitation Data'!F165))),'Data Summary'!DB171="Yes"),OFFSET('Sanitation Data'!$F$11,0,10*ROW('Sanitation Data'!F165)),NA())</f>
        <v>#N/A</v>
      </c>
      <c r="AN171" s="99" t="e">
        <f ca="true">+IF(AND(ISNUMBER(OFFSET('Sanitation Data'!$F$12,0,10*ROW('Sanitation Data'!F165))),'Data Summary'!DC171="Yes"),OFFSET('Sanitation Data'!$F$12,0,10*ROW('Sanitation Data'!F165)),NA())</f>
        <v>#N/A</v>
      </c>
      <c r="AO171" s="99" t="e">
        <f ca="true">+IF(AND(ISNUMBER(OFFSET('Sanitation Data'!$F$13,0,10*ROW('Sanitation Data'!F165))),'Data Summary'!DD171="Yes"),OFFSET('Sanitation Data'!$F$13,0,10*ROW('Sanitation Data'!F165)),NA())</f>
        <v>#N/A</v>
      </c>
      <c r="AP171" s="99" t="e">
        <f ca="true">+IF(AND(ISNUMBER(OFFSET('Sanitation Data'!$G$5,0,10*ROW('Sanitation Data'!G165))),'Data Summary'!DE171="Yes"),100-OFFSET('Sanitation Data'!$G$5,0,10*ROW('Sanitation Data'!G165)),NA())</f>
        <v>#N/A</v>
      </c>
      <c r="AQ171" s="99" t="e">
        <f ca="true">+IF(AND(ISNUMBER(OFFSET('Sanitation Data'!$G$7,0,10*ROW('Sanitation Data'!G165))),'Data Summary'!DF171="Yes"),OFFSET('Sanitation Data'!$G$7,0,10*ROW('Sanitation Data'!G165)),NA())</f>
        <v>#N/A</v>
      </c>
      <c r="AR171" s="99" t="e">
        <f ca="true">+IF(AND(ISNUMBER(OFFSET('Sanitation Data'!$G$11,0,10*ROW('Sanitation Data'!G165))),'Data Summary'!DG171="Yes"),OFFSET('Sanitation Data'!$G$11,0,10*ROW('Sanitation Data'!G165)),NA())</f>
        <v>#N/A</v>
      </c>
      <c r="AS171" s="99" t="e">
        <f ca="true">+IF(AND(ISNUMBER(OFFSET('Sanitation Data'!$G$12,0,10*ROW('Sanitation Data'!G165))),'Data Summary'!DH171="Yes"),OFFSET('Sanitation Data'!$G$12,0,10*ROW('Sanitation Data'!G165)),NA())</f>
        <v>#N/A</v>
      </c>
      <c r="AT171" s="99" t="e">
        <f ca="true">+IF(AND(ISNUMBER(OFFSET('Sanitation Data'!$G$13,0,10*ROW('Sanitation Data'!G165))),'Data Summary'!DI171="Yes"),OFFSET('Sanitation Data'!$G$13,0,10*ROW('Sanitation Data'!G165)),NA())</f>
        <v>#N/A</v>
      </c>
      <c r="AU171" s="99" t="e">
        <f ca="true">+IF(AND(ISNUMBER(OFFSET('Sanitation Data'!$H$5,0,10*ROW('Sanitation Data'!H165))),'Data Summary'!DJ171="Yes"),100-OFFSET('Sanitation Data'!$H$5,0,10*ROW('Sanitation Data'!H165)),NA())</f>
        <v>#N/A</v>
      </c>
      <c r="AV171" s="99" t="e">
        <f ca="true">+IF(AND(ISNUMBER(OFFSET('Sanitation Data'!$H$7,0,10*ROW('Sanitation Data'!H165))),'Data Summary'!DK171="Yes"),OFFSET('Sanitation Data'!$H$7,0,10*ROW('Sanitation Data'!H165)),NA())</f>
        <v>#N/A</v>
      </c>
      <c r="AW171" s="99" t="e">
        <f ca="true">+IF(AND(ISNUMBER(OFFSET('Sanitation Data'!$H$11,0,10*ROW('Sanitation Data'!H165))),'Data Summary'!DL171="Yes"),OFFSET('Sanitation Data'!$H$11,0,10*ROW('Sanitation Data'!H165)),NA())</f>
        <v>#N/A</v>
      </c>
      <c r="AX171" s="99" t="e">
        <f ca="true">+IF(AND(ISNUMBER(OFFSET('Sanitation Data'!$H$12,0,10*ROW('Sanitation Data'!H165))),'Data Summary'!DM171="Yes"),OFFSET('Sanitation Data'!$H$12,0,10*ROW('Sanitation Data'!H165)),NA())</f>
        <v>#N/A</v>
      </c>
      <c r="AY171" s="99" t="e">
        <f ca="true">+IF(AND(ISNUMBER(OFFSET('Sanitation Data'!$H$13,0,10*ROW('Sanitation Data'!H165))),'Data Summary'!DN171="Yes"),OFFSET('Sanitation Data'!$H$13,0,10*ROW('Sanitation Data'!H165)),NA())</f>
        <v>#N/A</v>
      </c>
      <c r="AZ171" s="104" t="e">
        <f ca="true">+IF(AND(ISNUMBER(OFFSET('Hygiene Data'!$C$6,0,10*ROW('Hygiene Data'!C165))),'Data Summary'!DO171="Yes"),OFFSET('Hygiene Data'!$C$6,0,10*ROW('Hygiene Data'!C165)),NA())</f>
        <v>#N/A</v>
      </c>
      <c r="BA171" s="104" t="e">
        <f ca="true">+IF(AND(ISNUMBER(OFFSET('Hygiene Data'!$C$8,0,10*ROW('Hygiene Data'!C165))),'Data Summary'!DP171="Yes"),OFFSET('Hygiene Data'!$C$8,0,10*ROW('Hygiene Data'!C165)),NA())</f>
        <v>#N/A</v>
      </c>
      <c r="BB171" s="104" t="e">
        <f ca="true">+IF(AND(ISNUMBER(OFFSET('Hygiene Data'!$C$10,0,10*ROW('Hygiene Data'!C165))),'Data Summary'!DQ171="Yes"),OFFSET('Hygiene Data'!$C$10,0,10*ROW('Hygiene Data'!C165)),NA())</f>
        <v>#N/A</v>
      </c>
      <c r="BC171" s="104" t="e">
        <f ca="true">+IF(AND(ISNUMBER(OFFSET('Hygiene Data'!$D$6,0,10*ROW('Hygiene Data'!D165))),'Data Summary'!DR171="Yes"),OFFSET('Hygiene Data'!$D$6,0,10*ROW('Hygiene Data'!D165)),NA())</f>
        <v>#N/A</v>
      </c>
      <c r="BD171" s="104" t="e">
        <f ca="true">+IF(AND(ISNUMBER(OFFSET('Hygiene Data'!$D$8,0,10*ROW('Hygiene Data'!D165))),'Data Summary'!DS171="Yes"),OFFSET('Hygiene Data'!$D$8,0,10*ROW('Hygiene Data'!D165)),NA())</f>
        <v>#N/A</v>
      </c>
      <c r="BE171" s="104" t="e">
        <f ca="true">+IF(AND(ISNUMBER(OFFSET('Hygiene Data'!$D$10,0,10*ROW('Hygiene Data'!D165))),'Data Summary'!DT171="Yes"),OFFSET('Hygiene Data'!$D$10,0,10*ROW('Hygiene Data'!D165)),NA())</f>
        <v>#N/A</v>
      </c>
      <c r="BF171" s="104" t="e">
        <f ca="true">+IF(AND(ISNUMBER(OFFSET('Hygiene Data'!$E$6,0,10*ROW('Hygiene Data'!E165))),'Data Summary'!DU171="Yes"),OFFSET('Hygiene Data'!$E$6,0,10*ROW('Hygiene Data'!E165)),NA())</f>
        <v>#N/A</v>
      </c>
      <c r="BG171" s="104" t="e">
        <f ca="true">+IF(AND(ISNUMBER(OFFSET('Hygiene Data'!$E$8,0,10*ROW('Hygiene Data'!E165))),'Data Summary'!DV171="Yes"),OFFSET('Hygiene Data'!$E$8,0,10*ROW('Hygiene Data'!E165)),NA())</f>
        <v>#N/A</v>
      </c>
      <c r="BH171" s="104" t="e">
        <f ca="true">+IF(AND(ISNUMBER(OFFSET('Hygiene Data'!$E$10,0,10*ROW('Hygiene Data'!E165))),'Data Summary'!DW171="Yes"),OFFSET('Hygiene Data'!$E$10,0,10*ROW('Hygiene Data'!E165)),NA())</f>
        <v>#N/A</v>
      </c>
      <c r="BI171" s="104" t="e">
        <f ca="true">+IF(AND(ISNUMBER(OFFSET('Hygiene Data'!$F$6,0,10*ROW('Hygiene Data'!F165))),'Data Summary'!DX171="Yes"),OFFSET('Hygiene Data'!$F$6,0,10*ROW('Hygiene Data'!F165)),NA())</f>
        <v>#N/A</v>
      </c>
      <c r="BJ171" s="104" t="e">
        <f ca="true">+IF(AND(ISNUMBER(OFFSET('Hygiene Data'!$F$8,0,10*ROW('Hygiene Data'!F165))),'Data Summary'!DY171="Yes"),OFFSET('Hygiene Data'!$F$8,0,10*ROW('Hygiene Data'!F165)),NA())</f>
        <v>#N/A</v>
      </c>
      <c r="BK171" s="104" t="e">
        <f ca="true">+IF(AND(ISNUMBER(OFFSET('Hygiene Data'!$F$10,0,10*ROW('Hygiene Data'!F165))),'Data Summary'!DZ171="Yes"),OFFSET('Hygiene Data'!$F$10,0,10*ROW('Hygiene Data'!F165)),NA())</f>
        <v>#N/A</v>
      </c>
      <c r="BL171" s="104" t="e">
        <f ca="true">+IF(AND(ISNUMBER(OFFSET('Hygiene Data'!$G$6,0,10*ROW('Hygiene Data'!G165))),'Data Summary'!EA171="Yes"),OFFSET('Hygiene Data'!$G$6,0,10*ROW('Hygiene Data'!G165)),NA())</f>
        <v>#N/A</v>
      </c>
      <c r="BM171" s="104" t="e">
        <f ca="true">+IF(AND(ISNUMBER(OFFSET('Hygiene Data'!$G$8,0,10*ROW('Hygiene Data'!G165))),'Data Summary'!EB171="Yes"),OFFSET('Hygiene Data'!$G$8,0,10*ROW('Hygiene Data'!G165)),NA())</f>
        <v>#N/A</v>
      </c>
      <c r="BN171" s="104" t="e">
        <f ca="true">+IF(AND(ISNUMBER(OFFSET('Hygiene Data'!$G$10,0,10*ROW('Hygiene Data'!G165))),'Data Summary'!EC171="Yes"),OFFSET('Hygiene Data'!$G$10,0,10*ROW('Hygiene Data'!G165)),NA())</f>
        <v>#N/A</v>
      </c>
      <c r="BO171" s="104" t="e">
        <f ca="true">+IF(AND(ISNUMBER(OFFSET('Hygiene Data'!$H$6,0,10*ROW('Hygiene Data'!H165))),'Data Summary'!ED171="Yes"),OFFSET('Hygiene Data'!$H$6,0,10*ROW('Hygiene Data'!H165)),NA())</f>
        <v>#N/A</v>
      </c>
      <c r="BP171" s="104" t="e">
        <f ca="true">+IF(AND(ISNUMBER(OFFSET('Hygiene Data'!$H$8,0,10*ROW('Hygiene Data'!H165))),'Data Summary'!EE171="Yes"),OFFSET('Hygiene Data'!$H$8,0,10*ROW('Hygiene Data'!H165)),NA())</f>
        <v>#N/A</v>
      </c>
      <c r="BQ171" s="104" t="e">
        <f ca="true">+IF(AND(ISNUMBER(OFFSET('Hygiene Data'!$H$10,0,10*ROW('Hygiene Data'!H165))),'Data Summary'!EF171="Yes"),OFFSET('Hygiene Data'!$H$10,0,10*ROW('Hygiene Data'!H165)),NA())</f>
        <v>#N/A</v>
      </c>
    </row>
    <row r="172" x14ac:dyDescent="0.2">
      <c r="A172" s="52" t="e">
        <f ca="true">+IF(OFFSET('Water Data'!$B$1,0,10*ROW('Water Data'!B166))="",NA(),OFFSET('Water Data'!$B$1,0,10*ROW('Water Data'!B166)))</f>
        <v>#N/A</v>
      </c>
      <c r="B172" s="52" t="e">
        <f ca="true">+IF(OFFSET('Water Data'!$A$3,0,10*ROW('Water Data'!A169))="",NA(),OFFSET('Water Data'!$A$3,0,10*ROW('Water Data'!A169)))</f>
        <v>#N/A</v>
      </c>
      <c r="C172" s="52" t="e">
        <f ca="true">+IF(OFFSET('Water Data'!$C$3,0,10*ROW('Water Data'!C169))="",NA(),OFFSET('Water Data'!$C$3,0,10*ROW('Water Data'!C169)))</f>
        <v>#N/A</v>
      </c>
      <c r="D172" s="53" t="e">
        <f ca="true">+IF(AND(ISNUMBER(OFFSET('Water Data'!$C$5,0,10*ROW('Water Data'!C166))),'Data Summary'!BS172="Yes"),100-OFFSET('Water Data'!$C$5,0,10*ROW('Water Data'!C166)),NA())</f>
        <v>#N/A</v>
      </c>
      <c r="E172" s="53" t="e">
        <f ca="true">+IF(AND(ISNUMBER(OFFSET('Water Data'!$C$7,0,10*ROW('Water Data'!C166))),'Data Summary'!BT172="Yes"),OFFSET('Water Data'!$C$7,0,10*ROW('Water Data'!C166)),NA())</f>
        <v>#N/A</v>
      </c>
      <c r="F172" s="53" t="e">
        <f ca="true">+IF(AND(ISNUMBER(OFFSET('Water Data'!$C$10,0,10*ROW('Water Data'!C166))),'Data Summary'!BU172="Yes"),OFFSET('Water Data'!$C$10,0,10*ROW('Water Data'!C166)),NA())</f>
        <v>#N/A</v>
      </c>
      <c r="G172" s="53" t="e">
        <f ca="true">+IF(AND(ISNUMBER(OFFSET('Water Data'!$D$5,0,10*ROW('Water Data'!D166))),'Data Summary'!BV172="Yes"),100-OFFSET('Water Data'!$D$5,0,10*ROW('Water Data'!D166)),NA())</f>
        <v>#N/A</v>
      </c>
      <c r="H172" s="53" t="e">
        <f ca="true">+IF(AND(ISNUMBER(OFFSET('Water Data'!$D$7,0,10*ROW('Water Data'!D166))),'Data Summary'!BW172="Yes"),OFFSET('Water Data'!$D$7,0,10*ROW('Water Data'!D166)),NA())</f>
        <v>#N/A</v>
      </c>
      <c r="I172" s="53" t="e">
        <f ca="true">+IF(AND(ISNUMBER(OFFSET('Water Data'!$D$10,0,10*ROW('Water Data'!D166))),'Data Summary'!BX172="Yes"),OFFSET('Water Data'!$D$10,0,10*ROW('Water Data'!D166)),NA())</f>
        <v>#N/A</v>
      </c>
      <c r="J172" s="53" t="e">
        <f ca="true">+IF(AND(ISNUMBER(OFFSET('Water Data'!$E$5,0,10*ROW('Water Data'!E166))),'Data Summary'!BY172="Yes"),100-OFFSET('Water Data'!$E$5,0,10*ROW('Water Data'!E166)),NA())</f>
        <v>#N/A</v>
      </c>
      <c r="K172" s="53" t="e">
        <f ca="true">+IF(AND(ISNUMBER(OFFSET('Water Data'!$E$7,0,10*ROW('Water Data'!E166))),'Data Summary'!BZ172="Yes"),OFFSET('Water Data'!$E$7,0,10*ROW('Water Data'!E166)),NA())</f>
        <v>#N/A</v>
      </c>
      <c r="L172" s="53" t="e">
        <f ca="true">+IF(AND(ISNUMBER(OFFSET('Water Data'!$E$10,0,10*ROW('Water Data'!E166))),'Data Summary'!CA172="Yes"),OFFSET('Water Data'!$E$10,0,10*ROW('Water Data'!E166)),NA())</f>
        <v>#N/A</v>
      </c>
      <c r="M172" s="53" t="e">
        <f ca="true">+IF(AND(ISNUMBER(OFFSET('Water Data'!$F$5,0,10*ROW('Water Data'!F166))),'Data Summary'!CB172="Yes"),100-OFFSET('Water Data'!$F$5,0,10*ROW('Water Data'!F166)),NA())</f>
        <v>#N/A</v>
      </c>
      <c r="N172" s="53" t="e">
        <f ca="true">+IF(AND(ISNUMBER(OFFSET('Water Data'!$F$7,0,10*ROW('Water Data'!F166))),'Data Summary'!CC172="Yes"),OFFSET('Water Data'!$F$7,0,10*ROW('Water Data'!F166)),NA())</f>
        <v>#N/A</v>
      </c>
      <c r="O172" s="53" t="e">
        <f ca="true">+IF(AND(ISNUMBER(OFFSET('Water Data'!$F$10,0,10*ROW('Water Data'!F166))),'Data Summary'!CD172="Yes"),OFFSET('Water Data'!$F$10,0,10*ROW('Water Data'!F166)),NA())</f>
        <v>#N/A</v>
      </c>
      <c r="P172" s="53" t="e">
        <f ca="true">+IF(AND(ISNUMBER(OFFSET('Water Data'!$G$5,0,10*ROW('Water Data'!G166))),'Data Summary'!CE172="Yes"),100-OFFSET('Water Data'!$G$5,0,10*ROW('Water Data'!G166)),NA())</f>
        <v>#N/A</v>
      </c>
      <c r="Q172" s="53" t="e">
        <f ca="true">+IF(AND(ISNUMBER(OFFSET('Water Data'!$G$7,0,10*ROW('Water Data'!G166))),'Data Summary'!CF172="Yes"),OFFSET('Water Data'!$G$7,0,10*ROW('Water Data'!G166)),NA())</f>
        <v>#N/A</v>
      </c>
      <c r="R172" s="53" t="e">
        <f ca="true">+IF(AND(ISNUMBER(OFFSET('Water Data'!$G$10,0,10*ROW('Water Data'!G166))),'Data Summary'!CG172="Yes"),OFFSET('Water Data'!$G$10,0,10*ROW('Water Data'!G166)),NA())</f>
        <v>#N/A</v>
      </c>
      <c r="S172" s="53" t="e">
        <f ca="true">+IF(AND(ISNUMBER(OFFSET('Water Data'!$H$5,0,10*ROW('Water Data'!H166))),'Data Summary'!CH172="Yes"),100-OFFSET('Water Data'!$H$5,0,10*ROW('Water Data'!H166)),NA())</f>
        <v>#N/A</v>
      </c>
      <c r="T172" s="53" t="e">
        <f ca="true">+IF(AND(ISNUMBER(OFFSET('Water Data'!$H$7,0,10*ROW('Water Data'!H166))),'Data Summary'!CI172="Yes"),OFFSET('Water Data'!$H$7,0,10*ROW('Water Data'!H166)),NA())</f>
        <v>#N/A</v>
      </c>
      <c r="U172" s="53" t="e">
        <f ca="true">+IF(AND(ISNUMBER(OFFSET('Water Data'!$H$10,0,10*ROW('Water Data'!H166))),'Data Summary'!CJ172="Yes"),OFFSET('Water Data'!$H$10,0,10*ROW('Water Data'!H166)),NA())</f>
        <v>#N/A</v>
      </c>
      <c r="V172" s="99" t="e">
        <f ca="true">+IF(AND(ISNUMBER(OFFSET('Sanitation Data'!$C$5,0,10*ROW('Sanitation Data'!C166))),'Data Summary'!CK172="Yes"),100-OFFSET('Sanitation Data'!$C$5,0,10*ROW('Sanitation Data'!C166)),NA())</f>
        <v>#N/A</v>
      </c>
      <c r="W172" s="99" t="e">
        <f ca="true">+IF(AND(ISNUMBER(OFFSET('Sanitation Data'!$C$7,0,10*ROW('Sanitation Data'!C166))),'Data Summary'!CL172="Yes"),OFFSET('Sanitation Data'!$C$7,0,10*ROW('Sanitation Data'!C166)),NA())</f>
        <v>#N/A</v>
      </c>
      <c r="X172" s="99" t="e">
        <f ca="true">+IF(AND(ISNUMBER(OFFSET('Sanitation Data'!$C$11,0,10*ROW('Sanitation Data'!C166))),'Data Summary'!CM172="Yes"),OFFSET('Sanitation Data'!$C$11,0,10*ROW('Sanitation Data'!C166)),NA())</f>
        <v>#N/A</v>
      </c>
      <c r="Y172" s="99" t="e">
        <f ca="true">+IF(AND(ISNUMBER(OFFSET('Sanitation Data'!$C$12,0,10*ROW('Sanitation Data'!C166))),'Data Summary'!CN172="Yes"),OFFSET('Sanitation Data'!$C$12,0,10*ROW('Sanitation Data'!C166)),NA())</f>
        <v>#N/A</v>
      </c>
      <c r="Z172" s="99" t="e">
        <f ca="true">+IF(AND(ISNUMBER(OFFSET('Sanitation Data'!$C$13,0,10*ROW('Sanitation Data'!C166))),'Data Summary'!CO172="Yes"),OFFSET('Sanitation Data'!$C$13,0,10*ROW('Sanitation Data'!C166)),NA())</f>
        <v>#N/A</v>
      </c>
      <c r="AA172" s="99" t="e">
        <f ca="true">+IF(AND(ISNUMBER(OFFSET('Sanitation Data'!$D$5,0,10*ROW('Sanitation Data'!D166))),'Data Summary'!CP172="Yes"),100-OFFSET('Sanitation Data'!$D$5,0,10*ROW('Sanitation Data'!D166)),NA())</f>
        <v>#N/A</v>
      </c>
      <c r="AB172" s="99" t="e">
        <f ca="true">+IF(AND(ISNUMBER(OFFSET('Sanitation Data'!$D$7,0,10*ROW('Sanitation Data'!D166))),'Data Summary'!CQ172="Yes"),OFFSET('Sanitation Data'!$D$7,0,10*ROW('Sanitation Data'!D166)),NA())</f>
        <v>#N/A</v>
      </c>
      <c r="AC172" s="99" t="e">
        <f ca="true">+IF(AND(ISNUMBER(OFFSET('Sanitation Data'!$D$11,0,10*ROW('Sanitation Data'!D166))),'Data Summary'!CR172="Yes"),OFFSET('Sanitation Data'!$D$11,0,10*ROW('Sanitation Data'!D166)),NA())</f>
        <v>#N/A</v>
      </c>
      <c r="AD172" s="99" t="e">
        <f ca="true">+IF(AND(ISNUMBER(OFFSET('Sanitation Data'!$D$12,0,10*ROW('Sanitation Data'!D166))),'Data Summary'!CS172="Yes"),OFFSET('Sanitation Data'!$D$12,0,10*ROW('Sanitation Data'!D166)),NA())</f>
        <v>#N/A</v>
      </c>
      <c r="AE172" s="99" t="e">
        <f ca="true">+IF(AND(ISNUMBER(OFFSET('Sanitation Data'!$D$13,0,10*ROW('Sanitation Data'!D166))),'Data Summary'!CT172="Yes"),OFFSET('Sanitation Data'!$D$13,0,10*ROW('Sanitation Data'!D166)),NA())</f>
        <v>#N/A</v>
      </c>
      <c r="AF172" s="99" t="e">
        <f ca="true">+IF(AND(ISNUMBER(OFFSET('Sanitation Data'!$E$5,0,10*ROW('Sanitation Data'!E166))),'Data Summary'!CU172="Yes"),100-OFFSET('Sanitation Data'!$E$5,0,10*ROW('Sanitation Data'!E166)),NA())</f>
        <v>#N/A</v>
      </c>
      <c r="AG172" s="99" t="e">
        <f ca="true">+IF(AND(ISNUMBER(OFFSET('Sanitation Data'!$E$7,0,10*ROW('Sanitation Data'!E166))),'Data Summary'!CV172="Yes"),OFFSET('Sanitation Data'!$E$7,0,10*ROW('Sanitation Data'!E166)),NA())</f>
        <v>#N/A</v>
      </c>
      <c r="AH172" s="99" t="e">
        <f ca="true">+IF(AND(ISNUMBER(OFFSET('Sanitation Data'!$E$11,0,10*ROW('Sanitation Data'!E166))),'Data Summary'!CW172="Yes"),OFFSET('Sanitation Data'!$E$11,0,10*ROW('Sanitation Data'!E166)),NA())</f>
        <v>#N/A</v>
      </c>
      <c r="AI172" s="99" t="e">
        <f ca="true">+IF(AND(ISNUMBER(OFFSET('Sanitation Data'!$E$12,0,10*ROW('Sanitation Data'!E166))),'Data Summary'!CX172="Yes"),OFFSET('Sanitation Data'!$E$12,0,10*ROW('Sanitation Data'!E166)),NA())</f>
        <v>#N/A</v>
      </c>
      <c r="AJ172" s="99" t="e">
        <f ca="true">+IF(AND(ISNUMBER(OFFSET('Sanitation Data'!$E$13,0,10*ROW('Sanitation Data'!E166))),'Data Summary'!CY172="Yes"),OFFSET('Sanitation Data'!$E$13,0,10*ROW('Sanitation Data'!E166)),NA())</f>
        <v>#N/A</v>
      </c>
      <c r="AK172" s="99" t="e">
        <f ca="true">+IF(AND(ISNUMBER(OFFSET('Sanitation Data'!$F$5,0,10*ROW('Sanitation Data'!F166))),'Data Summary'!CZ172="Yes"),100-OFFSET('Sanitation Data'!$F$5,0,10*ROW('Sanitation Data'!F166)),NA())</f>
        <v>#N/A</v>
      </c>
      <c r="AL172" s="99" t="e">
        <f ca="true">+IF(AND(ISNUMBER(OFFSET('Sanitation Data'!$F$7,0,10*ROW('Sanitation Data'!F166))),'Data Summary'!DA172="Yes"),OFFSET('Sanitation Data'!$F$7,0,10*ROW('Sanitation Data'!F166)),NA())</f>
        <v>#N/A</v>
      </c>
      <c r="AM172" s="99" t="e">
        <f ca="true">+IF(AND(ISNUMBER(OFFSET('Sanitation Data'!$F$11,0,10*ROW('Sanitation Data'!F166))),'Data Summary'!DB172="Yes"),OFFSET('Sanitation Data'!$F$11,0,10*ROW('Sanitation Data'!F166)),NA())</f>
        <v>#N/A</v>
      </c>
      <c r="AN172" s="99" t="e">
        <f ca="true">+IF(AND(ISNUMBER(OFFSET('Sanitation Data'!$F$12,0,10*ROW('Sanitation Data'!F166))),'Data Summary'!DC172="Yes"),OFFSET('Sanitation Data'!$F$12,0,10*ROW('Sanitation Data'!F166)),NA())</f>
        <v>#N/A</v>
      </c>
      <c r="AO172" s="99" t="e">
        <f ca="true">+IF(AND(ISNUMBER(OFFSET('Sanitation Data'!$F$13,0,10*ROW('Sanitation Data'!F166))),'Data Summary'!DD172="Yes"),OFFSET('Sanitation Data'!$F$13,0,10*ROW('Sanitation Data'!F166)),NA())</f>
        <v>#N/A</v>
      </c>
      <c r="AP172" s="99" t="e">
        <f ca="true">+IF(AND(ISNUMBER(OFFSET('Sanitation Data'!$G$5,0,10*ROW('Sanitation Data'!G166))),'Data Summary'!DE172="Yes"),100-OFFSET('Sanitation Data'!$G$5,0,10*ROW('Sanitation Data'!G166)),NA())</f>
        <v>#N/A</v>
      </c>
      <c r="AQ172" s="99" t="e">
        <f ca="true">+IF(AND(ISNUMBER(OFFSET('Sanitation Data'!$G$7,0,10*ROW('Sanitation Data'!G166))),'Data Summary'!DF172="Yes"),OFFSET('Sanitation Data'!$G$7,0,10*ROW('Sanitation Data'!G166)),NA())</f>
        <v>#N/A</v>
      </c>
      <c r="AR172" s="99" t="e">
        <f ca="true">+IF(AND(ISNUMBER(OFFSET('Sanitation Data'!$G$11,0,10*ROW('Sanitation Data'!G166))),'Data Summary'!DG172="Yes"),OFFSET('Sanitation Data'!$G$11,0,10*ROW('Sanitation Data'!G166)),NA())</f>
        <v>#N/A</v>
      </c>
      <c r="AS172" s="99" t="e">
        <f ca="true">+IF(AND(ISNUMBER(OFFSET('Sanitation Data'!$G$12,0,10*ROW('Sanitation Data'!G166))),'Data Summary'!DH172="Yes"),OFFSET('Sanitation Data'!$G$12,0,10*ROW('Sanitation Data'!G166)),NA())</f>
        <v>#N/A</v>
      </c>
      <c r="AT172" s="99" t="e">
        <f ca="true">+IF(AND(ISNUMBER(OFFSET('Sanitation Data'!$G$13,0,10*ROW('Sanitation Data'!G166))),'Data Summary'!DI172="Yes"),OFFSET('Sanitation Data'!$G$13,0,10*ROW('Sanitation Data'!G166)),NA())</f>
        <v>#N/A</v>
      </c>
      <c r="AU172" s="99" t="e">
        <f ca="true">+IF(AND(ISNUMBER(OFFSET('Sanitation Data'!$H$5,0,10*ROW('Sanitation Data'!H166))),'Data Summary'!DJ172="Yes"),100-OFFSET('Sanitation Data'!$H$5,0,10*ROW('Sanitation Data'!H166)),NA())</f>
        <v>#N/A</v>
      </c>
      <c r="AV172" s="99" t="e">
        <f ca="true">+IF(AND(ISNUMBER(OFFSET('Sanitation Data'!$H$7,0,10*ROW('Sanitation Data'!H166))),'Data Summary'!DK172="Yes"),OFFSET('Sanitation Data'!$H$7,0,10*ROW('Sanitation Data'!H166)),NA())</f>
        <v>#N/A</v>
      </c>
      <c r="AW172" s="99" t="e">
        <f ca="true">+IF(AND(ISNUMBER(OFFSET('Sanitation Data'!$H$11,0,10*ROW('Sanitation Data'!H166))),'Data Summary'!DL172="Yes"),OFFSET('Sanitation Data'!$H$11,0,10*ROW('Sanitation Data'!H166)),NA())</f>
        <v>#N/A</v>
      </c>
      <c r="AX172" s="99" t="e">
        <f ca="true">+IF(AND(ISNUMBER(OFFSET('Sanitation Data'!$H$12,0,10*ROW('Sanitation Data'!H166))),'Data Summary'!DM172="Yes"),OFFSET('Sanitation Data'!$H$12,0,10*ROW('Sanitation Data'!H166)),NA())</f>
        <v>#N/A</v>
      </c>
      <c r="AY172" s="99" t="e">
        <f ca="true">+IF(AND(ISNUMBER(OFFSET('Sanitation Data'!$H$13,0,10*ROW('Sanitation Data'!H166))),'Data Summary'!DN172="Yes"),OFFSET('Sanitation Data'!$H$13,0,10*ROW('Sanitation Data'!H166)),NA())</f>
        <v>#N/A</v>
      </c>
      <c r="AZ172" s="104" t="e">
        <f ca="true">+IF(AND(ISNUMBER(OFFSET('Hygiene Data'!$C$6,0,10*ROW('Hygiene Data'!C166))),'Data Summary'!DO172="Yes"),OFFSET('Hygiene Data'!$C$6,0,10*ROW('Hygiene Data'!C166)),NA())</f>
        <v>#N/A</v>
      </c>
      <c r="BA172" s="104" t="e">
        <f ca="true">+IF(AND(ISNUMBER(OFFSET('Hygiene Data'!$C$8,0,10*ROW('Hygiene Data'!C166))),'Data Summary'!DP172="Yes"),OFFSET('Hygiene Data'!$C$8,0,10*ROW('Hygiene Data'!C166)),NA())</f>
        <v>#N/A</v>
      </c>
      <c r="BB172" s="104" t="e">
        <f ca="true">+IF(AND(ISNUMBER(OFFSET('Hygiene Data'!$C$10,0,10*ROW('Hygiene Data'!C166))),'Data Summary'!DQ172="Yes"),OFFSET('Hygiene Data'!$C$10,0,10*ROW('Hygiene Data'!C166)),NA())</f>
        <v>#N/A</v>
      </c>
      <c r="BC172" s="104" t="e">
        <f ca="true">+IF(AND(ISNUMBER(OFFSET('Hygiene Data'!$D$6,0,10*ROW('Hygiene Data'!D166))),'Data Summary'!DR172="Yes"),OFFSET('Hygiene Data'!$D$6,0,10*ROW('Hygiene Data'!D166)),NA())</f>
        <v>#N/A</v>
      </c>
      <c r="BD172" s="104" t="e">
        <f ca="true">+IF(AND(ISNUMBER(OFFSET('Hygiene Data'!$D$8,0,10*ROW('Hygiene Data'!D166))),'Data Summary'!DS172="Yes"),OFFSET('Hygiene Data'!$D$8,0,10*ROW('Hygiene Data'!D166)),NA())</f>
        <v>#N/A</v>
      </c>
      <c r="BE172" s="104" t="e">
        <f ca="true">+IF(AND(ISNUMBER(OFFSET('Hygiene Data'!$D$10,0,10*ROW('Hygiene Data'!D166))),'Data Summary'!DT172="Yes"),OFFSET('Hygiene Data'!$D$10,0,10*ROW('Hygiene Data'!D166)),NA())</f>
        <v>#N/A</v>
      </c>
      <c r="BF172" s="104" t="e">
        <f ca="true">+IF(AND(ISNUMBER(OFFSET('Hygiene Data'!$E$6,0,10*ROW('Hygiene Data'!E166))),'Data Summary'!DU172="Yes"),OFFSET('Hygiene Data'!$E$6,0,10*ROW('Hygiene Data'!E166)),NA())</f>
        <v>#N/A</v>
      </c>
      <c r="BG172" s="104" t="e">
        <f ca="true">+IF(AND(ISNUMBER(OFFSET('Hygiene Data'!$E$8,0,10*ROW('Hygiene Data'!E166))),'Data Summary'!DV172="Yes"),OFFSET('Hygiene Data'!$E$8,0,10*ROW('Hygiene Data'!E166)),NA())</f>
        <v>#N/A</v>
      </c>
      <c r="BH172" s="104" t="e">
        <f ca="true">+IF(AND(ISNUMBER(OFFSET('Hygiene Data'!$E$10,0,10*ROW('Hygiene Data'!E166))),'Data Summary'!DW172="Yes"),OFFSET('Hygiene Data'!$E$10,0,10*ROW('Hygiene Data'!E166)),NA())</f>
        <v>#N/A</v>
      </c>
      <c r="BI172" s="104" t="e">
        <f ca="true">+IF(AND(ISNUMBER(OFFSET('Hygiene Data'!$F$6,0,10*ROW('Hygiene Data'!F166))),'Data Summary'!DX172="Yes"),OFFSET('Hygiene Data'!$F$6,0,10*ROW('Hygiene Data'!F166)),NA())</f>
        <v>#N/A</v>
      </c>
      <c r="BJ172" s="104" t="e">
        <f ca="true">+IF(AND(ISNUMBER(OFFSET('Hygiene Data'!$F$8,0,10*ROW('Hygiene Data'!F166))),'Data Summary'!DY172="Yes"),OFFSET('Hygiene Data'!$F$8,0,10*ROW('Hygiene Data'!F166)),NA())</f>
        <v>#N/A</v>
      </c>
      <c r="BK172" s="104" t="e">
        <f ca="true">+IF(AND(ISNUMBER(OFFSET('Hygiene Data'!$F$10,0,10*ROW('Hygiene Data'!F166))),'Data Summary'!DZ172="Yes"),OFFSET('Hygiene Data'!$F$10,0,10*ROW('Hygiene Data'!F166)),NA())</f>
        <v>#N/A</v>
      </c>
      <c r="BL172" s="104" t="e">
        <f ca="true">+IF(AND(ISNUMBER(OFFSET('Hygiene Data'!$G$6,0,10*ROW('Hygiene Data'!G166))),'Data Summary'!EA172="Yes"),OFFSET('Hygiene Data'!$G$6,0,10*ROW('Hygiene Data'!G166)),NA())</f>
        <v>#N/A</v>
      </c>
      <c r="BM172" s="104" t="e">
        <f ca="true">+IF(AND(ISNUMBER(OFFSET('Hygiene Data'!$G$8,0,10*ROW('Hygiene Data'!G166))),'Data Summary'!EB172="Yes"),OFFSET('Hygiene Data'!$G$8,0,10*ROW('Hygiene Data'!G166)),NA())</f>
        <v>#N/A</v>
      </c>
      <c r="BN172" s="104" t="e">
        <f ca="true">+IF(AND(ISNUMBER(OFFSET('Hygiene Data'!$G$10,0,10*ROW('Hygiene Data'!G166))),'Data Summary'!EC172="Yes"),OFFSET('Hygiene Data'!$G$10,0,10*ROW('Hygiene Data'!G166)),NA())</f>
        <v>#N/A</v>
      </c>
      <c r="BO172" s="104" t="e">
        <f ca="true">+IF(AND(ISNUMBER(OFFSET('Hygiene Data'!$H$6,0,10*ROW('Hygiene Data'!H166))),'Data Summary'!ED172="Yes"),OFFSET('Hygiene Data'!$H$6,0,10*ROW('Hygiene Data'!H166)),NA())</f>
        <v>#N/A</v>
      </c>
      <c r="BP172" s="104" t="e">
        <f ca="true">+IF(AND(ISNUMBER(OFFSET('Hygiene Data'!$H$8,0,10*ROW('Hygiene Data'!H166))),'Data Summary'!EE172="Yes"),OFFSET('Hygiene Data'!$H$8,0,10*ROW('Hygiene Data'!H166)),NA())</f>
        <v>#N/A</v>
      </c>
      <c r="BQ172" s="104" t="e">
        <f ca="true">+IF(AND(ISNUMBER(OFFSET('Hygiene Data'!$H$10,0,10*ROW('Hygiene Data'!H166))),'Data Summary'!EF172="Yes"),OFFSET('Hygiene Data'!$H$10,0,10*ROW('Hygiene Data'!H166)),NA())</f>
        <v>#N/A</v>
      </c>
    </row>
    <row r="173" x14ac:dyDescent="0.2">
      <c r="A173" s="52" t="e">
        <f ca="true">+IF(OFFSET('Water Data'!$B$1,0,10*ROW('Water Data'!B167))="",NA(),OFFSET('Water Data'!$B$1,0,10*ROW('Water Data'!B167)))</f>
        <v>#N/A</v>
      </c>
      <c r="B173" s="52" t="e">
        <f ca="true">+IF(OFFSET('Water Data'!$A$3,0,10*ROW('Water Data'!A170))="",NA(),OFFSET('Water Data'!$A$3,0,10*ROW('Water Data'!A170)))</f>
        <v>#N/A</v>
      </c>
      <c r="C173" s="52" t="e">
        <f ca="true">+IF(OFFSET('Water Data'!$C$3,0,10*ROW('Water Data'!C170))="",NA(),OFFSET('Water Data'!$C$3,0,10*ROW('Water Data'!C170)))</f>
        <v>#N/A</v>
      </c>
      <c r="D173" s="53" t="e">
        <f ca="true">+IF(AND(ISNUMBER(OFFSET('Water Data'!$C$5,0,10*ROW('Water Data'!C167))),'Data Summary'!BS173="Yes"),100-OFFSET('Water Data'!$C$5,0,10*ROW('Water Data'!C167)),NA())</f>
        <v>#N/A</v>
      </c>
      <c r="E173" s="53" t="e">
        <f ca="true">+IF(AND(ISNUMBER(OFFSET('Water Data'!$C$7,0,10*ROW('Water Data'!C167))),'Data Summary'!BT173="Yes"),OFFSET('Water Data'!$C$7,0,10*ROW('Water Data'!C167)),NA())</f>
        <v>#N/A</v>
      </c>
      <c r="F173" s="53" t="e">
        <f ca="true">+IF(AND(ISNUMBER(OFFSET('Water Data'!$C$10,0,10*ROW('Water Data'!C167))),'Data Summary'!BU173="Yes"),OFFSET('Water Data'!$C$10,0,10*ROW('Water Data'!C167)),NA())</f>
        <v>#N/A</v>
      </c>
      <c r="G173" s="53" t="e">
        <f ca="true">+IF(AND(ISNUMBER(OFFSET('Water Data'!$D$5,0,10*ROW('Water Data'!D167))),'Data Summary'!BV173="Yes"),100-OFFSET('Water Data'!$D$5,0,10*ROW('Water Data'!D167)),NA())</f>
        <v>#N/A</v>
      </c>
      <c r="H173" s="53" t="e">
        <f ca="true">+IF(AND(ISNUMBER(OFFSET('Water Data'!$D$7,0,10*ROW('Water Data'!D167))),'Data Summary'!BW173="Yes"),OFFSET('Water Data'!$D$7,0,10*ROW('Water Data'!D167)),NA())</f>
        <v>#N/A</v>
      </c>
      <c r="I173" s="53" t="e">
        <f ca="true">+IF(AND(ISNUMBER(OFFSET('Water Data'!$D$10,0,10*ROW('Water Data'!D167))),'Data Summary'!BX173="Yes"),OFFSET('Water Data'!$D$10,0,10*ROW('Water Data'!D167)),NA())</f>
        <v>#N/A</v>
      </c>
      <c r="J173" s="53" t="e">
        <f ca="true">+IF(AND(ISNUMBER(OFFSET('Water Data'!$E$5,0,10*ROW('Water Data'!E167))),'Data Summary'!BY173="Yes"),100-OFFSET('Water Data'!$E$5,0,10*ROW('Water Data'!E167)),NA())</f>
        <v>#N/A</v>
      </c>
      <c r="K173" s="53" t="e">
        <f ca="true">+IF(AND(ISNUMBER(OFFSET('Water Data'!$E$7,0,10*ROW('Water Data'!E167))),'Data Summary'!BZ173="Yes"),OFFSET('Water Data'!$E$7,0,10*ROW('Water Data'!E167)),NA())</f>
        <v>#N/A</v>
      </c>
      <c r="L173" s="53" t="e">
        <f ca="true">+IF(AND(ISNUMBER(OFFSET('Water Data'!$E$10,0,10*ROW('Water Data'!E167))),'Data Summary'!CA173="Yes"),OFFSET('Water Data'!$E$10,0,10*ROW('Water Data'!E167)),NA())</f>
        <v>#N/A</v>
      </c>
      <c r="M173" s="53" t="e">
        <f ca="true">+IF(AND(ISNUMBER(OFFSET('Water Data'!$F$5,0,10*ROW('Water Data'!F167))),'Data Summary'!CB173="Yes"),100-OFFSET('Water Data'!$F$5,0,10*ROW('Water Data'!F167)),NA())</f>
        <v>#N/A</v>
      </c>
      <c r="N173" s="53" t="e">
        <f ca="true">+IF(AND(ISNUMBER(OFFSET('Water Data'!$F$7,0,10*ROW('Water Data'!F167))),'Data Summary'!CC173="Yes"),OFFSET('Water Data'!$F$7,0,10*ROW('Water Data'!F167)),NA())</f>
        <v>#N/A</v>
      </c>
      <c r="O173" s="53" t="e">
        <f ca="true">+IF(AND(ISNUMBER(OFFSET('Water Data'!$F$10,0,10*ROW('Water Data'!F167))),'Data Summary'!CD173="Yes"),OFFSET('Water Data'!$F$10,0,10*ROW('Water Data'!F167)),NA())</f>
        <v>#N/A</v>
      </c>
      <c r="P173" s="53" t="e">
        <f ca="true">+IF(AND(ISNUMBER(OFFSET('Water Data'!$G$5,0,10*ROW('Water Data'!G167))),'Data Summary'!CE173="Yes"),100-OFFSET('Water Data'!$G$5,0,10*ROW('Water Data'!G167)),NA())</f>
        <v>#N/A</v>
      </c>
      <c r="Q173" s="53" t="e">
        <f ca="true">+IF(AND(ISNUMBER(OFFSET('Water Data'!$G$7,0,10*ROW('Water Data'!G167))),'Data Summary'!CF173="Yes"),OFFSET('Water Data'!$G$7,0,10*ROW('Water Data'!G167)),NA())</f>
        <v>#N/A</v>
      </c>
      <c r="R173" s="53" t="e">
        <f ca="true">+IF(AND(ISNUMBER(OFFSET('Water Data'!$G$10,0,10*ROW('Water Data'!G167))),'Data Summary'!CG173="Yes"),OFFSET('Water Data'!$G$10,0,10*ROW('Water Data'!G167)),NA())</f>
        <v>#N/A</v>
      </c>
      <c r="S173" s="53" t="e">
        <f ca="true">+IF(AND(ISNUMBER(OFFSET('Water Data'!$H$5,0,10*ROW('Water Data'!H167))),'Data Summary'!CH173="Yes"),100-OFFSET('Water Data'!$H$5,0,10*ROW('Water Data'!H167)),NA())</f>
        <v>#N/A</v>
      </c>
      <c r="T173" s="53" t="e">
        <f ca="true">+IF(AND(ISNUMBER(OFFSET('Water Data'!$H$7,0,10*ROW('Water Data'!H167))),'Data Summary'!CI173="Yes"),OFFSET('Water Data'!$H$7,0,10*ROW('Water Data'!H167)),NA())</f>
        <v>#N/A</v>
      </c>
      <c r="U173" s="53" t="e">
        <f ca="true">+IF(AND(ISNUMBER(OFFSET('Water Data'!$H$10,0,10*ROW('Water Data'!H167))),'Data Summary'!CJ173="Yes"),OFFSET('Water Data'!$H$10,0,10*ROW('Water Data'!H167)),NA())</f>
        <v>#N/A</v>
      </c>
      <c r="V173" s="99" t="e">
        <f ca="true">+IF(AND(ISNUMBER(OFFSET('Sanitation Data'!$C$5,0,10*ROW('Sanitation Data'!C167))),'Data Summary'!CK173="Yes"),100-OFFSET('Sanitation Data'!$C$5,0,10*ROW('Sanitation Data'!C167)),NA())</f>
        <v>#N/A</v>
      </c>
      <c r="W173" s="99" t="e">
        <f ca="true">+IF(AND(ISNUMBER(OFFSET('Sanitation Data'!$C$7,0,10*ROW('Sanitation Data'!C167))),'Data Summary'!CL173="Yes"),OFFSET('Sanitation Data'!$C$7,0,10*ROW('Sanitation Data'!C167)),NA())</f>
        <v>#N/A</v>
      </c>
      <c r="X173" s="99" t="e">
        <f ca="true">+IF(AND(ISNUMBER(OFFSET('Sanitation Data'!$C$11,0,10*ROW('Sanitation Data'!C167))),'Data Summary'!CM173="Yes"),OFFSET('Sanitation Data'!$C$11,0,10*ROW('Sanitation Data'!C167)),NA())</f>
        <v>#N/A</v>
      </c>
      <c r="Y173" s="99" t="e">
        <f ca="true">+IF(AND(ISNUMBER(OFFSET('Sanitation Data'!$C$12,0,10*ROW('Sanitation Data'!C167))),'Data Summary'!CN173="Yes"),OFFSET('Sanitation Data'!$C$12,0,10*ROW('Sanitation Data'!C167)),NA())</f>
        <v>#N/A</v>
      </c>
      <c r="Z173" s="99" t="e">
        <f ca="true">+IF(AND(ISNUMBER(OFFSET('Sanitation Data'!$C$13,0,10*ROW('Sanitation Data'!C167))),'Data Summary'!CO173="Yes"),OFFSET('Sanitation Data'!$C$13,0,10*ROW('Sanitation Data'!C167)),NA())</f>
        <v>#N/A</v>
      </c>
      <c r="AA173" s="99" t="e">
        <f ca="true">+IF(AND(ISNUMBER(OFFSET('Sanitation Data'!$D$5,0,10*ROW('Sanitation Data'!D167))),'Data Summary'!CP173="Yes"),100-OFFSET('Sanitation Data'!$D$5,0,10*ROW('Sanitation Data'!D167)),NA())</f>
        <v>#N/A</v>
      </c>
      <c r="AB173" s="99" t="e">
        <f ca="true">+IF(AND(ISNUMBER(OFFSET('Sanitation Data'!$D$7,0,10*ROW('Sanitation Data'!D167))),'Data Summary'!CQ173="Yes"),OFFSET('Sanitation Data'!$D$7,0,10*ROW('Sanitation Data'!D167)),NA())</f>
        <v>#N/A</v>
      </c>
      <c r="AC173" s="99" t="e">
        <f ca="true">+IF(AND(ISNUMBER(OFFSET('Sanitation Data'!$D$11,0,10*ROW('Sanitation Data'!D167))),'Data Summary'!CR173="Yes"),OFFSET('Sanitation Data'!$D$11,0,10*ROW('Sanitation Data'!D167)),NA())</f>
        <v>#N/A</v>
      </c>
      <c r="AD173" s="99" t="e">
        <f ca="true">+IF(AND(ISNUMBER(OFFSET('Sanitation Data'!$D$12,0,10*ROW('Sanitation Data'!D167))),'Data Summary'!CS173="Yes"),OFFSET('Sanitation Data'!$D$12,0,10*ROW('Sanitation Data'!D167)),NA())</f>
        <v>#N/A</v>
      </c>
      <c r="AE173" s="99" t="e">
        <f ca="true">+IF(AND(ISNUMBER(OFFSET('Sanitation Data'!$D$13,0,10*ROW('Sanitation Data'!D167))),'Data Summary'!CT173="Yes"),OFFSET('Sanitation Data'!$D$13,0,10*ROW('Sanitation Data'!D167)),NA())</f>
        <v>#N/A</v>
      </c>
      <c r="AF173" s="99" t="e">
        <f ca="true">+IF(AND(ISNUMBER(OFFSET('Sanitation Data'!$E$5,0,10*ROW('Sanitation Data'!E167))),'Data Summary'!CU173="Yes"),100-OFFSET('Sanitation Data'!$E$5,0,10*ROW('Sanitation Data'!E167)),NA())</f>
        <v>#N/A</v>
      </c>
      <c r="AG173" s="99" t="e">
        <f ca="true">+IF(AND(ISNUMBER(OFFSET('Sanitation Data'!$E$7,0,10*ROW('Sanitation Data'!E167))),'Data Summary'!CV173="Yes"),OFFSET('Sanitation Data'!$E$7,0,10*ROW('Sanitation Data'!E167)),NA())</f>
        <v>#N/A</v>
      </c>
      <c r="AH173" s="99" t="e">
        <f ca="true">+IF(AND(ISNUMBER(OFFSET('Sanitation Data'!$E$11,0,10*ROW('Sanitation Data'!E167))),'Data Summary'!CW173="Yes"),OFFSET('Sanitation Data'!$E$11,0,10*ROW('Sanitation Data'!E167)),NA())</f>
        <v>#N/A</v>
      </c>
      <c r="AI173" s="99" t="e">
        <f ca="true">+IF(AND(ISNUMBER(OFFSET('Sanitation Data'!$E$12,0,10*ROW('Sanitation Data'!E167))),'Data Summary'!CX173="Yes"),OFFSET('Sanitation Data'!$E$12,0,10*ROW('Sanitation Data'!E167)),NA())</f>
        <v>#N/A</v>
      </c>
      <c r="AJ173" s="99" t="e">
        <f ca="true">+IF(AND(ISNUMBER(OFFSET('Sanitation Data'!$E$13,0,10*ROW('Sanitation Data'!E167))),'Data Summary'!CY173="Yes"),OFFSET('Sanitation Data'!$E$13,0,10*ROW('Sanitation Data'!E167)),NA())</f>
        <v>#N/A</v>
      </c>
      <c r="AK173" s="99" t="e">
        <f ca="true">+IF(AND(ISNUMBER(OFFSET('Sanitation Data'!$F$5,0,10*ROW('Sanitation Data'!F167))),'Data Summary'!CZ173="Yes"),100-OFFSET('Sanitation Data'!$F$5,0,10*ROW('Sanitation Data'!F167)),NA())</f>
        <v>#N/A</v>
      </c>
      <c r="AL173" s="99" t="e">
        <f ca="true">+IF(AND(ISNUMBER(OFFSET('Sanitation Data'!$F$7,0,10*ROW('Sanitation Data'!F167))),'Data Summary'!DA173="Yes"),OFFSET('Sanitation Data'!$F$7,0,10*ROW('Sanitation Data'!F167)),NA())</f>
        <v>#N/A</v>
      </c>
      <c r="AM173" s="99" t="e">
        <f ca="true">+IF(AND(ISNUMBER(OFFSET('Sanitation Data'!$F$11,0,10*ROW('Sanitation Data'!F167))),'Data Summary'!DB173="Yes"),OFFSET('Sanitation Data'!$F$11,0,10*ROW('Sanitation Data'!F167)),NA())</f>
        <v>#N/A</v>
      </c>
      <c r="AN173" s="99" t="e">
        <f ca="true">+IF(AND(ISNUMBER(OFFSET('Sanitation Data'!$F$12,0,10*ROW('Sanitation Data'!F167))),'Data Summary'!DC173="Yes"),OFFSET('Sanitation Data'!$F$12,0,10*ROW('Sanitation Data'!F167)),NA())</f>
        <v>#N/A</v>
      </c>
      <c r="AO173" s="99" t="e">
        <f ca="true">+IF(AND(ISNUMBER(OFFSET('Sanitation Data'!$F$13,0,10*ROW('Sanitation Data'!F167))),'Data Summary'!DD173="Yes"),OFFSET('Sanitation Data'!$F$13,0,10*ROW('Sanitation Data'!F167)),NA())</f>
        <v>#N/A</v>
      </c>
      <c r="AP173" s="99" t="e">
        <f ca="true">+IF(AND(ISNUMBER(OFFSET('Sanitation Data'!$G$5,0,10*ROW('Sanitation Data'!G167))),'Data Summary'!DE173="Yes"),100-OFFSET('Sanitation Data'!$G$5,0,10*ROW('Sanitation Data'!G167)),NA())</f>
        <v>#N/A</v>
      </c>
      <c r="AQ173" s="99" t="e">
        <f ca="true">+IF(AND(ISNUMBER(OFFSET('Sanitation Data'!$G$7,0,10*ROW('Sanitation Data'!G167))),'Data Summary'!DF173="Yes"),OFFSET('Sanitation Data'!$G$7,0,10*ROW('Sanitation Data'!G167)),NA())</f>
        <v>#N/A</v>
      </c>
      <c r="AR173" s="99" t="e">
        <f ca="true">+IF(AND(ISNUMBER(OFFSET('Sanitation Data'!$G$11,0,10*ROW('Sanitation Data'!G167))),'Data Summary'!DG173="Yes"),OFFSET('Sanitation Data'!$G$11,0,10*ROW('Sanitation Data'!G167)),NA())</f>
        <v>#N/A</v>
      </c>
      <c r="AS173" s="99" t="e">
        <f ca="true">+IF(AND(ISNUMBER(OFFSET('Sanitation Data'!$G$12,0,10*ROW('Sanitation Data'!G167))),'Data Summary'!DH173="Yes"),OFFSET('Sanitation Data'!$G$12,0,10*ROW('Sanitation Data'!G167)),NA())</f>
        <v>#N/A</v>
      </c>
      <c r="AT173" s="99" t="e">
        <f ca="true">+IF(AND(ISNUMBER(OFFSET('Sanitation Data'!$G$13,0,10*ROW('Sanitation Data'!G167))),'Data Summary'!DI173="Yes"),OFFSET('Sanitation Data'!$G$13,0,10*ROW('Sanitation Data'!G167)),NA())</f>
        <v>#N/A</v>
      </c>
      <c r="AU173" s="99" t="e">
        <f ca="true">+IF(AND(ISNUMBER(OFFSET('Sanitation Data'!$H$5,0,10*ROW('Sanitation Data'!H167))),'Data Summary'!DJ173="Yes"),100-OFFSET('Sanitation Data'!$H$5,0,10*ROW('Sanitation Data'!H167)),NA())</f>
        <v>#N/A</v>
      </c>
      <c r="AV173" s="99" t="e">
        <f ca="true">+IF(AND(ISNUMBER(OFFSET('Sanitation Data'!$H$7,0,10*ROW('Sanitation Data'!H167))),'Data Summary'!DK173="Yes"),OFFSET('Sanitation Data'!$H$7,0,10*ROW('Sanitation Data'!H167)),NA())</f>
        <v>#N/A</v>
      </c>
      <c r="AW173" s="99" t="e">
        <f ca="true">+IF(AND(ISNUMBER(OFFSET('Sanitation Data'!$H$11,0,10*ROW('Sanitation Data'!H167))),'Data Summary'!DL173="Yes"),OFFSET('Sanitation Data'!$H$11,0,10*ROW('Sanitation Data'!H167)),NA())</f>
        <v>#N/A</v>
      </c>
      <c r="AX173" s="99" t="e">
        <f ca="true">+IF(AND(ISNUMBER(OFFSET('Sanitation Data'!$H$12,0,10*ROW('Sanitation Data'!H167))),'Data Summary'!DM173="Yes"),OFFSET('Sanitation Data'!$H$12,0,10*ROW('Sanitation Data'!H167)),NA())</f>
        <v>#N/A</v>
      </c>
      <c r="AY173" s="99" t="e">
        <f ca="true">+IF(AND(ISNUMBER(OFFSET('Sanitation Data'!$H$13,0,10*ROW('Sanitation Data'!H167))),'Data Summary'!DN173="Yes"),OFFSET('Sanitation Data'!$H$13,0,10*ROW('Sanitation Data'!H167)),NA())</f>
        <v>#N/A</v>
      </c>
      <c r="AZ173" s="104" t="e">
        <f ca="true">+IF(AND(ISNUMBER(OFFSET('Hygiene Data'!$C$6,0,10*ROW('Hygiene Data'!C167))),'Data Summary'!DO173="Yes"),OFFSET('Hygiene Data'!$C$6,0,10*ROW('Hygiene Data'!C167)),NA())</f>
        <v>#N/A</v>
      </c>
      <c r="BA173" s="104" t="e">
        <f ca="true">+IF(AND(ISNUMBER(OFFSET('Hygiene Data'!$C$8,0,10*ROW('Hygiene Data'!C167))),'Data Summary'!DP173="Yes"),OFFSET('Hygiene Data'!$C$8,0,10*ROW('Hygiene Data'!C167)),NA())</f>
        <v>#N/A</v>
      </c>
      <c r="BB173" s="104" t="e">
        <f ca="true">+IF(AND(ISNUMBER(OFFSET('Hygiene Data'!$C$10,0,10*ROW('Hygiene Data'!C167))),'Data Summary'!DQ173="Yes"),OFFSET('Hygiene Data'!$C$10,0,10*ROW('Hygiene Data'!C167)),NA())</f>
        <v>#N/A</v>
      </c>
      <c r="BC173" s="104" t="e">
        <f ca="true">+IF(AND(ISNUMBER(OFFSET('Hygiene Data'!$D$6,0,10*ROW('Hygiene Data'!D167))),'Data Summary'!DR173="Yes"),OFFSET('Hygiene Data'!$D$6,0,10*ROW('Hygiene Data'!D167)),NA())</f>
        <v>#N/A</v>
      </c>
      <c r="BD173" s="104" t="e">
        <f ca="true">+IF(AND(ISNUMBER(OFFSET('Hygiene Data'!$D$8,0,10*ROW('Hygiene Data'!D167))),'Data Summary'!DS173="Yes"),OFFSET('Hygiene Data'!$D$8,0,10*ROW('Hygiene Data'!D167)),NA())</f>
        <v>#N/A</v>
      </c>
      <c r="BE173" s="104" t="e">
        <f ca="true">+IF(AND(ISNUMBER(OFFSET('Hygiene Data'!$D$10,0,10*ROW('Hygiene Data'!D167))),'Data Summary'!DT173="Yes"),OFFSET('Hygiene Data'!$D$10,0,10*ROW('Hygiene Data'!D167)),NA())</f>
        <v>#N/A</v>
      </c>
      <c r="BF173" s="104" t="e">
        <f ca="true">+IF(AND(ISNUMBER(OFFSET('Hygiene Data'!$E$6,0,10*ROW('Hygiene Data'!E167))),'Data Summary'!DU173="Yes"),OFFSET('Hygiene Data'!$E$6,0,10*ROW('Hygiene Data'!E167)),NA())</f>
        <v>#N/A</v>
      </c>
      <c r="BG173" s="104" t="e">
        <f ca="true">+IF(AND(ISNUMBER(OFFSET('Hygiene Data'!$E$8,0,10*ROW('Hygiene Data'!E167))),'Data Summary'!DV173="Yes"),OFFSET('Hygiene Data'!$E$8,0,10*ROW('Hygiene Data'!E167)),NA())</f>
        <v>#N/A</v>
      </c>
      <c r="BH173" s="104" t="e">
        <f ca="true">+IF(AND(ISNUMBER(OFFSET('Hygiene Data'!$E$10,0,10*ROW('Hygiene Data'!E167))),'Data Summary'!DW173="Yes"),OFFSET('Hygiene Data'!$E$10,0,10*ROW('Hygiene Data'!E167)),NA())</f>
        <v>#N/A</v>
      </c>
      <c r="BI173" s="104" t="e">
        <f ca="true">+IF(AND(ISNUMBER(OFFSET('Hygiene Data'!$F$6,0,10*ROW('Hygiene Data'!F167))),'Data Summary'!DX173="Yes"),OFFSET('Hygiene Data'!$F$6,0,10*ROW('Hygiene Data'!F167)),NA())</f>
        <v>#N/A</v>
      </c>
      <c r="BJ173" s="104" t="e">
        <f ca="true">+IF(AND(ISNUMBER(OFFSET('Hygiene Data'!$F$8,0,10*ROW('Hygiene Data'!F167))),'Data Summary'!DY173="Yes"),OFFSET('Hygiene Data'!$F$8,0,10*ROW('Hygiene Data'!F167)),NA())</f>
        <v>#N/A</v>
      </c>
      <c r="BK173" s="104" t="e">
        <f ca="true">+IF(AND(ISNUMBER(OFFSET('Hygiene Data'!$F$10,0,10*ROW('Hygiene Data'!F167))),'Data Summary'!DZ173="Yes"),OFFSET('Hygiene Data'!$F$10,0,10*ROW('Hygiene Data'!F167)),NA())</f>
        <v>#N/A</v>
      </c>
      <c r="BL173" s="104" t="e">
        <f ca="true">+IF(AND(ISNUMBER(OFFSET('Hygiene Data'!$G$6,0,10*ROW('Hygiene Data'!G167))),'Data Summary'!EA173="Yes"),OFFSET('Hygiene Data'!$G$6,0,10*ROW('Hygiene Data'!G167)),NA())</f>
        <v>#N/A</v>
      </c>
      <c r="BM173" s="104" t="e">
        <f ca="true">+IF(AND(ISNUMBER(OFFSET('Hygiene Data'!$G$8,0,10*ROW('Hygiene Data'!G167))),'Data Summary'!EB173="Yes"),OFFSET('Hygiene Data'!$G$8,0,10*ROW('Hygiene Data'!G167)),NA())</f>
        <v>#N/A</v>
      </c>
      <c r="BN173" s="104" t="e">
        <f ca="true">+IF(AND(ISNUMBER(OFFSET('Hygiene Data'!$G$10,0,10*ROW('Hygiene Data'!G167))),'Data Summary'!EC173="Yes"),OFFSET('Hygiene Data'!$G$10,0,10*ROW('Hygiene Data'!G167)),NA())</f>
        <v>#N/A</v>
      </c>
      <c r="BO173" s="104" t="e">
        <f ca="true">+IF(AND(ISNUMBER(OFFSET('Hygiene Data'!$H$6,0,10*ROW('Hygiene Data'!H167))),'Data Summary'!ED173="Yes"),OFFSET('Hygiene Data'!$H$6,0,10*ROW('Hygiene Data'!H167)),NA())</f>
        <v>#N/A</v>
      </c>
      <c r="BP173" s="104" t="e">
        <f ca="true">+IF(AND(ISNUMBER(OFFSET('Hygiene Data'!$H$8,0,10*ROW('Hygiene Data'!H167))),'Data Summary'!EE173="Yes"),OFFSET('Hygiene Data'!$H$8,0,10*ROW('Hygiene Data'!H167)),NA())</f>
        <v>#N/A</v>
      </c>
      <c r="BQ173" s="104" t="e">
        <f ca="true">+IF(AND(ISNUMBER(OFFSET('Hygiene Data'!$H$10,0,10*ROW('Hygiene Data'!H167))),'Data Summary'!EF173="Yes"),OFFSET('Hygiene Data'!$H$10,0,10*ROW('Hygiene Data'!H167)),NA())</f>
        <v>#N/A</v>
      </c>
    </row>
    <row r="174" x14ac:dyDescent="0.2">
      <c r="A174" s="52" t="e">
        <f ca="true">+IF(OFFSET('Water Data'!$B$1,0,10*ROW('Water Data'!B168))="",NA(),OFFSET('Water Data'!$B$1,0,10*ROW('Water Data'!B168)))</f>
        <v>#N/A</v>
      </c>
      <c r="B174" s="52" t="e">
        <f ca="true">+IF(OFFSET('Water Data'!$A$3,0,10*ROW('Water Data'!A171))="",NA(),OFFSET('Water Data'!$A$3,0,10*ROW('Water Data'!A171)))</f>
        <v>#N/A</v>
      </c>
      <c r="C174" s="52" t="e">
        <f ca="true">+IF(OFFSET('Water Data'!$C$3,0,10*ROW('Water Data'!C171))="",NA(),OFFSET('Water Data'!$C$3,0,10*ROW('Water Data'!C171)))</f>
        <v>#N/A</v>
      </c>
      <c r="D174" s="53" t="e">
        <f ca="true">+IF(AND(ISNUMBER(OFFSET('Water Data'!$C$5,0,10*ROW('Water Data'!C168))),'Data Summary'!BS174="Yes"),100-OFFSET('Water Data'!$C$5,0,10*ROW('Water Data'!C168)),NA())</f>
        <v>#N/A</v>
      </c>
      <c r="E174" s="53" t="e">
        <f ca="true">+IF(AND(ISNUMBER(OFFSET('Water Data'!$C$7,0,10*ROW('Water Data'!C168))),'Data Summary'!BT174="Yes"),OFFSET('Water Data'!$C$7,0,10*ROW('Water Data'!C168)),NA())</f>
        <v>#N/A</v>
      </c>
      <c r="F174" s="53" t="e">
        <f ca="true">+IF(AND(ISNUMBER(OFFSET('Water Data'!$C$10,0,10*ROW('Water Data'!C168))),'Data Summary'!BU174="Yes"),OFFSET('Water Data'!$C$10,0,10*ROW('Water Data'!C168)),NA())</f>
        <v>#N/A</v>
      </c>
      <c r="G174" s="53" t="e">
        <f ca="true">+IF(AND(ISNUMBER(OFFSET('Water Data'!$D$5,0,10*ROW('Water Data'!D168))),'Data Summary'!BV174="Yes"),100-OFFSET('Water Data'!$D$5,0,10*ROW('Water Data'!D168)),NA())</f>
        <v>#N/A</v>
      </c>
      <c r="H174" s="53" t="e">
        <f ca="true">+IF(AND(ISNUMBER(OFFSET('Water Data'!$D$7,0,10*ROW('Water Data'!D168))),'Data Summary'!BW174="Yes"),OFFSET('Water Data'!$D$7,0,10*ROW('Water Data'!D168)),NA())</f>
        <v>#N/A</v>
      </c>
      <c r="I174" s="53" t="e">
        <f ca="true">+IF(AND(ISNUMBER(OFFSET('Water Data'!$D$10,0,10*ROW('Water Data'!D168))),'Data Summary'!BX174="Yes"),OFFSET('Water Data'!$D$10,0,10*ROW('Water Data'!D168)),NA())</f>
        <v>#N/A</v>
      </c>
      <c r="J174" s="53" t="e">
        <f ca="true">+IF(AND(ISNUMBER(OFFSET('Water Data'!$E$5,0,10*ROW('Water Data'!E168))),'Data Summary'!BY174="Yes"),100-OFFSET('Water Data'!$E$5,0,10*ROW('Water Data'!E168)),NA())</f>
        <v>#N/A</v>
      </c>
      <c r="K174" s="53" t="e">
        <f ca="true">+IF(AND(ISNUMBER(OFFSET('Water Data'!$E$7,0,10*ROW('Water Data'!E168))),'Data Summary'!BZ174="Yes"),OFFSET('Water Data'!$E$7,0,10*ROW('Water Data'!E168)),NA())</f>
        <v>#N/A</v>
      </c>
      <c r="L174" s="53" t="e">
        <f ca="true">+IF(AND(ISNUMBER(OFFSET('Water Data'!$E$10,0,10*ROW('Water Data'!E168))),'Data Summary'!CA174="Yes"),OFFSET('Water Data'!$E$10,0,10*ROW('Water Data'!E168)),NA())</f>
        <v>#N/A</v>
      </c>
      <c r="M174" s="53" t="e">
        <f ca="true">+IF(AND(ISNUMBER(OFFSET('Water Data'!$F$5,0,10*ROW('Water Data'!F168))),'Data Summary'!CB174="Yes"),100-OFFSET('Water Data'!$F$5,0,10*ROW('Water Data'!F168)),NA())</f>
        <v>#N/A</v>
      </c>
      <c r="N174" s="53" t="e">
        <f ca="true">+IF(AND(ISNUMBER(OFFSET('Water Data'!$F$7,0,10*ROW('Water Data'!F168))),'Data Summary'!CC174="Yes"),OFFSET('Water Data'!$F$7,0,10*ROW('Water Data'!F168)),NA())</f>
        <v>#N/A</v>
      </c>
      <c r="O174" s="53" t="e">
        <f ca="true">+IF(AND(ISNUMBER(OFFSET('Water Data'!$F$10,0,10*ROW('Water Data'!F168))),'Data Summary'!CD174="Yes"),OFFSET('Water Data'!$F$10,0,10*ROW('Water Data'!F168)),NA())</f>
        <v>#N/A</v>
      </c>
      <c r="P174" s="53" t="e">
        <f ca="true">+IF(AND(ISNUMBER(OFFSET('Water Data'!$G$5,0,10*ROW('Water Data'!G168))),'Data Summary'!CE174="Yes"),100-OFFSET('Water Data'!$G$5,0,10*ROW('Water Data'!G168)),NA())</f>
        <v>#N/A</v>
      </c>
      <c r="Q174" s="53" t="e">
        <f ca="true">+IF(AND(ISNUMBER(OFFSET('Water Data'!$G$7,0,10*ROW('Water Data'!G168))),'Data Summary'!CF174="Yes"),OFFSET('Water Data'!$G$7,0,10*ROW('Water Data'!G168)),NA())</f>
        <v>#N/A</v>
      </c>
      <c r="R174" s="53" t="e">
        <f ca="true">+IF(AND(ISNUMBER(OFFSET('Water Data'!$G$10,0,10*ROW('Water Data'!G168))),'Data Summary'!CG174="Yes"),OFFSET('Water Data'!$G$10,0,10*ROW('Water Data'!G168)),NA())</f>
        <v>#N/A</v>
      </c>
      <c r="S174" s="53" t="e">
        <f ca="true">+IF(AND(ISNUMBER(OFFSET('Water Data'!$H$5,0,10*ROW('Water Data'!H168))),'Data Summary'!CH174="Yes"),100-OFFSET('Water Data'!$H$5,0,10*ROW('Water Data'!H168)),NA())</f>
        <v>#N/A</v>
      </c>
      <c r="T174" s="53" t="e">
        <f ca="true">+IF(AND(ISNUMBER(OFFSET('Water Data'!$H$7,0,10*ROW('Water Data'!H168))),'Data Summary'!CI174="Yes"),OFFSET('Water Data'!$H$7,0,10*ROW('Water Data'!H168)),NA())</f>
        <v>#N/A</v>
      </c>
      <c r="U174" s="53" t="e">
        <f ca="true">+IF(AND(ISNUMBER(OFFSET('Water Data'!$H$10,0,10*ROW('Water Data'!H168))),'Data Summary'!CJ174="Yes"),OFFSET('Water Data'!$H$10,0,10*ROW('Water Data'!H168)),NA())</f>
        <v>#N/A</v>
      </c>
      <c r="V174" s="99" t="e">
        <f ca="true">+IF(AND(ISNUMBER(OFFSET('Sanitation Data'!$C$5,0,10*ROW('Sanitation Data'!C168))),'Data Summary'!CK174="Yes"),100-OFFSET('Sanitation Data'!$C$5,0,10*ROW('Sanitation Data'!C168)),NA())</f>
        <v>#N/A</v>
      </c>
      <c r="W174" s="99" t="e">
        <f ca="true">+IF(AND(ISNUMBER(OFFSET('Sanitation Data'!$C$7,0,10*ROW('Sanitation Data'!C168))),'Data Summary'!CL174="Yes"),OFFSET('Sanitation Data'!$C$7,0,10*ROW('Sanitation Data'!C168)),NA())</f>
        <v>#N/A</v>
      </c>
      <c r="X174" s="99" t="e">
        <f ca="true">+IF(AND(ISNUMBER(OFFSET('Sanitation Data'!$C$11,0,10*ROW('Sanitation Data'!C168))),'Data Summary'!CM174="Yes"),OFFSET('Sanitation Data'!$C$11,0,10*ROW('Sanitation Data'!C168)),NA())</f>
        <v>#N/A</v>
      </c>
      <c r="Y174" s="99" t="e">
        <f ca="true">+IF(AND(ISNUMBER(OFFSET('Sanitation Data'!$C$12,0,10*ROW('Sanitation Data'!C168))),'Data Summary'!CN174="Yes"),OFFSET('Sanitation Data'!$C$12,0,10*ROW('Sanitation Data'!C168)),NA())</f>
        <v>#N/A</v>
      </c>
      <c r="Z174" s="99" t="e">
        <f ca="true">+IF(AND(ISNUMBER(OFFSET('Sanitation Data'!$C$13,0,10*ROW('Sanitation Data'!C168))),'Data Summary'!CO174="Yes"),OFFSET('Sanitation Data'!$C$13,0,10*ROW('Sanitation Data'!C168)),NA())</f>
        <v>#N/A</v>
      </c>
      <c r="AA174" s="99" t="e">
        <f ca="true">+IF(AND(ISNUMBER(OFFSET('Sanitation Data'!$D$5,0,10*ROW('Sanitation Data'!D168))),'Data Summary'!CP174="Yes"),100-OFFSET('Sanitation Data'!$D$5,0,10*ROW('Sanitation Data'!D168)),NA())</f>
        <v>#N/A</v>
      </c>
      <c r="AB174" s="99" t="e">
        <f ca="true">+IF(AND(ISNUMBER(OFFSET('Sanitation Data'!$D$7,0,10*ROW('Sanitation Data'!D168))),'Data Summary'!CQ174="Yes"),OFFSET('Sanitation Data'!$D$7,0,10*ROW('Sanitation Data'!D168)),NA())</f>
        <v>#N/A</v>
      </c>
      <c r="AC174" s="99" t="e">
        <f ca="true">+IF(AND(ISNUMBER(OFFSET('Sanitation Data'!$D$11,0,10*ROW('Sanitation Data'!D168))),'Data Summary'!CR174="Yes"),OFFSET('Sanitation Data'!$D$11,0,10*ROW('Sanitation Data'!D168)),NA())</f>
        <v>#N/A</v>
      </c>
      <c r="AD174" s="99" t="e">
        <f ca="true">+IF(AND(ISNUMBER(OFFSET('Sanitation Data'!$D$12,0,10*ROW('Sanitation Data'!D168))),'Data Summary'!CS174="Yes"),OFFSET('Sanitation Data'!$D$12,0,10*ROW('Sanitation Data'!D168)),NA())</f>
        <v>#N/A</v>
      </c>
      <c r="AE174" s="99" t="e">
        <f ca="true">+IF(AND(ISNUMBER(OFFSET('Sanitation Data'!$D$13,0,10*ROW('Sanitation Data'!D168))),'Data Summary'!CT174="Yes"),OFFSET('Sanitation Data'!$D$13,0,10*ROW('Sanitation Data'!D168)),NA())</f>
        <v>#N/A</v>
      </c>
      <c r="AF174" s="99" t="e">
        <f ca="true">+IF(AND(ISNUMBER(OFFSET('Sanitation Data'!$E$5,0,10*ROW('Sanitation Data'!E168))),'Data Summary'!CU174="Yes"),100-OFFSET('Sanitation Data'!$E$5,0,10*ROW('Sanitation Data'!E168)),NA())</f>
        <v>#N/A</v>
      </c>
      <c r="AG174" s="99" t="e">
        <f ca="true">+IF(AND(ISNUMBER(OFFSET('Sanitation Data'!$E$7,0,10*ROW('Sanitation Data'!E168))),'Data Summary'!CV174="Yes"),OFFSET('Sanitation Data'!$E$7,0,10*ROW('Sanitation Data'!E168)),NA())</f>
        <v>#N/A</v>
      </c>
      <c r="AH174" s="99" t="e">
        <f ca="true">+IF(AND(ISNUMBER(OFFSET('Sanitation Data'!$E$11,0,10*ROW('Sanitation Data'!E168))),'Data Summary'!CW174="Yes"),OFFSET('Sanitation Data'!$E$11,0,10*ROW('Sanitation Data'!E168)),NA())</f>
        <v>#N/A</v>
      </c>
      <c r="AI174" s="99" t="e">
        <f ca="true">+IF(AND(ISNUMBER(OFFSET('Sanitation Data'!$E$12,0,10*ROW('Sanitation Data'!E168))),'Data Summary'!CX174="Yes"),OFFSET('Sanitation Data'!$E$12,0,10*ROW('Sanitation Data'!E168)),NA())</f>
        <v>#N/A</v>
      </c>
      <c r="AJ174" s="99" t="e">
        <f ca="true">+IF(AND(ISNUMBER(OFFSET('Sanitation Data'!$E$13,0,10*ROW('Sanitation Data'!E168))),'Data Summary'!CY174="Yes"),OFFSET('Sanitation Data'!$E$13,0,10*ROW('Sanitation Data'!E168)),NA())</f>
        <v>#N/A</v>
      </c>
      <c r="AK174" s="99" t="e">
        <f ca="true">+IF(AND(ISNUMBER(OFFSET('Sanitation Data'!$F$5,0,10*ROW('Sanitation Data'!F168))),'Data Summary'!CZ174="Yes"),100-OFFSET('Sanitation Data'!$F$5,0,10*ROW('Sanitation Data'!F168)),NA())</f>
        <v>#N/A</v>
      </c>
      <c r="AL174" s="99" t="e">
        <f ca="true">+IF(AND(ISNUMBER(OFFSET('Sanitation Data'!$F$7,0,10*ROW('Sanitation Data'!F168))),'Data Summary'!DA174="Yes"),OFFSET('Sanitation Data'!$F$7,0,10*ROW('Sanitation Data'!F168)),NA())</f>
        <v>#N/A</v>
      </c>
      <c r="AM174" s="99" t="e">
        <f ca="true">+IF(AND(ISNUMBER(OFFSET('Sanitation Data'!$F$11,0,10*ROW('Sanitation Data'!F168))),'Data Summary'!DB174="Yes"),OFFSET('Sanitation Data'!$F$11,0,10*ROW('Sanitation Data'!F168)),NA())</f>
        <v>#N/A</v>
      </c>
      <c r="AN174" s="99" t="e">
        <f ca="true">+IF(AND(ISNUMBER(OFFSET('Sanitation Data'!$F$12,0,10*ROW('Sanitation Data'!F168))),'Data Summary'!DC174="Yes"),OFFSET('Sanitation Data'!$F$12,0,10*ROW('Sanitation Data'!F168)),NA())</f>
        <v>#N/A</v>
      </c>
      <c r="AO174" s="99" t="e">
        <f ca="true">+IF(AND(ISNUMBER(OFFSET('Sanitation Data'!$F$13,0,10*ROW('Sanitation Data'!F168))),'Data Summary'!DD174="Yes"),OFFSET('Sanitation Data'!$F$13,0,10*ROW('Sanitation Data'!F168)),NA())</f>
        <v>#N/A</v>
      </c>
      <c r="AP174" s="99" t="e">
        <f ca="true">+IF(AND(ISNUMBER(OFFSET('Sanitation Data'!$G$5,0,10*ROW('Sanitation Data'!G168))),'Data Summary'!DE174="Yes"),100-OFFSET('Sanitation Data'!$G$5,0,10*ROW('Sanitation Data'!G168)),NA())</f>
        <v>#N/A</v>
      </c>
      <c r="AQ174" s="99" t="e">
        <f ca="true">+IF(AND(ISNUMBER(OFFSET('Sanitation Data'!$G$7,0,10*ROW('Sanitation Data'!G168))),'Data Summary'!DF174="Yes"),OFFSET('Sanitation Data'!$G$7,0,10*ROW('Sanitation Data'!G168)),NA())</f>
        <v>#N/A</v>
      </c>
      <c r="AR174" s="99" t="e">
        <f ca="true">+IF(AND(ISNUMBER(OFFSET('Sanitation Data'!$G$11,0,10*ROW('Sanitation Data'!G168))),'Data Summary'!DG174="Yes"),OFFSET('Sanitation Data'!$G$11,0,10*ROW('Sanitation Data'!G168)),NA())</f>
        <v>#N/A</v>
      </c>
      <c r="AS174" s="99" t="e">
        <f ca="true">+IF(AND(ISNUMBER(OFFSET('Sanitation Data'!$G$12,0,10*ROW('Sanitation Data'!G168))),'Data Summary'!DH174="Yes"),OFFSET('Sanitation Data'!$G$12,0,10*ROW('Sanitation Data'!G168)),NA())</f>
        <v>#N/A</v>
      </c>
      <c r="AT174" s="99" t="e">
        <f ca="true">+IF(AND(ISNUMBER(OFFSET('Sanitation Data'!$G$13,0,10*ROW('Sanitation Data'!G168))),'Data Summary'!DI174="Yes"),OFFSET('Sanitation Data'!$G$13,0,10*ROW('Sanitation Data'!G168)),NA())</f>
        <v>#N/A</v>
      </c>
      <c r="AU174" s="99" t="e">
        <f ca="true">+IF(AND(ISNUMBER(OFFSET('Sanitation Data'!$H$5,0,10*ROW('Sanitation Data'!H168))),'Data Summary'!DJ174="Yes"),100-OFFSET('Sanitation Data'!$H$5,0,10*ROW('Sanitation Data'!H168)),NA())</f>
        <v>#N/A</v>
      </c>
      <c r="AV174" s="99" t="e">
        <f ca="true">+IF(AND(ISNUMBER(OFFSET('Sanitation Data'!$H$7,0,10*ROW('Sanitation Data'!H168))),'Data Summary'!DK174="Yes"),OFFSET('Sanitation Data'!$H$7,0,10*ROW('Sanitation Data'!H168)),NA())</f>
        <v>#N/A</v>
      </c>
      <c r="AW174" s="99" t="e">
        <f ca="true">+IF(AND(ISNUMBER(OFFSET('Sanitation Data'!$H$11,0,10*ROW('Sanitation Data'!H168))),'Data Summary'!DL174="Yes"),OFFSET('Sanitation Data'!$H$11,0,10*ROW('Sanitation Data'!H168)),NA())</f>
        <v>#N/A</v>
      </c>
      <c r="AX174" s="99" t="e">
        <f ca="true">+IF(AND(ISNUMBER(OFFSET('Sanitation Data'!$H$12,0,10*ROW('Sanitation Data'!H168))),'Data Summary'!DM174="Yes"),OFFSET('Sanitation Data'!$H$12,0,10*ROW('Sanitation Data'!H168)),NA())</f>
        <v>#N/A</v>
      </c>
      <c r="AY174" s="99" t="e">
        <f ca="true">+IF(AND(ISNUMBER(OFFSET('Sanitation Data'!$H$13,0,10*ROW('Sanitation Data'!H168))),'Data Summary'!DN174="Yes"),OFFSET('Sanitation Data'!$H$13,0,10*ROW('Sanitation Data'!H168)),NA())</f>
        <v>#N/A</v>
      </c>
      <c r="AZ174" s="104" t="e">
        <f ca="true">+IF(AND(ISNUMBER(OFFSET('Hygiene Data'!$C$6,0,10*ROW('Hygiene Data'!C168))),'Data Summary'!DO174="Yes"),OFFSET('Hygiene Data'!$C$6,0,10*ROW('Hygiene Data'!C168)),NA())</f>
        <v>#N/A</v>
      </c>
      <c r="BA174" s="104" t="e">
        <f ca="true">+IF(AND(ISNUMBER(OFFSET('Hygiene Data'!$C$8,0,10*ROW('Hygiene Data'!C168))),'Data Summary'!DP174="Yes"),OFFSET('Hygiene Data'!$C$8,0,10*ROW('Hygiene Data'!C168)),NA())</f>
        <v>#N/A</v>
      </c>
      <c r="BB174" s="104" t="e">
        <f ca="true">+IF(AND(ISNUMBER(OFFSET('Hygiene Data'!$C$10,0,10*ROW('Hygiene Data'!C168))),'Data Summary'!DQ174="Yes"),OFFSET('Hygiene Data'!$C$10,0,10*ROW('Hygiene Data'!C168)),NA())</f>
        <v>#N/A</v>
      </c>
      <c r="BC174" s="104" t="e">
        <f ca="true">+IF(AND(ISNUMBER(OFFSET('Hygiene Data'!$D$6,0,10*ROW('Hygiene Data'!D168))),'Data Summary'!DR174="Yes"),OFFSET('Hygiene Data'!$D$6,0,10*ROW('Hygiene Data'!D168)),NA())</f>
        <v>#N/A</v>
      </c>
      <c r="BD174" s="104" t="e">
        <f ca="true">+IF(AND(ISNUMBER(OFFSET('Hygiene Data'!$D$8,0,10*ROW('Hygiene Data'!D168))),'Data Summary'!DS174="Yes"),OFFSET('Hygiene Data'!$D$8,0,10*ROW('Hygiene Data'!D168)),NA())</f>
        <v>#N/A</v>
      </c>
      <c r="BE174" s="104" t="e">
        <f ca="true">+IF(AND(ISNUMBER(OFFSET('Hygiene Data'!$D$10,0,10*ROW('Hygiene Data'!D168))),'Data Summary'!DT174="Yes"),OFFSET('Hygiene Data'!$D$10,0,10*ROW('Hygiene Data'!D168)),NA())</f>
        <v>#N/A</v>
      </c>
      <c r="BF174" s="104" t="e">
        <f ca="true">+IF(AND(ISNUMBER(OFFSET('Hygiene Data'!$E$6,0,10*ROW('Hygiene Data'!E168))),'Data Summary'!DU174="Yes"),OFFSET('Hygiene Data'!$E$6,0,10*ROW('Hygiene Data'!E168)),NA())</f>
        <v>#N/A</v>
      </c>
      <c r="BG174" s="104" t="e">
        <f ca="true">+IF(AND(ISNUMBER(OFFSET('Hygiene Data'!$E$8,0,10*ROW('Hygiene Data'!E168))),'Data Summary'!DV174="Yes"),OFFSET('Hygiene Data'!$E$8,0,10*ROW('Hygiene Data'!E168)),NA())</f>
        <v>#N/A</v>
      </c>
      <c r="BH174" s="104" t="e">
        <f ca="true">+IF(AND(ISNUMBER(OFFSET('Hygiene Data'!$E$10,0,10*ROW('Hygiene Data'!E168))),'Data Summary'!DW174="Yes"),OFFSET('Hygiene Data'!$E$10,0,10*ROW('Hygiene Data'!E168)),NA())</f>
        <v>#N/A</v>
      </c>
      <c r="BI174" s="104" t="e">
        <f ca="true">+IF(AND(ISNUMBER(OFFSET('Hygiene Data'!$F$6,0,10*ROW('Hygiene Data'!F168))),'Data Summary'!DX174="Yes"),OFFSET('Hygiene Data'!$F$6,0,10*ROW('Hygiene Data'!F168)),NA())</f>
        <v>#N/A</v>
      </c>
      <c r="BJ174" s="104" t="e">
        <f ca="true">+IF(AND(ISNUMBER(OFFSET('Hygiene Data'!$F$8,0,10*ROW('Hygiene Data'!F168))),'Data Summary'!DY174="Yes"),OFFSET('Hygiene Data'!$F$8,0,10*ROW('Hygiene Data'!F168)),NA())</f>
        <v>#N/A</v>
      </c>
      <c r="BK174" s="104" t="e">
        <f ca="true">+IF(AND(ISNUMBER(OFFSET('Hygiene Data'!$F$10,0,10*ROW('Hygiene Data'!F168))),'Data Summary'!DZ174="Yes"),OFFSET('Hygiene Data'!$F$10,0,10*ROW('Hygiene Data'!F168)),NA())</f>
        <v>#N/A</v>
      </c>
      <c r="BL174" s="104" t="e">
        <f ca="true">+IF(AND(ISNUMBER(OFFSET('Hygiene Data'!$G$6,0,10*ROW('Hygiene Data'!G168))),'Data Summary'!EA174="Yes"),OFFSET('Hygiene Data'!$G$6,0,10*ROW('Hygiene Data'!G168)),NA())</f>
        <v>#N/A</v>
      </c>
      <c r="BM174" s="104" t="e">
        <f ca="true">+IF(AND(ISNUMBER(OFFSET('Hygiene Data'!$G$8,0,10*ROW('Hygiene Data'!G168))),'Data Summary'!EB174="Yes"),OFFSET('Hygiene Data'!$G$8,0,10*ROW('Hygiene Data'!G168)),NA())</f>
        <v>#N/A</v>
      </c>
      <c r="BN174" s="104" t="e">
        <f ca="true">+IF(AND(ISNUMBER(OFFSET('Hygiene Data'!$G$10,0,10*ROW('Hygiene Data'!G168))),'Data Summary'!EC174="Yes"),OFFSET('Hygiene Data'!$G$10,0,10*ROW('Hygiene Data'!G168)),NA())</f>
        <v>#N/A</v>
      </c>
      <c r="BO174" s="104" t="e">
        <f ca="true">+IF(AND(ISNUMBER(OFFSET('Hygiene Data'!$H$6,0,10*ROW('Hygiene Data'!H168))),'Data Summary'!ED174="Yes"),OFFSET('Hygiene Data'!$H$6,0,10*ROW('Hygiene Data'!H168)),NA())</f>
        <v>#N/A</v>
      </c>
      <c r="BP174" s="104" t="e">
        <f ca="true">+IF(AND(ISNUMBER(OFFSET('Hygiene Data'!$H$8,0,10*ROW('Hygiene Data'!H168))),'Data Summary'!EE174="Yes"),OFFSET('Hygiene Data'!$H$8,0,10*ROW('Hygiene Data'!H168)),NA())</f>
        <v>#N/A</v>
      </c>
      <c r="BQ174" s="104" t="e">
        <f ca="true">+IF(AND(ISNUMBER(OFFSET('Hygiene Data'!$H$10,0,10*ROW('Hygiene Data'!H168))),'Data Summary'!EF174="Yes"),OFFSET('Hygiene Data'!$H$10,0,10*ROW('Hygiene Data'!H168)),NA())</f>
        <v>#N/A</v>
      </c>
    </row>
    <row r="175" x14ac:dyDescent="0.2">
      <c r="A175" s="52" t="e">
        <f ca="true">+IF(OFFSET('Water Data'!$B$1,0,10*ROW('Water Data'!B169))="",NA(),OFFSET('Water Data'!$B$1,0,10*ROW('Water Data'!B169)))</f>
        <v>#N/A</v>
      </c>
      <c r="B175" s="52" t="e">
        <f ca="true">+IF(OFFSET('Water Data'!$A$3,0,10*ROW('Water Data'!A172))="",NA(),OFFSET('Water Data'!$A$3,0,10*ROW('Water Data'!A172)))</f>
        <v>#N/A</v>
      </c>
      <c r="C175" s="52" t="e">
        <f ca="true">+IF(OFFSET('Water Data'!$C$3,0,10*ROW('Water Data'!C172))="",NA(),OFFSET('Water Data'!$C$3,0,10*ROW('Water Data'!C172)))</f>
        <v>#N/A</v>
      </c>
      <c r="D175" s="53" t="e">
        <f ca="true">+IF(AND(ISNUMBER(OFFSET('Water Data'!$C$5,0,10*ROW('Water Data'!C169))),'Data Summary'!BS175="Yes"),100-OFFSET('Water Data'!$C$5,0,10*ROW('Water Data'!C169)),NA())</f>
        <v>#N/A</v>
      </c>
      <c r="E175" s="53" t="e">
        <f ca="true">+IF(AND(ISNUMBER(OFFSET('Water Data'!$C$7,0,10*ROW('Water Data'!C169))),'Data Summary'!BT175="Yes"),OFFSET('Water Data'!$C$7,0,10*ROW('Water Data'!C169)),NA())</f>
        <v>#N/A</v>
      </c>
      <c r="F175" s="53" t="e">
        <f ca="true">+IF(AND(ISNUMBER(OFFSET('Water Data'!$C$10,0,10*ROW('Water Data'!C169))),'Data Summary'!BU175="Yes"),OFFSET('Water Data'!$C$10,0,10*ROW('Water Data'!C169)),NA())</f>
        <v>#N/A</v>
      </c>
      <c r="G175" s="53" t="e">
        <f ca="true">+IF(AND(ISNUMBER(OFFSET('Water Data'!$D$5,0,10*ROW('Water Data'!D169))),'Data Summary'!BV175="Yes"),100-OFFSET('Water Data'!$D$5,0,10*ROW('Water Data'!D169)),NA())</f>
        <v>#N/A</v>
      </c>
      <c r="H175" s="53" t="e">
        <f ca="true">+IF(AND(ISNUMBER(OFFSET('Water Data'!$D$7,0,10*ROW('Water Data'!D169))),'Data Summary'!BW175="Yes"),OFFSET('Water Data'!$D$7,0,10*ROW('Water Data'!D169)),NA())</f>
        <v>#N/A</v>
      </c>
      <c r="I175" s="53" t="e">
        <f ca="true">+IF(AND(ISNUMBER(OFFSET('Water Data'!$D$10,0,10*ROW('Water Data'!D169))),'Data Summary'!BX175="Yes"),OFFSET('Water Data'!$D$10,0,10*ROW('Water Data'!D169)),NA())</f>
        <v>#N/A</v>
      </c>
      <c r="J175" s="53" t="e">
        <f ca="true">+IF(AND(ISNUMBER(OFFSET('Water Data'!$E$5,0,10*ROW('Water Data'!E169))),'Data Summary'!BY175="Yes"),100-OFFSET('Water Data'!$E$5,0,10*ROW('Water Data'!E169)),NA())</f>
        <v>#N/A</v>
      </c>
      <c r="K175" s="53" t="e">
        <f ca="true">+IF(AND(ISNUMBER(OFFSET('Water Data'!$E$7,0,10*ROW('Water Data'!E169))),'Data Summary'!BZ175="Yes"),OFFSET('Water Data'!$E$7,0,10*ROW('Water Data'!E169)),NA())</f>
        <v>#N/A</v>
      </c>
      <c r="L175" s="53" t="e">
        <f ca="true">+IF(AND(ISNUMBER(OFFSET('Water Data'!$E$10,0,10*ROW('Water Data'!E169))),'Data Summary'!CA175="Yes"),OFFSET('Water Data'!$E$10,0,10*ROW('Water Data'!E169)),NA())</f>
        <v>#N/A</v>
      </c>
      <c r="M175" s="53" t="e">
        <f ca="true">+IF(AND(ISNUMBER(OFFSET('Water Data'!$F$5,0,10*ROW('Water Data'!F169))),'Data Summary'!CB175="Yes"),100-OFFSET('Water Data'!$F$5,0,10*ROW('Water Data'!F169)),NA())</f>
        <v>#N/A</v>
      </c>
      <c r="N175" s="53" t="e">
        <f ca="true">+IF(AND(ISNUMBER(OFFSET('Water Data'!$F$7,0,10*ROW('Water Data'!F169))),'Data Summary'!CC175="Yes"),OFFSET('Water Data'!$F$7,0,10*ROW('Water Data'!F169)),NA())</f>
        <v>#N/A</v>
      </c>
      <c r="O175" s="53" t="e">
        <f ca="true">+IF(AND(ISNUMBER(OFFSET('Water Data'!$F$10,0,10*ROW('Water Data'!F169))),'Data Summary'!CD175="Yes"),OFFSET('Water Data'!$F$10,0,10*ROW('Water Data'!F169)),NA())</f>
        <v>#N/A</v>
      </c>
      <c r="P175" s="53" t="e">
        <f ca="true">+IF(AND(ISNUMBER(OFFSET('Water Data'!$G$5,0,10*ROW('Water Data'!G169))),'Data Summary'!CE175="Yes"),100-OFFSET('Water Data'!$G$5,0,10*ROW('Water Data'!G169)),NA())</f>
        <v>#N/A</v>
      </c>
      <c r="Q175" s="53" t="e">
        <f ca="true">+IF(AND(ISNUMBER(OFFSET('Water Data'!$G$7,0,10*ROW('Water Data'!G169))),'Data Summary'!CF175="Yes"),OFFSET('Water Data'!$G$7,0,10*ROW('Water Data'!G169)),NA())</f>
        <v>#N/A</v>
      </c>
      <c r="R175" s="53" t="e">
        <f ca="true">+IF(AND(ISNUMBER(OFFSET('Water Data'!$G$10,0,10*ROW('Water Data'!G169))),'Data Summary'!CG175="Yes"),OFFSET('Water Data'!$G$10,0,10*ROW('Water Data'!G169)),NA())</f>
        <v>#N/A</v>
      </c>
      <c r="S175" s="53" t="e">
        <f ca="true">+IF(AND(ISNUMBER(OFFSET('Water Data'!$H$5,0,10*ROW('Water Data'!H169))),'Data Summary'!CH175="Yes"),100-OFFSET('Water Data'!$H$5,0,10*ROW('Water Data'!H169)),NA())</f>
        <v>#N/A</v>
      </c>
      <c r="T175" s="53" t="e">
        <f ca="true">+IF(AND(ISNUMBER(OFFSET('Water Data'!$H$7,0,10*ROW('Water Data'!H169))),'Data Summary'!CI175="Yes"),OFFSET('Water Data'!$H$7,0,10*ROW('Water Data'!H169)),NA())</f>
        <v>#N/A</v>
      </c>
      <c r="U175" s="53" t="e">
        <f ca="true">+IF(AND(ISNUMBER(OFFSET('Water Data'!$H$10,0,10*ROW('Water Data'!H169))),'Data Summary'!CJ175="Yes"),OFFSET('Water Data'!$H$10,0,10*ROW('Water Data'!H169)),NA())</f>
        <v>#N/A</v>
      </c>
      <c r="V175" s="99" t="e">
        <f ca="true">+IF(AND(ISNUMBER(OFFSET('Sanitation Data'!$C$5,0,10*ROW('Sanitation Data'!C169))),'Data Summary'!CK175="Yes"),100-OFFSET('Sanitation Data'!$C$5,0,10*ROW('Sanitation Data'!C169)),NA())</f>
        <v>#N/A</v>
      </c>
      <c r="W175" s="99" t="e">
        <f ca="true">+IF(AND(ISNUMBER(OFFSET('Sanitation Data'!$C$7,0,10*ROW('Sanitation Data'!C169))),'Data Summary'!CL175="Yes"),OFFSET('Sanitation Data'!$C$7,0,10*ROW('Sanitation Data'!C169)),NA())</f>
        <v>#N/A</v>
      </c>
      <c r="X175" s="99" t="e">
        <f ca="true">+IF(AND(ISNUMBER(OFFSET('Sanitation Data'!$C$11,0,10*ROW('Sanitation Data'!C169))),'Data Summary'!CM175="Yes"),OFFSET('Sanitation Data'!$C$11,0,10*ROW('Sanitation Data'!C169)),NA())</f>
        <v>#N/A</v>
      </c>
      <c r="Y175" s="99" t="e">
        <f ca="true">+IF(AND(ISNUMBER(OFFSET('Sanitation Data'!$C$12,0,10*ROW('Sanitation Data'!C169))),'Data Summary'!CN175="Yes"),OFFSET('Sanitation Data'!$C$12,0,10*ROW('Sanitation Data'!C169)),NA())</f>
        <v>#N/A</v>
      </c>
      <c r="Z175" s="99" t="e">
        <f ca="true">+IF(AND(ISNUMBER(OFFSET('Sanitation Data'!$C$13,0,10*ROW('Sanitation Data'!C169))),'Data Summary'!CO175="Yes"),OFFSET('Sanitation Data'!$C$13,0,10*ROW('Sanitation Data'!C169)),NA())</f>
        <v>#N/A</v>
      </c>
      <c r="AA175" s="99" t="e">
        <f ca="true">+IF(AND(ISNUMBER(OFFSET('Sanitation Data'!$D$5,0,10*ROW('Sanitation Data'!D169))),'Data Summary'!CP175="Yes"),100-OFFSET('Sanitation Data'!$D$5,0,10*ROW('Sanitation Data'!D169)),NA())</f>
        <v>#N/A</v>
      </c>
      <c r="AB175" s="99" t="e">
        <f ca="true">+IF(AND(ISNUMBER(OFFSET('Sanitation Data'!$D$7,0,10*ROW('Sanitation Data'!D169))),'Data Summary'!CQ175="Yes"),OFFSET('Sanitation Data'!$D$7,0,10*ROW('Sanitation Data'!D169)),NA())</f>
        <v>#N/A</v>
      </c>
      <c r="AC175" s="99" t="e">
        <f ca="true">+IF(AND(ISNUMBER(OFFSET('Sanitation Data'!$D$11,0,10*ROW('Sanitation Data'!D169))),'Data Summary'!CR175="Yes"),OFFSET('Sanitation Data'!$D$11,0,10*ROW('Sanitation Data'!D169)),NA())</f>
        <v>#N/A</v>
      </c>
      <c r="AD175" s="99" t="e">
        <f ca="true">+IF(AND(ISNUMBER(OFFSET('Sanitation Data'!$D$12,0,10*ROW('Sanitation Data'!D169))),'Data Summary'!CS175="Yes"),OFFSET('Sanitation Data'!$D$12,0,10*ROW('Sanitation Data'!D169)),NA())</f>
        <v>#N/A</v>
      </c>
      <c r="AE175" s="99" t="e">
        <f ca="true">+IF(AND(ISNUMBER(OFFSET('Sanitation Data'!$D$13,0,10*ROW('Sanitation Data'!D169))),'Data Summary'!CT175="Yes"),OFFSET('Sanitation Data'!$D$13,0,10*ROW('Sanitation Data'!D169)),NA())</f>
        <v>#N/A</v>
      </c>
      <c r="AF175" s="99" t="e">
        <f ca="true">+IF(AND(ISNUMBER(OFFSET('Sanitation Data'!$E$5,0,10*ROW('Sanitation Data'!E169))),'Data Summary'!CU175="Yes"),100-OFFSET('Sanitation Data'!$E$5,0,10*ROW('Sanitation Data'!E169)),NA())</f>
        <v>#N/A</v>
      </c>
      <c r="AG175" s="99" t="e">
        <f ca="true">+IF(AND(ISNUMBER(OFFSET('Sanitation Data'!$E$7,0,10*ROW('Sanitation Data'!E169))),'Data Summary'!CV175="Yes"),OFFSET('Sanitation Data'!$E$7,0,10*ROW('Sanitation Data'!E169)),NA())</f>
        <v>#N/A</v>
      </c>
      <c r="AH175" s="99" t="e">
        <f ca="true">+IF(AND(ISNUMBER(OFFSET('Sanitation Data'!$E$11,0,10*ROW('Sanitation Data'!E169))),'Data Summary'!CW175="Yes"),OFFSET('Sanitation Data'!$E$11,0,10*ROW('Sanitation Data'!E169)),NA())</f>
        <v>#N/A</v>
      </c>
      <c r="AI175" s="99" t="e">
        <f ca="true">+IF(AND(ISNUMBER(OFFSET('Sanitation Data'!$E$12,0,10*ROW('Sanitation Data'!E169))),'Data Summary'!CX175="Yes"),OFFSET('Sanitation Data'!$E$12,0,10*ROW('Sanitation Data'!E169)),NA())</f>
        <v>#N/A</v>
      </c>
      <c r="AJ175" s="99" t="e">
        <f ca="true">+IF(AND(ISNUMBER(OFFSET('Sanitation Data'!$E$13,0,10*ROW('Sanitation Data'!E169))),'Data Summary'!CY175="Yes"),OFFSET('Sanitation Data'!$E$13,0,10*ROW('Sanitation Data'!E169)),NA())</f>
        <v>#N/A</v>
      </c>
      <c r="AK175" s="99" t="e">
        <f ca="true">+IF(AND(ISNUMBER(OFFSET('Sanitation Data'!$F$5,0,10*ROW('Sanitation Data'!F169))),'Data Summary'!CZ175="Yes"),100-OFFSET('Sanitation Data'!$F$5,0,10*ROW('Sanitation Data'!F169)),NA())</f>
        <v>#N/A</v>
      </c>
      <c r="AL175" s="99" t="e">
        <f ca="true">+IF(AND(ISNUMBER(OFFSET('Sanitation Data'!$F$7,0,10*ROW('Sanitation Data'!F169))),'Data Summary'!DA175="Yes"),OFFSET('Sanitation Data'!$F$7,0,10*ROW('Sanitation Data'!F169)),NA())</f>
        <v>#N/A</v>
      </c>
      <c r="AM175" s="99" t="e">
        <f ca="true">+IF(AND(ISNUMBER(OFFSET('Sanitation Data'!$F$11,0,10*ROW('Sanitation Data'!F169))),'Data Summary'!DB175="Yes"),OFFSET('Sanitation Data'!$F$11,0,10*ROW('Sanitation Data'!F169)),NA())</f>
        <v>#N/A</v>
      </c>
      <c r="AN175" s="99" t="e">
        <f ca="true">+IF(AND(ISNUMBER(OFFSET('Sanitation Data'!$F$12,0,10*ROW('Sanitation Data'!F169))),'Data Summary'!DC175="Yes"),OFFSET('Sanitation Data'!$F$12,0,10*ROW('Sanitation Data'!F169)),NA())</f>
        <v>#N/A</v>
      </c>
      <c r="AO175" s="99" t="e">
        <f ca="true">+IF(AND(ISNUMBER(OFFSET('Sanitation Data'!$F$13,0,10*ROW('Sanitation Data'!F169))),'Data Summary'!DD175="Yes"),OFFSET('Sanitation Data'!$F$13,0,10*ROW('Sanitation Data'!F169)),NA())</f>
        <v>#N/A</v>
      </c>
      <c r="AP175" s="99" t="e">
        <f ca="true">+IF(AND(ISNUMBER(OFFSET('Sanitation Data'!$G$5,0,10*ROW('Sanitation Data'!G169))),'Data Summary'!DE175="Yes"),100-OFFSET('Sanitation Data'!$G$5,0,10*ROW('Sanitation Data'!G169)),NA())</f>
        <v>#N/A</v>
      </c>
      <c r="AQ175" s="99" t="e">
        <f ca="true">+IF(AND(ISNUMBER(OFFSET('Sanitation Data'!$G$7,0,10*ROW('Sanitation Data'!G169))),'Data Summary'!DF175="Yes"),OFFSET('Sanitation Data'!$G$7,0,10*ROW('Sanitation Data'!G169)),NA())</f>
        <v>#N/A</v>
      </c>
      <c r="AR175" s="99" t="e">
        <f ca="true">+IF(AND(ISNUMBER(OFFSET('Sanitation Data'!$G$11,0,10*ROW('Sanitation Data'!G169))),'Data Summary'!DG175="Yes"),OFFSET('Sanitation Data'!$G$11,0,10*ROW('Sanitation Data'!G169)),NA())</f>
        <v>#N/A</v>
      </c>
      <c r="AS175" s="99" t="e">
        <f ca="true">+IF(AND(ISNUMBER(OFFSET('Sanitation Data'!$G$12,0,10*ROW('Sanitation Data'!G169))),'Data Summary'!DH175="Yes"),OFFSET('Sanitation Data'!$G$12,0,10*ROW('Sanitation Data'!G169)),NA())</f>
        <v>#N/A</v>
      </c>
      <c r="AT175" s="99" t="e">
        <f ca="true">+IF(AND(ISNUMBER(OFFSET('Sanitation Data'!$G$13,0,10*ROW('Sanitation Data'!G169))),'Data Summary'!DI175="Yes"),OFFSET('Sanitation Data'!$G$13,0,10*ROW('Sanitation Data'!G169)),NA())</f>
        <v>#N/A</v>
      </c>
      <c r="AU175" s="99" t="e">
        <f ca="true">+IF(AND(ISNUMBER(OFFSET('Sanitation Data'!$H$5,0,10*ROW('Sanitation Data'!H169))),'Data Summary'!DJ175="Yes"),100-OFFSET('Sanitation Data'!$H$5,0,10*ROW('Sanitation Data'!H169)),NA())</f>
        <v>#N/A</v>
      </c>
      <c r="AV175" s="99" t="e">
        <f ca="true">+IF(AND(ISNUMBER(OFFSET('Sanitation Data'!$H$7,0,10*ROW('Sanitation Data'!H169))),'Data Summary'!DK175="Yes"),OFFSET('Sanitation Data'!$H$7,0,10*ROW('Sanitation Data'!H169)),NA())</f>
        <v>#N/A</v>
      </c>
      <c r="AW175" s="99" t="e">
        <f ca="true">+IF(AND(ISNUMBER(OFFSET('Sanitation Data'!$H$11,0,10*ROW('Sanitation Data'!H169))),'Data Summary'!DL175="Yes"),OFFSET('Sanitation Data'!$H$11,0,10*ROW('Sanitation Data'!H169)),NA())</f>
        <v>#N/A</v>
      </c>
      <c r="AX175" s="99" t="e">
        <f ca="true">+IF(AND(ISNUMBER(OFFSET('Sanitation Data'!$H$12,0,10*ROW('Sanitation Data'!H169))),'Data Summary'!DM175="Yes"),OFFSET('Sanitation Data'!$H$12,0,10*ROW('Sanitation Data'!H169)),NA())</f>
        <v>#N/A</v>
      </c>
      <c r="AY175" s="99" t="e">
        <f ca="true">+IF(AND(ISNUMBER(OFFSET('Sanitation Data'!$H$13,0,10*ROW('Sanitation Data'!H169))),'Data Summary'!DN175="Yes"),OFFSET('Sanitation Data'!$H$13,0,10*ROW('Sanitation Data'!H169)),NA())</f>
        <v>#N/A</v>
      </c>
      <c r="AZ175" s="104" t="e">
        <f ca="true">+IF(AND(ISNUMBER(OFFSET('Hygiene Data'!$C$6,0,10*ROW('Hygiene Data'!C169))),'Data Summary'!DO175="Yes"),OFFSET('Hygiene Data'!$C$6,0,10*ROW('Hygiene Data'!C169)),NA())</f>
        <v>#N/A</v>
      </c>
      <c r="BA175" s="104" t="e">
        <f ca="true">+IF(AND(ISNUMBER(OFFSET('Hygiene Data'!$C$8,0,10*ROW('Hygiene Data'!C169))),'Data Summary'!DP175="Yes"),OFFSET('Hygiene Data'!$C$8,0,10*ROW('Hygiene Data'!C169)),NA())</f>
        <v>#N/A</v>
      </c>
      <c r="BB175" s="104" t="e">
        <f ca="true">+IF(AND(ISNUMBER(OFFSET('Hygiene Data'!$C$10,0,10*ROW('Hygiene Data'!C169))),'Data Summary'!DQ175="Yes"),OFFSET('Hygiene Data'!$C$10,0,10*ROW('Hygiene Data'!C169)),NA())</f>
        <v>#N/A</v>
      </c>
      <c r="BC175" s="104" t="e">
        <f ca="true">+IF(AND(ISNUMBER(OFFSET('Hygiene Data'!$D$6,0,10*ROW('Hygiene Data'!D169))),'Data Summary'!DR175="Yes"),OFFSET('Hygiene Data'!$D$6,0,10*ROW('Hygiene Data'!D169)),NA())</f>
        <v>#N/A</v>
      </c>
      <c r="BD175" s="104" t="e">
        <f ca="true">+IF(AND(ISNUMBER(OFFSET('Hygiene Data'!$D$8,0,10*ROW('Hygiene Data'!D169))),'Data Summary'!DS175="Yes"),OFFSET('Hygiene Data'!$D$8,0,10*ROW('Hygiene Data'!D169)),NA())</f>
        <v>#N/A</v>
      </c>
      <c r="BE175" s="104" t="e">
        <f ca="true">+IF(AND(ISNUMBER(OFFSET('Hygiene Data'!$D$10,0,10*ROW('Hygiene Data'!D169))),'Data Summary'!DT175="Yes"),OFFSET('Hygiene Data'!$D$10,0,10*ROW('Hygiene Data'!D169)),NA())</f>
        <v>#N/A</v>
      </c>
      <c r="BF175" s="104" t="e">
        <f ca="true">+IF(AND(ISNUMBER(OFFSET('Hygiene Data'!$E$6,0,10*ROW('Hygiene Data'!E169))),'Data Summary'!DU175="Yes"),OFFSET('Hygiene Data'!$E$6,0,10*ROW('Hygiene Data'!E169)),NA())</f>
        <v>#N/A</v>
      </c>
      <c r="BG175" s="104" t="e">
        <f ca="true">+IF(AND(ISNUMBER(OFFSET('Hygiene Data'!$E$8,0,10*ROW('Hygiene Data'!E169))),'Data Summary'!DV175="Yes"),OFFSET('Hygiene Data'!$E$8,0,10*ROW('Hygiene Data'!E169)),NA())</f>
        <v>#N/A</v>
      </c>
      <c r="BH175" s="104" t="e">
        <f ca="true">+IF(AND(ISNUMBER(OFFSET('Hygiene Data'!$E$10,0,10*ROW('Hygiene Data'!E169))),'Data Summary'!DW175="Yes"),OFFSET('Hygiene Data'!$E$10,0,10*ROW('Hygiene Data'!E169)),NA())</f>
        <v>#N/A</v>
      </c>
      <c r="BI175" s="104" t="e">
        <f ca="true">+IF(AND(ISNUMBER(OFFSET('Hygiene Data'!$F$6,0,10*ROW('Hygiene Data'!F169))),'Data Summary'!DX175="Yes"),OFFSET('Hygiene Data'!$F$6,0,10*ROW('Hygiene Data'!F169)),NA())</f>
        <v>#N/A</v>
      </c>
      <c r="BJ175" s="104" t="e">
        <f ca="true">+IF(AND(ISNUMBER(OFFSET('Hygiene Data'!$F$8,0,10*ROW('Hygiene Data'!F169))),'Data Summary'!DY175="Yes"),OFFSET('Hygiene Data'!$F$8,0,10*ROW('Hygiene Data'!F169)),NA())</f>
        <v>#N/A</v>
      </c>
      <c r="BK175" s="104" t="e">
        <f ca="true">+IF(AND(ISNUMBER(OFFSET('Hygiene Data'!$F$10,0,10*ROW('Hygiene Data'!F169))),'Data Summary'!DZ175="Yes"),OFFSET('Hygiene Data'!$F$10,0,10*ROW('Hygiene Data'!F169)),NA())</f>
        <v>#N/A</v>
      </c>
      <c r="BL175" s="104" t="e">
        <f ca="true">+IF(AND(ISNUMBER(OFFSET('Hygiene Data'!$G$6,0,10*ROW('Hygiene Data'!G169))),'Data Summary'!EA175="Yes"),OFFSET('Hygiene Data'!$G$6,0,10*ROW('Hygiene Data'!G169)),NA())</f>
        <v>#N/A</v>
      </c>
      <c r="BM175" s="104" t="e">
        <f ca="true">+IF(AND(ISNUMBER(OFFSET('Hygiene Data'!$G$8,0,10*ROW('Hygiene Data'!G169))),'Data Summary'!EB175="Yes"),OFFSET('Hygiene Data'!$G$8,0,10*ROW('Hygiene Data'!G169)),NA())</f>
        <v>#N/A</v>
      </c>
      <c r="BN175" s="104" t="e">
        <f ca="true">+IF(AND(ISNUMBER(OFFSET('Hygiene Data'!$G$10,0,10*ROW('Hygiene Data'!G169))),'Data Summary'!EC175="Yes"),OFFSET('Hygiene Data'!$G$10,0,10*ROW('Hygiene Data'!G169)),NA())</f>
        <v>#N/A</v>
      </c>
      <c r="BO175" s="104" t="e">
        <f ca="true">+IF(AND(ISNUMBER(OFFSET('Hygiene Data'!$H$6,0,10*ROW('Hygiene Data'!H169))),'Data Summary'!ED175="Yes"),OFFSET('Hygiene Data'!$H$6,0,10*ROW('Hygiene Data'!H169)),NA())</f>
        <v>#N/A</v>
      </c>
      <c r="BP175" s="104" t="e">
        <f ca="true">+IF(AND(ISNUMBER(OFFSET('Hygiene Data'!$H$8,0,10*ROW('Hygiene Data'!H169))),'Data Summary'!EE175="Yes"),OFFSET('Hygiene Data'!$H$8,0,10*ROW('Hygiene Data'!H169)),NA())</f>
        <v>#N/A</v>
      </c>
      <c r="BQ175" s="104" t="e">
        <f ca="true">+IF(AND(ISNUMBER(OFFSET('Hygiene Data'!$H$10,0,10*ROW('Hygiene Data'!H169))),'Data Summary'!EF175="Yes"),OFFSET('Hygiene Data'!$H$10,0,10*ROW('Hygiene Data'!H169)),NA())</f>
        <v>#N/A</v>
      </c>
    </row>
    <row r="176" x14ac:dyDescent="0.2">
      <c r="A176" s="52" t="e">
        <f ca="true">+IF(OFFSET('Water Data'!$B$1,0,10*ROW('Water Data'!B170))="",NA(),OFFSET('Water Data'!$B$1,0,10*ROW('Water Data'!B170)))</f>
        <v>#N/A</v>
      </c>
      <c r="B176" s="52" t="e">
        <f ca="true">+IF(OFFSET('Water Data'!$A$3,0,10*ROW('Water Data'!A173))="",NA(),OFFSET('Water Data'!$A$3,0,10*ROW('Water Data'!A173)))</f>
        <v>#N/A</v>
      </c>
      <c r="C176" s="52" t="e">
        <f ca="true">+IF(OFFSET('Water Data'!$C$3,0,10*ROW('Water Data'!C173))="",NA(),OFFSET('Water Data'!$C$3,0,10*ROW('Water Data'!C173)))</f>
        <v>#N/A</v>
      </c>
      <c r="D176" s="53" t="e">
        <f ca="true">+IF(AND(ISNUMBER(OFFSET('Water Data'!$C$5,0,10*ROW('Water Data'!C170))),'Data Summary'!BS176="Yes"),100-OFFSET('Water Data'!$C$5,0,10*ROW('Water Data'!C170)),NA())</f>
        <v>#N/A</v>
      </c>
      <c r="E176" s="53" t="e">
        <f ca="true">+IF(AND(ISNUMBER(OFFSET('Water Data'!$C$7,0,10*ROW('Water Data'!C170))),'Data Summary'!BT176="Yes"),OFFSET('Water Data'!$C$7,0,10*ROW('Water Data'!C170)),NA())</f>
        <v>#N/A</v>
      </c>
      <c r="F176" s="53" t="e">
        <f ca="true">+IF(AND(ISNUMBER(OFFSET('Water Data'!$C$10,0,10*ROW('Water Data'!C170))),'Data Summary'!BU176="Yes"),OFFSET('Water Data'!$C$10,0,10*ROW('Water Data'!C170)),NA())</f>
        <v>#N/A</v>
      </c>
      <c r="G176" s="53" t="e">
        <f ca="true">+IF(AND(ISNUMBER(OFFSET('Water Data'!$D$5,0,10*ROW('Water Data'!D170))),'Data Summary'!BV176="Yes"),100-OFFSET('Water Data'!$D$5,0,10*ROW('Water Data'!D170)),NA())</f>
        <v>#N/A</v>
      </c>
      <c r="H176" s="53" t="e">
        <f ca="true">+IF(AND(ISNUMBER(OFFSET('Water Data'!$D$7,0,10*ROW('Water Data'!D170))),'Data Summary'!BW176="Yes"),OFFSET('Water Data'!$D$7,0,10*ROW('Water Data'!D170)),NA())</f>
        <v>#N/A</v>
      </c>
      <c r="I176" s="53" t="e">
        <f ca="true">+IF(AND(ISNUMBER(OFFSET('Water Data'!$D$10,0,10*ROW('Water Data'!D170))),'Data Summary'!BX176="Yes"),OFFSET('Water Data'!$D$10,0,10*ROW('Water Data'!D170)),NA())</f>
        <v>#N/A</v>
      </c>
      <c r="J176" s="53" t="e">
        <f ca="true">+IF(AND(ISNUMBER(OFFSET('Water Data'!$E$5,0,10*ROW('Water Data'!E170))),'Data Summary'!BY176="Yes"),100-OFFSET('Water Data'!$E$5,0,10*ROW('Water Data'!E170)),NA())</f>
        <v>#N/A</v>
      </c>
      <c r="K176" s="53" t="e">
        <f ca="true">+IF(AND(ISNUMBER(OFFSET('Water Data'!$E$7,0,10*ROW('Water Data'!E170))),'Data Summary'!BZ176="Yes"),OFFSET('Water Data'!$E$7,0,10*ROW('Water Data'!E170)),NA())</f>
        <v>#N/A</v>
      </c>
      <c r="L176" s="53" t="e">
        <f ca="true">+IF(AND(ISNUMBER(OFFSET('Water Data'!$E$10,0,10*ROW('Water Data'!E170))),'Data Summary'!CA176="Yes"),OFFSET('Water Data'!$E$10,0,10*ROW('Water Data'!E170)),NA())</f>
        <v>#N/A</v>
      </c>
      <c r="M176" s="53" t="e">
        <f ca="true">+IF(AND(ISNUMBER(OFFSET('Water Data'!$F$5,0,10*ROW('Water Data'!F170))),'Data Summary'!CB176="Yes"),100-OFFSET('Water Data'!$F$5,0,10*ROW('Water Data'!F170)),NA())</f>
        <v>#N/A</v>
      </c>
      <c r="N176" s="53" t="e">
        <f ca="true">+IF(AND(ISNUMBER(OFFSET('Water Data'!$F$7,0,10*ROW('Water Data'!F170))),'Data Summary'!CC176="Yes"),OFFSET('Water Data'!$F$7,0,10*ROW('Water Data'!F170)),NA())</f>
        <v>#N/A</v>
      </c>
      <c r="O176" s="53" t="e">
        <f ca="true">+IF(AND(ISNUMBER(OFFSET('Water Data'!$F$10,0,10*ROW('Water Data'!F170))),'Data Summary'!CD176="Yes"),OFFSET('Water Data'!$F$10,0,10*ROW('Water Data'!F170)),NA())</f>
        <v>#N/A</v>
      </c>
      <c r="P176" s="53" t="e">
        <f ca="true">+IF(AND(ISNUMBER(OFFSET('Water Data'!$G$5,0,10*ROW('Water Data'!G170))),'Data Summary'!CE176="Yes"),100-OFFSET('Water Data'!$G$5,0,10*ROW('Water Data'!G170)),NA())</f>
        <v>#N/A</v>
      </c>
      <c r="Q176" s="53" t="e">
        <f ca="true">+IF(AND(ISNUMBER(OFFSET('Water Data'!$G$7,0,10*ROW('Water Data'!G170))),'Data Summary'!CF176="Yes"),OFFSET('Water Data'!$G$7,0,10*ROW('Water Data'!G170)),NA())</f>
        <v>#N/A</v>
      </c>
      <c r="R176" s="53" t="e">
        <f ca="true">+IF(AND(ISNUMBER(OFFSET('Water Data'!$G$10,0,10*ROW('Water Data'!G170))),'Data Summary'!CG176="Yes"),OFFSET('Water Data'!$G$10,0,10*ROW('Water Data'!G170)),NA())</f>
        <v>#N/A</v>
      </c>
      <c r="S176" s="53" t="e">
        <f ca="true">+IF(AND(ISNUMBER(OFFSET('Water Data'!$H$5,0,10*ROW('Water Data'!H170))),'Data Summary'!CH176="Yes"),100-OFFSET('Water Data'!$H$5,0,10*ROW('Water Data'!H170)),NA())</f>
        <v>#N/A</v>
      </c>
      <c r="T176" s="53" t="e">
        <f ca="true">+IF(AND(ISNUMBER(OFFSET('Water Data'!$H$7,0,10*ROW('Water Data'!H170))),'Data Summary'!CI176="Yes"),OFFSET('Water Data'!$H$7,0,10*ROW('Water Data'!H170)),NA())</f>
        <v>#N/A</v>
      </c>
      <c r="U176" s="53" t="e">
        <f ca="true">+IF(AND(ISNUMBER(OFFSET('Water Data'!$H$10,0,10*ROW('Water Data'!H170))),'Data Summary'!CJ176="Yes"),OFFSET('Water Data'!$H$10,0,10*ROW('Water Data'!H170)),NA())</f>
        <v>#N/A</v>
      </c>
      <c r="V176" s="99" t="e">
        <f ca="true">+IF(AND(ISNUMBER(OFFSET('Sanitation Data'!$C$5,0,10*ROW('Sanitation Data'!C170))),'Data Summary'!CK176="Yes"),100-OFFSET('Sanitation Data'!$C$5,0,10*ROW('Sanitation Data'!C170)),NA())</f>
        <v>#N/A</v>
      </c>
      <c r="W176" s="99" t="e">
        <f ca="true">+IF(AND(ISNUMBER(OFFSET('Sanitation Data'!$C$7,0,10*ROW('Sanitation Data'!C170))),'Data Summary'!CL176="Yes"),OFFSET('Sanitation Data'!$C$7,0,10*ROW('Sanitation Data'!C170)),NA())</f>
        <v>#N/A</v>
      </c>
      <c r="X176" s="99" t="e">
        <f ca="true">+IF(AND(ISNUMBER(OFFSET('Sanitation Data'!$C$11,0,10*ROW('Sanitation Data'!C170))),'Data Summary'!CM176="Yes"),OFFSET('Sanitation Data'!$C$11,0,10*ROW('Sanitation Data'!C170)),NA())</f>
        <v>#N/A</v>
      </c>
      <c r="Y176" s="99" t="e">
        <f ca="true">+IF(AND(ISNUMBER(OFFSET('Sanitation Data'!$C$12,0,10*ROW('Sanitation Data'!C170))),'Data Summary'!CN176="Yes"),OFFSET('Sanitation Data'!$C$12,0,10*ROW('Sanitation Data'!C170)),NA())</f>
        <v>#N/A</v>
      </c>
      <c r="Z176" s="99" t="e">
        <f ca="true">+IF(AND(ISNUMBER(OFFSET('Sanitation Data'!$C$13,0,10*ROW('Sanitation Data'!C170))),'Data Summary'!CO176="Yes"),OFFSET('Sanitation Data'!$C$13,0,10*ROW('Sanitation Data'!C170)),NA())</f>
        <v>#N/A</v>
      </c>
      <c r="AA176" s="99" t="e">
        <f ca="true">+IF(AND(ISNUMBER(OFFSET('Sanitation Data'!$D$5,0,10*ROW('Sanitation Data'!D170))),'Data Summary'!CP176="Yes"),100-OFFSET('Sanitation Data'!$D$5,0,10*ROW('Sanitation Data'!D170)),NA())</f>
        <v>#N/A</v>
      </c>
      <c r="AB176" s="99" t="e">
        <f ca="true">+IF(AND(ISNUMBER(OFFSET('Sanitation Data'!$D$7,0,10*ROW('Sanitation Data'!D170))),'Data Summary'!CQ176="Yes"),OFFSET('Sanitation Data'!$D$7,0,10*ROW('Sanitation Data'!D170)),NA())</f>
        <v>#N/A</v>
      </c>
      <c r="AC176" s="99" t="e">
        <f ca="true">+IF(AND(ISNUMBER(OFFSET('Sanitation Data'!$D$11,0,10*ROW('Sanitation Data'!D170))),'Data Summary'!CR176="Yes"),OFFSET('Sanitation Data'!$D$11,0,10*ROW('Sanitation Data'!D170)),NA())</f>
        <v>#N/A</v>
      </c>
      <c r="AD176" s="99" t="e">
        <f ca="true">+IF(AND(ISNUMBER(OFFSET('Sanitation Data'!$D$12,0,10*ROW('Sanitation Data'!D170))),'Data Summary'!CS176="Yes"),OFFSET('Sanitation Data'!$D$12,0,10*ROW('Sanitation Data'!D170)),NA())</f>
        <v>#N/A</v>
      </c>
      <c r="AE176" s="99" t="e">
        <f ca="true">+IF(AND(ISNUMBER(OFFSET('Sanitation Data'!$D$13,0,10*ROW('Sanitation Data'!D170))),'Data Summary'!CT176="Yes"),OFFSET('Sanitation Data'!$D$13,0,10*ROW('Sanitation Data'!D170)),NA())</f>
        <v>#N/A</v>
      </c>
      <c r="AF176" s="99" t="e">
        <f ca="true">+IF(AND(ISNUMBER(OFFSET('Sanitation Data'!$E$5,0,10*ROW('Sanitation Data'!E170))),'Data Summary'!CU176="Yes"),100-OFFSET('Sanitation Data'!$E$5,0,10*ROW('Sanitation Data'!E170)),NA())</f>
        <v>#N/A</v>
      </c>
      <c r="AG176" s="99" t="e">
        <f ca="true">+IF(AND(ISNUMBER(OFFSET('Sanitation Data'!$E$7,0,10*ROW('Sanitation Data'!E170))),'Data Summary'!CV176="Yes"),OFFSET('Sanitation Data'!$E$7,0,10*ROW('Sanitation Data'!E170)),NA())</f>
        <v>#N/A</v>
      </c>
      <c r="AH176" s="99" t="e">
        <f ca="true">+IF(AND(ISNUMBER(OFFSET('Sanitation Data'!$E$11,0,10*ROW('Sanitation Data'!E170))),'Data Summary'!CW176="Yes"),OFFSET('Sanitation Data'!$E$11,0,10*ROW('Sanitation Data'!E170)),NA())</f>
        <v>#N/A</v>
      </c>
      <c r="AI176" s="99" t="e">
        <f ca="true">+IF(AND(ISNUMBER(OFFSET('Sanitation Data'!$E$12,0,10*ROW('Sanitation Data'!E170))),'Data Summary'!CX176="Yes"),OFFSET('Sanitation Data'!$E$12,0,10*ROW('Sanitation Data'!E170)),NA())</f>
        <v>#N/A</v>
      </c>
      <c r="AJ176" s="99" t="e">
        <f ca="true">+IF(AND(ISNUMBER(OFFSET('Sanitation Data'!$E$13,0,10*ROW('Sanitation Data'!E170))),'Data Summary'!CY176="Yes"),OFFSET('Sanitation Data'!$E$13,0,10*ROW('Sanitation Data'!E170)),NA())</f>
        <v>#N/A</v>
      </c>
      <c r="AK176" s="99" t="e">
        <f ca="true">+IF(AND(ISNUMBER(OFFSET('Sanitation Data'!$F$5,0,10*ROW('Sanitation Data'!F170))),'Data Summary'!CZ176="Yes"),100-OFFSET('Sanitation Data'!$F$5,0,10*ROW('Sanitation Data'!F170)),NA())</f>
        <v>#N/A</v>
      </c>
      <c r="AL176" s="99" t="e">
        <f ca="true">+IF(AND(ISNUMBER(OFFSET('Sanitation Data'!$F$7,0,10*ROW('Sanitation Data'!F170))),'Data Summary'!DA176="Yes"),OFFSET('Sanitation Data'!$F$7,0,10*ROW('Sanitation Data'!F170)),NA())</f>
        <v>#N/A</v>
      </c>
      <c r="AM176" s="99" t="e">
        <f ca="true">+IF(AND(ISNUMBER(OFFSET('Sanitation Data'!$F$11,0,10*ROW('Sanitation Data'!F170))),'Data Summary'!DB176="Yes"),OFFSET('Sanitation Data'!$F$11,0,10*ROW('Sanitation Data'!F170)),NA())</f>
        <v>#N/A</v>
      </c>
      <c r="AN176" s="99" t="e">
        <f ca="true">+IF(AND(ISNUMBER(OFFSET('Sanitation Data'!$F$12,0,10*ROW('Sanitation Data'!F170))),'Data Summary'!DC176="Yes"),OFFSET('Sanitation Data'!$F$12,0,10*ROW('Sanitation Data'!F170)),NA())</f>
        <v>#N/A</v>
      </c>
      <c r="AO176" s="99" t="e">
        <f ca="true">+IF(AND(ISNUMBER(OFFSET('Sanitation Data'!$F$13,0,10*ROW('Sanitation Data'!F170))),'Data Summary'!DD176="Yes"),OFFSET('Sanitation Data'!$F$13,0,10*ROW('Sanitation Data'!F170)),NA())</f>
        <v>#N/A</v>
      </c>
      <c r="AP176" s="99" t="e">
        <f ca="true">+IF(AND(ISNUMBER(OFFSET('Sanitation Data'!$G$5,0,10*ROW('Sanitation Data'!G170))),'Data Summary'!DE176="Yes"),100-OFFSET('Sanitation Data'!$G$5,0,10*ROW('Sanitation Data'!G170)),NA())</f>
        <v>#N/A</v>
      </c>
      <c r="AQ176" s="99" t="e">
        <f ca="true">+IF(AND(ISNUMBER(OFFSET('Sanitation Data'!$G$7,0,10*ROW('Sanitation Data'!G170))),'Data Summary'!DF176="Yes"),OFFSET('Sanitation Data'!$G$7,0,10*ROW('Sanitation Data'!G170)),NA())</f>
        <v>#N/A</v>
      </c>
      <c r="AR176" s="99" t="e">
        <f ca="true">+IF(AND(ISNUMBER(OFFSET('Sanitation Data'!$G$11,0,10*ROW('Sanitation Data'!G170))),'Data Summary'!DG176="Yes"),OFFSET('Sanitation Data'!$G$11,0,10*ROW('Sanitation Data'!G170)),NA())</f>
        <v>#N/A</v>
      </c>
      <c r="AS176" s="99" t="e">
        <f ca="true">+IF(AND(ISNUMBER(OFFSET('Sanitation Data'!$G$12,0,10*ROW('Sanitation Data'!G170))),'Data Summary'!DH176="Yes"),OFFSET('Sanitation Data'!$G$12,0,10*ROW('Sanitation Data'!G170)),NA())</f>
        <v>#N/A</v>
      </c>
      <c r="AT176" s="99" t="e">
        <f ca="true">+IF(AND(ISNUMBER(OFFSET('Sanitation Data'!$G$13,0,10*ROW('Sanitation Data'!G170))),'Data Summary'!DI176="Yes"),OFFSET('Sanitation Data'!$G$13,0,10*ROW('Sanitation Data'!G170)),NA())</f>
        <v>#N/A</v>
      </c>
      <c r="AU176" s="99" t="e">
        <f ca="true">+IF(AND(ISNUMBER(OFFSET('Sanitation Data'!$H$5,0,10*ROW('Sanitation Data'!H170))),'Data Summary'!DJ176="Yes"),100-OFFSET('Sanitation Data'!$H$5,0,10*ROW('Sanitation Data'!H170)),NA())</f>
        <v>#N/A</v>
      </c>
      <c r="AV176" s="99" t="e">
        <f ca="true">+IF(AND(ISNUMBER(OFFSET('Sanitation Data'!$H$7,0,10*ROW('Sanitation Data'!H170))),'Data Summary'!DK176="Yes"),OFFSET('Sanitation Data'!$H$7,0,10*ROW('Sanitation Data'!H170)),NA())</f>
        <v>#N/A</v>
      </c>
      <c r="AW176" s="99" t="e">
        <f ca="true">+IF(AND(ISNUMBER(OFFSET('Sanitation Data'!$H$11,0,10*ROW('Sanitation Data'!H170))),'Data Summary'!DL176="Yes"),OFFSET('Sanitation Data'!$H$11,0,10*ROW('Sanitation Data'!H170)),NA())</f>
        <v>#N/A</v>
      </c>
      <c r="AX176" s="99" t="e">
        <f ca="true">+IF(AND(ISNUMBER(OFFSET('Sanitation Data'!$H$12,0,10*ROW('Sanitation Data'!H170))),'Data Summary'!DM176="Yes"),OFFSET('Sanitation Data'!$H$12,0,10*ROW('Sanitation Data'!H170)),NA())</f>
        <v>#N/A</v>
      </c>
      <c r="AY176" s="99" t="e">
        <f ca="true">+IF(AND(ISNUMBER(OFFSET('Sanitation Data'!$H$13,0,10*ROW('Sanitation Data'!H170))),'Data Summary'!DN176="Yes"),OFFSET('Sanitation Data'!$H$13,0,10*ROW('Sanitation Data'!H170)),NA())</f>
        <v>#N/A</v>
      </c>
      <c r="AZ176" s="104" t="e">
        <f ca="true">+IF(AND(ISNUMBER(OFFSET('Hygiene Data'!$C$6,0,10*ROW('Hygiene Data'!C170))),'Data Summary'!DO176="Yes"),OFFSET('Hygiene Data'!$C$6,0,10*ROW('Hygiene Data'!C170)),NA())</f>
        <v>#N/A</v>
      </c>
      <c r="BA176" s="104" t="e">
        <f ca="true">+IF(AND(ISNUMBER(OFFSET('Hygiene Data'!$C$8,0,10*ROW('Hygiene Data'!C170))),'Data Summary'!DP176="Yes"),OFFSET('Hygiene Data'!$C$8,0,10*ROW('Hygiene Data'!C170)),NA())</f>
        <v>#N/A</v>
      </c>
      <c r="BB176" s="104" t="e">
        <f ca="true">+IF(AND(ISNUMBER(OFFSET('Hygiene Data'!$C$10,0,10*ROW('Hygiene Data'!C170))),'Data Summary'!DQ176="Yes"),OFFSET('Hygiene Data'!$C$10,0,10*ROW('Hygiene Data'!C170)),NA())</f>
        <v>#N/A</v>
      </c>
      <c r="BC176" s="104" t="e">
        <f ca="true">+IF(AND(ISNUMBER(OFFSET('Hygiene Data'!$D$6,0,10*ROW('Hygiene Data'!D170))),'Data Summary'!DR176="Yes"),OFFSET('Hygiene Data'!$D$6,0,10*ROW('Hygiene Data'!D170)),NA())</f>
        <v>#N/A</v>
      </c>
      <c r="BD176" s="104" t="e">
        <f ca="true">+IF(AND(ISNUMBER(OFFSET('Hygiene Data'!$D$8,0,10*ROW('Hygiene Data'!D170))),'Data Summary'!DS176="Yes"),OFFSET('Hygiene Data'!$D$8,0,10*ROW('Hygiene Data'!D170)),NA())</f>
        <v>#N/A</v>
      </c>
      <c r="BE176" s="104" t="e">
        <f ca="true">+IF(AND(ISNUMBER(OFFSET('Hygiene Data'!$D$10,0,10*ROW('Hygiene Data'!D170))),'Data Summary'!DT176="Yes"),OFFSET('Hygiene Data'!$D$10,0,10*ROW('Hygiene Data'!D170)),NA())</f>
        <v>#N/A</v>
      </c>
      <c r="BF176" s="104" t="e">
        <f ca="true">+IF(AND(ISNUMBER(OFFSET('Hygiene Data'!$E$6,0,10*ROW('Hygiene Data'!E170))),'Data Summary'!DU176="Yes"),OFFSET('Hygiene Data'!$E$6,0,10*ROW('Hygiene Data'!E170)),NA())</f>
        <v>#N/A</v>
      </c>
      <c r="BG176" s="104" t="e">
        <f ca="true">+IF(AND(ISNUMBER(OFFSET('Hygiene Data'!$E$8,0,10*ROW('Hygiene Data'!E170))),'Data Summary'!DV176="Yes"),OFFSET('Hygiene Data'!$E$8,0,10*ROW('Hygiene Data'!E170)),NA())</f>
        <v>#N/A</v>
      </c>
      <c r="BH176" s="104" t="e">
        <f ca="true">+IF(AND(ISNUMBER(OFFSET('Hygiene Data'!$E$10,0,10*ROW('Hygiene Data'!E170))),'Data Summary'!DW176="Yes"),OFFSET('Hygiene Data'!$E$10,0,10*ROW('Hygiene Data'!E170)),NA())</f>
        <v>#N/A</v>
      </c>
      <c r="BI176" s="104" t="e">
        <f ca="true">+IF(AND(ISNUMBER(OFFSET('Hygiene Data'!$F$6,0,10*ROW('Hygiene Data'!F170))),'Data Summary'!DX176="Yes"),OFFSET('Hygiene Data'!$F$6,0,10*ROW('Hygiene Data'!F170)),NA())</f>
        <v>#N/A</v>
      </c>
      <c r="BJ176" s="104" t="e">
        <f ca="true">+IF(AND(ISNUMBER(OFFSET('Hygiene Data'!$F$8,0,10*ROW('Hygiene Data'!F170))),'Data Summary'!DY176="Yes"),OFFSET('Hygiene Data'!$F$8,0,10*ROW('Hygiene Data'!F170)),NA())</f>
        <v>#N/A</v>
      </c>
      <c r="BK176" s="104" t="e">
        <f ca="true">+IF(AND(ISNUMBER(OFFSET('Hygiene Data'!$F$10,0,10*ROW('Hygiene Data'!F170))),'Data Summary'!DZ176="Yes"),OFFSET('Hygiene Data'!$F$10,0,10*ROW('Hygiene Data'!F170)),NA())</f>
        <v>#N/A</v>
      </c>
      <c r="BL176" s="104" t="e">
        <f ca="true">+IF(AND(ISNUMBER(OFFSET('Hygiene Data'!$G$6,0,10*ROW('Hygiene Data'!G170))),'Data Summary'!EA176="Yes"),OFFSET('Hygiene Data'!$G$6,0,10*ROW('Hygiene Data'!G170)),NA())</f>
        <v>#N/A</v>
      </c>
      <c r="BM176" s="104" t="e">
        <f ca="true">+IF(AND(ISNUMBER(OFFSET('Hygiene Data'!$G$8,0,10*ROW('Hygiene Data'!G170))),'Data Summary'!EB176="Yes"),OFFSET('Hygiene Data'!$G$8,0,10*ROW('Hygiene Data'!G170)),NA())</f>
        <v>#N/A</v>
      </c>
      <c r="BN176" s="104" t="e">
        <f ca="true">+IF(AND(ISNUMBER(OFFSET('Hygiene Data'!$G$10,0,10*ROW('Hygiene Data'!G170))),'Data Summary'!EC176="Yes"),OFFSET('Hygiene Data'!$G$10,0,10*ROW('Hygiene Data'!G170)),NA())</f>
        <v>#N/A</v>
      </c>
      <c r="BO176" s="104" t="e">
        <f ca="true">+IF(AND(ISNUMBER(OFFSET('Hygiene Data'!$H$6,0,10*ROW('Hygiene Data'!H170))),'Data Summary'!ED176="Yes"),OFFSET('Hygiene Data'!$H$6,0,10*ROW('Hygiene Data'!H170)),NA())</f>
        <v>#N/A</v>
      </c>
      <c r="BP176" s="104" t="e">
        <f ca="true">+IF(AND(ISNUMBER(OFFSET('Hygiene Data'!$H$8,0,10*ROW('Hygiene Data'!H170))),'Data Summary'!EE176="Yes"),OFFSET('Hygiene Data'!$H$8,0,10*ROW('Hygiene Data'!H170)),NA())</f>
        <v>#N/A</v>
      </c>
      <c r="BQ176" s="104" t="e">
        <f ca="true">+IF(AND(ISNUMBER(OFFSET('Hygiene Data'!$H$10,0,10*ROW('Hygiene Data'!H170))),'Data Summary'!EF176="Yes"),OFFSET('Hygiene Data'!$H$10,0,10*ROW('Hygiene Data'!H170)),NA())</f>
        <v>#N/A</v>
      </c>
    </row>
    <row r="177" x14ac:dyDescent="0.2">
      <c r="A177" s="52" t="e">
        <f ca="true">+IF(OFFSET('Water Data'!$B$1,0,10*ROW('Water Data'!B171))="",NA(),OFFSET('Water Data'!$B$1,0,10*ROW('Water Data'!B171)))</f>
        <v>#N/A</v>
      </c>
      <c r="B177" s="52" t="e">
        <f ca="true">+IF(OFFSET('Water Data'!$A$3,0,10*ROW('Water Data'!A174))="",NA(),OFFSET('Water Data'!$A$3,0,10*ROW('Water Data'!A174)))</f>
        <v>#N/A</v>
      </c>
      <c r="C177" s="52" t="e">
        <f ca="true">+IF(OFFSET('Water Data'!$C$3,0,10*ROW('Water Data'!C174))="",NA(),OFFSET('Water Data'!$C$3,0,10*ROW('Water Data'!C174)))</f>
        <v>#N/A</v>
      </c>
      <c r="D177" s="53" t="e">
        <f ca="true">+IF(AND(ISNUMBER(OFFSET('Water Data'!$C$5,0,10*ROW('Water Data'!C171))),'Data Summary'!BS177="Yes"),100-OFFSET('Water Data'!$C$5,0,10*ROW('Water Data'!C171)),NA())</f>
        <v>#N/A</v>
      </c>
      <c r="E177" s="53" t="e">
        <f ca="true">+IF(AND(ISNUMBER(OFFSET('Water Data'!$C$7,0,10*ROW('Water Data'!C171))),'Data Summary'!BT177="Yes"),OFFSET('Water Data'!$C$7,0,10*ROW('Water Data'!C171)),NA())</f>
        <v>#N/A</v>
      </c>
      <c r="F177" s="53" t="e">
        <f ca="true">+IF(AND(ISNUMBER(OFFSET('Water Data'!$C$10,0,10*ROW('Water Data'!C171))),'Data Summary'!BU177="Yes"),OFFSET('Water Data'!$C$10,0,10*ROW('Water Data'!C171)),NA())</f>
        <v>#N/A</v>
      </c>
      <c r="G177" s="53" t="e">
        <f ca="true">+IF(AND(ISNUMBER(OFFSET('Water Data'!$D$5,0,10*ROW('Water Data'!D171))),'Data Summary'!BV177="Yes"),100-OFFSET('Water Data'!$D$5,0,10*ROW('Water Data'!D171)),NA())</f>
        <v>#N/A</v>
      </c>
      <c r="H177" s="53" t="e">
        <f ca="true">+IF(AND(ISNUMBER(OFFSET('Water Data'!$D$7,0,10*ROW('Water Data'!D171))),'Data Summary'!BW177="Yes"),OFFSET('Water Data'!$D$7,0,10*ROW('Water Data'!D171)),NA())</f>
        <v>#N/A</v>
      </c>
      <c r="I177" s="53" t="e">
        <f ca="true">+IF(AND(ISNUMBER(OFFSET('Water Data'!$D$10,0,10*ROW('Water Data'!D171))),'Data Summary'!BX177="Yes"),OFFSET('Water Data'!$D$10,0,10*ROW('Water Data'!D171)),NA())</f>
        <v>#N/A</v>
      </c>
      <c r="J177" s="53" t="e">
        <f ca="true">+IF(AND(ISNUMBER(OFFSET('Water Data'!$E$5,0,10*ROW('Water Data'!E171))),'Data Summary'!BY177="Yes"),100-OFFSET('Water Data'!$E$5,0,10*ROW('Water Data'!E171)),NA())</f>
        <v>#N/A</v>
      </c>
      <c r="K177" s="53" t="e">
        <f ca="true">+IF(AND(ISNUMBER(OFFSET('Water Data'!$E$7,0,10*ROW('Water Data'!E171))),'Data Summary'!BZ177="Yes"),OFFSET('Water Data'!$E$7,0,10*ROW('Water Data'!E171)),NA())</f>
        <v>#N/A</v>
      </c>
      <c r="L177" s="53" t="e">
        <f ca="true">+IF(AND(ISNUMBER(OFFSET('Water Data'!$E$10,0,10*ROW('Water Data'!E171))),'Data Summary'!CA177="Yes"),OFFSET('Water Data'!$E$10,0,10*ROW('Water Data'!E171)),NA())</f>
        <v>#N/A</v>
      </c>
      <c r="M177" s="53" t="e">
        <f ca="true">+IF(AND(ISNUMBER(OFFSET('Water Data'!$F$5,0,10*ROW('Water Data'!F171))),'Data Summary'!CB177="Yes"),100-OFFSET('Water Data'!$F$5,0,10*ROW('Water Data'!F171)),NA())</f>
        <v>#N/A</v>
      </c>
      <c r="N177" s="53" t="e">
        <f ca="true">+IF(AND(ISNUMBER(OFFSET('Water Data'!$F$7,0,10*ROW('Water Data'!F171))),'Data Summary'!CC177="Yes"),OFFSET('Water Data'!$F$7,0,10*ROW('Water Data'!F171)),NA())</f>
        <v>#N/A</v>
      </c>
      <c r="O177" s="53" t="e">
        <f ca="true">+IF(AND(ISNUMBER(OFFSET('Water Data'!$F$10,0,10*ROW('Water Data'!F171))),'Data Summary'!CD177="Yes"),OFFSET('Water Data'!$F$10,0,10*ROW('Water Data'!F171)),NA())</f>
        <v>#N/A</v>
      </c>
      <c r="P177" s="53" t="e">
        <f ca="true">+IF(AND(ISNUMBER(OFFSET('Water Data'!$G$5,0,10*ROW('Water Data'!G171))),'Data Summary'!CE177="Yes"),100-OFFSET('Water Data'!$G$5,0,10*ROW('Water Data'!G171)),NA())</f>
        <v>#N/A</v>
      </c>
      <c r="Q177" s="53" t="e">
        <f ca="true">+IF(AND(ISNUMBER(OFFSET('Water Data'!$G$7,0,10*ROW('Water Data'!G171))),'Data Summary'!CF177="Yes"),OFFSET('Water Data'!$G$7,0,10*ROW('Water Data'!G171)),NA())</f>
        <v>#N/A</v>
      </c>
      <c r="R177" s="53" t="e">
        <f ca="true">+IF(AND(ISNUMBER(OFFSET('Water Data'!$G$10,0,10*ROW('Water Data'!G171))),'Data Summary'!CG177="Yes"),OFFSET('Water Data'!$G$10,0,10*ROW('Water Data'!G171)),NA())</f>
        <v>#N/A</v>
      </c>
      <c r="S177" s="53" t="e">
        <f ca="true">+IF(AND(ISNUMBER(OFFSET('Water Data'!$H$5,0,10*ROW('Water Data'!H171))),'Data Summary'!CH177="Yes"),100-OFFSET('Water Data'!$H$5,0,10*ROW('Water Data'!H171)),NA())</f>
        <v>#N/A</v>
      </c>
      <c r="T177" s="53" t="e">
        <f ca="true">+IF(AND(ISNUMBER(OFFSET('Water Data'!$H$7,0,10*ROW('Water Data'!H171))),'Data Summary'!CI177="Yes"),OFFSET('Water Data'!$H$7,0,10*ROW('Water Data'!H171)),NA())</f>
        <v>#N/A</v>
      </c>
      <c r="U177" s="53" t="e">
        <f ca="true">+IF(AND(ISNUMBER(OFFSET('Water Data'!$H$10,0,10*ROW('Water Data'!H171))),'Data Summary'!CJ177="Yes"),OFFSET('Water Data'!$H$10,0,10*ROW('Water Data'!H171)),NA())</f>
        <v>#N/A</v>
      </c>
      <c r="V177" s="99" t="e">
        <f ca="true">+IF(AND(ISNUMBER(OFFSET('Sanitation Data'!$C$5,0,10*ROW('Sanitation Data'!C171))),'Data Summary'!CK177="Yes"),100-OFFSET('Sanitation Data'!$C$5,0,10*ROW('Sanitation Data'!C171)),NA())</f>
        <v>#N/A</v>
      </c>
      <c r="W177" s="99" t="e">
        <f ca="true">+IF(AND(ISNUMBER(OFFSET('Sanitation Data'!$C$7,0,10*ROW('Sanitation Data'!C171))),'Data Summary'!CL177="Yes"),OFFSET('Sanitation Data'!$C$7,0,10*ROW('Sanitation Data'!C171)),NA())</f>
        <v>#N/A</v>
      </c>
      <c r="X177" s="99" t="e">
        <f ca="true">+IF(AND(ISNUMBER(OFFSET('Sanitation Data'!$C$11,0,10*ROW('Sanitation Data'!C171))),'Data Summary'!CM177="Yes"),OFFSET('Sanitation Data'!$C$11,0,10*ROW('Sanitation Data'!C171)),NA())</f>
        <v>#N/A</v>
      </c>
      <c r="Y177" s="99" t="e">
        <f ca="true">+IF(AND(ISNUMBER(OFFSET('Sanitation Data'!$C$12,0,10*ROW('Sanitation Data'!C171))),'Data Summary'!CN177="Yes"),OFFSET('Sanitation Data'!$C$12,0,10*ROW('Sanitation Data'!C171)),NA())</f>
        <v>#N/A</v>
      </c>
      <c r="Z177" s="99" t="e">
        <f ca="true">+IF(AND(ISNUMBER(OFFSET('Sanitation Data'!$C$13,0,10*ROW('Sanitation Data'!C171))),'Data Summary'!CO177="Yes"),OFFSET('Sanitation Data'!$C$13,0,10*ROW('Sanitation Data'!C171)),NA())</f>
        <v>#N/A</v>
      </c>
      <c r="AA177" s="99" t="e">
        <f ca="true">+IF(AND(ISNUMBER(OFFSET('Sanitation Data'!$D$5,0,10*ROW('Sanitation Data'!D171))),'Data Summary'!CP177="Yes"),100-OFFSET('Sanitation Data'!$D$5,0,10*ROW('Sanitation Data'!D171)),NA())</f>
        <v>#N/A</v>
      </c>
      <c r="AB177" s="99" t="e">
        <f ca="true">+IF(AND(ISNUMBER(OFFSET('Sanitation Data'!$D$7,0,10*ROW('Sanitation Data'!D171))),'Data Summary'!CQ177="Yes"),OFFSET('Sanitation Data'!$D$7,0,10*ROW('Sanitation Data'!D171)),NA())</f>
        <v>#N/A</v>
      </c>
      <c r="AC177" s="99" t="e">
        <f ca="true">+IF(AND(ISNUMBER(OFFSET('Sanitation Data'!$D$11,0,10*ROW('Sanitation Data'!D171))),'Data Summary'!CR177="Yes"),OFFSET('Sanitation Data'!$D$11,0,10*ROW('Sanitation Data'!D171)),NA())</f>
        <v>#N/A</v>
      </c>
      <c r="AD177" s="99" t="e">
        <f ca="true">+IF(AND(ISNUMBER(OFFSET('Sanitation Data'!$D$12,0,10*ROW('Sanitation Data'!D171))),'Data Summary'!CS177="Yes"),OFFSET('Sanitation Data'!$D$12,0,10*ROW('Sanitation Data'!D171)),NA())</f>
        <v>#N/A</v>
      </c>
      <c r="AE177" s="99" t="e">
        <f ca="true">+IF(AND(ISNUMBER(OFFSET('Sanitation Data'!$D$13,0,10*ROW('Sanitation Data'!D171))),'Data Summary'!CT177="Yes"),OFFSET('Sanitation Data'!$D$13,0,10*ROW('Sanitation Data'!D171)),NA())</f>
        <v>#N/A</v>
      </c>
      <c r="AF177" s="99" t="e">
        <f ca="true">+IF(AND(ISNUMBER(OFFSET('Sanitation Data'!$E$5,0,10*ROW('Sanitation Data'!E171))),'Data Summary'!CU177="Yes"),100-OFFSET('Sanitation Data'!$E$5,0,10*ROW('Sanitation Data'!E171)),NA())</f>
        <v>#N/A</v>
      </c>
      <c r="AG177" s="99" t="e">
        <f ca="true">+IF(AND(ISNUMBER(OFFSET('Sanitation Data'!$E$7,0,10*ROW('Sanitation Data'!E171))),'Data Summary'!CV177="Yes"),OFFSET('Sanitation Data'!$E$7,0,10*ROW('Sanitation Data'!E171)),NA())</f>
        <v>#N/A</v>
      </c>
      <c r="AH177" s="99" t="e">
        <f ca="true">+IF(AND(ISNUMBER(OFFSET('Sanitation Data'!$E$11,0,10*ROW('Sanitation Data'!E171))),'Data Summary'!CW177="Yes"),OFFSET('Sanitation Data'!$E$11,0,10*ROW('Sanitation Data'!E171)),NA())</f>
        <v>#N/A</v>
      </c>
      <c r="AI177" s="99" t="e">
        <f ca="true">+IF(AND(ISNUMBER(OFFSET('Sanitation Data'!$E$12,0,10*ROW('Sanitation Data'!E171))),'Data Summary'!CX177="Yes"),OFFSET('Sanitation Data'!$E$12,0,10*ROW('Sanitation Data'!E171)),NA())</f>
        <v>#N/A</v>
      </c>
      <c r="AJ177" s="99" t="e">
        <f ca="true">+IF(AND(ISNUMBER(OFFSET('Sanitation Data'!$E$13,0,10*ROW('Sanitation Data'!E171))),'Data Summary'!CY177="Yes"),OFFSET('Sanitation Data'!$E$13,0,10*ROW('Sanitation Data'!E171)),NA())</f>
        <v>#N/A</v>
      </c>
      <c r="AK177" s="99" t="e">
        <f ca="true">+IF(AND(ISNUMBER(OFFSET('Sanitation Data'!$F$5,0,10*ROW('Sanitation Data'!F171))),'Data Summary'!CZ177="Yes"),100-OFFSET('Sanitation Data'!$F$5,0,10*ROW('Sanitation Data'!F171)),NA())</f>
        <v>#N/A</v>
      </c>
      <c r="AL177" s="99" t="e">
        <f ca="true">+IF(AND(ISNUMBER(OFFSET('Sanitation Data'!$F$7,0,10*ROW('Sanitation Data'!F171))),'Data Summary'!DA177="Yes"),OFFSET('Sanitation Data'!$F$7,0,10*ROW('Sanitation Data'!F171)),NA())</f>
        <v>#N/A</v>
      </c>
      <c r="AM177" s="99" t="e">
        <f ca="true">+IF(AND(ISNUMBER(OFFSET('Sanitation Data'!$F$11,0,10*ROW('Sanitation Data'!F171))),'Data Summary'!DB177="Yes"),OFFSET('Sanitation Data'!$F$11,0,10*ROW('Sanitation Data'!F171)),NA())</f>
        <v>#N/A</v>
      </c>
      <c r="AN177" s="99" t="e">
        <f ca="true">+IF(AND(ISNUMBER(OFFSET('Sanitation Data'!$F$12,0,10*ROW('Sanitation Data'!F171))),'Data Summary'!DC177="Yes"),OFFSET('Sanitation Data'!$F$12,0,10*ROW('Sanitation Data'!F171)),NA())</f>
        <v>#N/A</v>
      </c>
      <c r="AO177" s="99" t="e">
        <f ca="true">+IF(AND(ISNUMBER(OFFSET('Sanitation Data'!$F$13,0,10*ROW('Sanitation Data'!F171))),'Data Summary'!DD177="Yes"),OFFSET('Sanitation Data'!$F$13,0,10*ROW('Sanitation Data'!F171)),NA())</f>
        <v>#N/A</v>
      </c>
      <c r="AP177" s="99" t="e">
        <f ca="true">+IF(AND(ISNUMBER(OFFSET('Sanitation Data'!$G$5,0,10*ROW('Sanitation Data'!G171))),'Data Summary'!DE177="Yes"),100-OFFSET('Sanitation Data'!$G$5,0,10*ROW('Sanitation Data'!G171)),NA())</f>
        <v>#N/A</v>
      </c>
      <c r="AQ177" s="99" t="e">
        <f ca="true">+IF(AND(ISNUMBER(OFFSET('Sanitation Data'!$G$7,0,10*ROW('Sanitation Data'!G171))),'Data Summary'!DF177="Yes"),OFFSET('Sanitation Data'!$G$7,0,10*ROW('Sanitation Data'!G171)),NA())</f>
        <v>#N/A</v>
      </c>
      <c r="AR177" s="99" t="e">
        <f ca="true">+IF(AND(ISNUMBER(OFFSET('Sanitation Data'!$G$11,0,10*ROW('Sanitation Data'!G171))),'Data Summary'!DG177="Yes"),OFFSET('Sanitation Data'!$G$11,0,10*ROW('Sanitation Data'!G171)),NA())</f>
        <v>#N/A</v>
      </c>
      <c r="AS177" s="99" t="e">
        <f ca="true">+IF(AND(ISNUMBER(OFFSET('Sanitation Data'!$G$12,0,10*ROW('Sanitation Data'!G171))),'Data Summary'!DH177="Yes"),OFFSET('Sanitation Data'!$G$12,0,10*ROW('Sanitation Data'!G171)),NA())</f>
        <v>#N/A</v>
      </c>
      <c r="AT177" s="99" t="e">
        <f ca="true">+IF(AND(ISNUMBER(OFFSET('Sanitation Data'!$G$13,0,10*ROW('Sanitation Data'!G171))),'Data Summary'!DI177="Yes"),OFFSET('Sanitation Data'!$G$13,0,10*ROW('Sanitation Data'!G171)),NA())</f>
        <v>#N/A</v>
      </c>
      <c r="AU177" s="99" t="e">
        <f ca="true">+IF(AND(ISNUMBER(OFFSET('Sanitation Data'!$H$5,0,10*ROW('Sanitation Data'!H171))),'Data Summary'!DJ177="Yes"),100-OFFSET('Sanitation Data'!$H$5,0,10*ROW('Sanitation Data'!H171)),NA())</f>
        <v>#N/A</v>
      </c>
      <c r="AV177" s="99" t="e">
        <f ca="true">+IF(AND(ISNUMBER(OFFSET('Sanitation Data'!$H$7,0,10*ROW('Sanitation Data'!H171))),'Data Summary'!DK177="Yes"),OFFSET('Sanitation Data'!$H$7,0,10*ROW('Sanitation Data'!H171)),NA())</f>
        <v>#N/A</v>
      </c>
      <c r="AW177" s="99" t="e">
        <f ca="true">+IF(AND(ISNUMBER(OFFSET('Sanitation Data'!$H$11,0,10*ROW('Sanitation Data'!H171))),'Data Summary'!DL177="Yes"),OFFSET('Sanitation Data'!$H$11,0,10*ROW('Sanitation Data'!H171)),NA())</f>
        <v>#N/A</v>
      </c>
      <c r="AX177" s="99" t="e">
        <f ca="true">+IF(AND(ISNUMBER(OFFSET('Sanitation Data'!$H$12,0,10*ROW('Sanitation Data'!H171))),'Data Summary'!DM177="Yes"),OFFSET('Sanitation Data'!$H$12,0,10*ROW('Sanitation Data'!H171)),NA())</f>
        <v>#N/A</v>
      </c>
      <c r="AY177" s="99" t="e">
        <f ca="true">+IF(AND(ISNUMBER(OFFSET('Sanitation Data'!$H$13,0,10*ROW('Sanitation Data'!H171))),'Data Summary'!DN177="Yes"),OFFSET('Sanitation Data'!$H$13,0,10*ROW('Sanitation Data'!H171)),NA())</f>
        <v>#N/A</v>
      </c>
      <c r="AZ177" s="104" t="e">
        <f ca="true">+IF(AND(ISNUMBER(OFFSET('Hygiene Data'!$C$6,0,10*ROW('Hygiene Data'!C171))),'Data Summary'!DO177="Yes"),OFFSET('Hygiene Data'!$C$6,0,10*ROW('Hygiene Data'!C171)),NA())</f>
        <v>#N/A</v>
      </c>
      <c r="BA177" s="104" t="e">
        <f ca="true">+IF(AND(ISNUMBER(OFFSET('Hygiene Data'!$C$8,0,10*ROW('Hygiene Data'!C171))),'Data Summary'!DP177="Yes"),OFFSET('Hygiene Data'!$C$8,0,10*ROW('Hygiene Data'!C171)),NA())</f>
        <v>#N/A</v>
      </c>
      <c r="BB177" s="104" t="e">
        <f ca="true">+IF(AND(ISNUMBER(OFFSET('Hygiene Data'!$C$10,0,10*ROW('Hygiene Data'!C171))),'Data Summary'!DQ177="Yes"),OFFSET('Hygiene Data'!$C$10,0,10*ROW('Hygiene Data'!C171)),NA())</f>
        <v>#N/A</v>
      </c>
      <c r="BC177" s="104" t="e">
        <f ca="true">+IF(AND(ISNUMBER(OFFSET('Hygiene Data'!$D$6,0,10*ROW('Hygiene Data'!D171))),'Data Summary'!DR177="Yes"),OFFSET('Hygiene Data'!$D$6,0,10*ROW('Hygiene Data'!D171)),NA())</f>
        <v>#N/A</v>
      </c>
      <c r="BD177" s="104" t="e">
        <f ca="true">+IF(AND(ISNUMBER(OFFSET('Hygiene Data'!$D$8,0,10*ROW('Hygiene Data'!D171))),'Data Summary'!DS177="Yes"),OFFSET('Hygiene Data'!$D$8,0,10*ROW('Hygiene Data'!D171)),NA())</f>
        <v>#N/A</v>
      </c>
      <c r="BE177" s="104" t="e">
        <f ca="true">+IF(AND(ISNUMBER(OFFSET('Hygiene Data'!$D$10,0,10*ROW('Hygiene Data'!D171))),'Data Summary'!DT177="Yes"),OFFSET('Hygiene Data'!$D$10,0,10*ROW('Hygiene Data'!D171)),NA())</f>
        <v>#N/A</v>
      </c>
      <c r="BF177" s="104" t="e">
        <f ca="true">+IF(AND(ISNUMBER(OFFSET('Hygiene Data'!$E$6,0,10*ROW('Hygiene Data'!E171))),'Data Summary'!DU177="Yes"),OFFSET('Hygiene Data'!$E$6,0,10*ROW('Hygiene Data'!E171)),NA())</f>
        <v>#N/A</v>
      </c>
      <c r="BG177" s="104" t="e">
        <f ca="true">+IF(AND(ISNUMBER(OFFSET('Hygiene Data'!$E$8,0,10*ROW('Hygiene Data'!E171))),'Data Summary'!DV177="Yes"),OFFSET('Hygiene Data'!$E$8,0,10*ROW('Hygiene Data'!E171)),NA())</f>
        <v>#N/A</v>
      </c>
      <c r="BH177" s="104" t="e">
        <f ca="true">+IF(AND(ISNUMBER(OFFSET('Hygiene Data'!$E$10,0,10*ROW('Hygiene Data'!E171))),'Data Summary'!DW177="Yes"),OFFSET('Hygiene Data'!$E$10,0,10*ROW('Hygiene Data'!E171)),NA())</f>
        <v>#N/A</v>
      </c>
      <c r="BI177" s="104" t="e">
        <f ca="true">+IF(AND(ISNUMBER(OFFSET('Hygiene Data'!$F$6,0,10*ROW('Hygiene Data'!F171))),'Data Summary'!DX177="Yes"),OFFSET('Hygiene Data'!$F$6,0,10*ROW('Hygiene Data'!F171)),NA())</f>
        <v>#N/A</v>
      </c>
      <c r="BJ177" s="104" t="e">
        <f ca="true">+IF(AND(ISNUMBER(OFFSET('Hygiene Data'!$F$8,0,10*ROW('Hygiene Data'!F171))),'Data Summary'!DY177="Yes"),OFFSET('Hygiene Data'!$F$8,0,10*ROW('Hygiene Data'!F171)),NA())</f>
        <v>#N/A</v>
      </c>
      <c r="BK177" s="104" t="e">
        <f ca="true">+IF(AND(ISNUMBER(OFFSET('Hygiene Data'!$F$10,0,10*ROW('Hygiene Data'!F171))),'Data Summary'!DZ177="Yes"),OFFSET('Hygiene Data'!$F$10,0,10*ROW('Hygiene Data'!F171)),NA())</f>
        <v>#N/A</v>
      </c>
      <c r="BL177" s="104" t="e">
        <f ca="true">+IF(AND(ISNUMBER(OFFSET('Hygiene Data'!$G$6,0,10*ROW('Hygiene Data'!G171))),'Data Summary'!EA177="Yes"),OFFSET('Hygiene Data'!$G$6,0,10*ROW('Hygiene Data'!G171)),NA())</f>
        <v>#N/A</v>
      </c>
      <c r="BM177" s="104" t="e">
        <f ca="true">+IF(AND(ISNUMBER(OFFSET('Hygiene Data'!$G$8,0,10*ROW('Hygiene Data'!G171))),'Data Summary'!EB177="Yes"),OFFSET('Hygiene Data'!$G$8,0,10*ROW('Hygiene Data'!G171)),NA())</f>
        <v>#N/A</v>
      </c>
      <c r="BN177" s="104" t="e">
        <f ca="true">+IF(AND(ISNUMBER(OFFSET('Hygiene Data'!$G$10,0,10*ROW('Hygiene Data'!G171))),'Data Summary'!EC177="Yes"),OFFSET('Hygiene Data'!$G$10,0,10*ROW('Hygiene Data'!G171)),NA())</f>
        <v>#N/A</v>
      </c>
      <c r="BO177" s="104" t="e">
        <f ca="true">+IF(AND(ISNUMBER(OFFSET('Hygiene Data'!$H$6,0,10*ROW('Hygiene Data'!H171))),'Data Summary'!ED177="Yes"),OFFSET('Hygiene Data'!$H$6,0,10*ROW('Hygiene Data'!H171)),NA())</f>
        <v>#N/A</v>
      </c>
      <c r="BP177" s="104" t="e">
        <f ca="true">+IF(AND(ISNUMBER(OFFSET('Hygiene Data'!$H$8,0,10*ROW('Hygiene Data'!H171))),'Data Summary'!EE177="Yes"),OFFSET('Hygiene Data'!$H$8,0,10*ROW('Hygiene Data'!H171)),NA())</f>
        <v>#N/A</v>
      </c>
      <c r="BQ177" s="104" t="e">
        <f ca="true">+IF(AND(ISNUMBER(OFFSET('Hygiene Data'!$H$10,0,10*ROW('Hygiene Data'!H171))),'Data Summary'!EF177="Yes"),OFFSET('Hygiene Data'!$H$10,0,10*ROW('Hygiene Data'!H171)),NA())</f>
        <v>#N/A</v>
      </c>
    </row>
    <row r="178" x14ac:dyDescent="0.2">
      <c r="A178" s="52" t="e">
        <f ca="true">+IF(OFFSET('Water Data'!$B$1,0,10*ROW('Water Data'!B172))="",NA(),OFFSET('Water Data'!$B$1,0,10*ROW('Water Data'!B172)))</f>
        <v>#N/A</v>
      </c>
      <c r="B178" s="52" t="e">
        <f ca="true">+IF(OFFSET('Water Data'!$A$3,0,10*ROW('Water Data'!A175))="",NA(),OFFSET('Water Data'!$A$3,0,10*ROW('Water Data'!A175)))</f>
        <v>#N/A</v>
      </c>
      <c r="C178" s="52" t="e">
        <f ca="true">+IF(OFFSET('Water Data'!$C$3,0,10*ROW('Water Data'!C175))="",NA(),OFFSET('Water Data'!$C$3,0,10*ROW('Water Data'!C175)))</f>
        <v>#N/A</v>
      </c>
      <c r="D178" s="53" t="e">
        <f ca="true">+IF(AND(ISNUMBER(OFFSET('Water Data'!$C$5,0,10*ROW('Water Data'!C172))),'Data Summary'!BS178="Yes"),100-OFFSET('Water Data'!$C$5,0,10*ROW('Water Data'!C172)),NA())</f>
        <v>#N/A</v>
      </c>
      <c r="E178" s="53" t="e">
        <f ca="true">+IF(AND(ISNUMBER(OFFSET('Water Data'!$C$7,0,10*ROW('Water Data'!C172))),'Data Summary'!BT178="Yes"),OFFSET('Water Data'!$C$7,0,10*ROW('Water Data'!C172)),NA())</f>
        <v>#N/A</v>
      </c>
      <c r="F178" s="53" t="e">
        <f ca="true">+IF(AND(ISNUMBER(OFFSET('Water Data'!$C$10,0,10*ROW('Water Data'!C172))),'Data Summary'!BU178="Yes"),OFFSET('Water Data'!$C$10,0,10*ROW('Water Data'!C172)),NA())</f>
        <v>#N/A</v>
      </c>
      <c r="G178" s="53" t="e">
        <f ca="true">+IF(AND(ISNUMBER(OFFSET('Water Data'!$D$5,0,10*ROW('Water Data'!D172))),'Data Summary'!BV178="Yes"),100-OFFSET('Water Data'!$D$5,0,10*ROW('Water Data'!D172)),NA())</f>
        <v>#N/A</v>
      </c>
      <c r="H178" s="53" t="e">
        <f ca="true">+IF(AND(ISNUMBER(OFFSET('Water Data'!$D$7,0,10*ROW('Water Data'!D172))),'Data Summary'!BW178="Yes"),OFFSET('Water Data'!$D$7,0,10*ROW('Water Data'!D172)),NA())</f>
        <v>#N/A</v>
      </c>
      <c r="I178" s="53" t="e">
        <f ca="true">+IF(AND(ISNUMBER(OFFSET('Water Data'!$D$10,0,10*ROW('Water Data'!D172))),'Data Summary'!BX178="Yes"),OFFSET('Water Data'!$D$10,0,10*ROW('Water Data'!D172)),NA())</f>
        <v>#N/A</v>
      </c>
      <c r="J178" s="53" t="e">
        <f ca="true">+IF(AND(ISNUMBER(OFFSET('Water Data'!$E$5,0,10*ROW('Water Data'!E172))),'Data Summary'!BY178="Yes"),100-OFFSET('Water Data'!$E$5,0,10*ROW('Water Data'!E172)),NA())</f>
        <v>#N/A</v>
      </c>
      <c r="K178" s="53" t="e">
        <f ca="true">+IF(AND(ISNUMBER(OFFSET('Water Data'!$E$7,0,10*ROW('Water Data'!E172))),'Data Summary'!BZ178="Yes"),OFFSET('Water Data'!$E$7,0,10*ROW('Water Data'!E172)),NA())</f>
        <v>#N/A</v>
      </c>
      <c r="L178" s="53" t="e">
        <f ca="true">+IF(AND(ISNUMBER(OFFSET('Water Data'!$E$10,0,10*ROW('Water Data'!E172))),'Data Summary'!CA178="Yes"),OFFSET('Water Data'!$E$10,0,10*ROW('Water Data'!E172)),NA())</f>
        <v>#N/A</v>
      </c>
      <c r="M178" s="53" t="e">
        <f ca="true">+IF(AND(ISNUMBER(OFFSET('Water Data'!$F$5,0,10*ROW('Water Data'!F172))),'Data Summary'!CB178="Yes"),100-OFFSET('Water Data'!$F$5,0,10*ROW('Water Data'!F172)),NA())</f>
        <v>#N/A</v>
      </c>
      <c r="N178" s="53" t="e">
        <f ca="true">+IF(AND(ISNUMBER(OFFSET('Water Data'!$F$7,0,10*ROW('Water Data'!F172))),'Data Summary'!CC178="Yes"),OFFSET('Water Data'!$F$7,0,10*ROW('Water Data'!F172)),NA())</f>
        <v>#N/A</v>
      </c>
      <c r="O178" s="53" t="e">
        <f ca="true">+IF(AND(ISNUMBER(OFFSET('Water Data'!$F$10,0,10*ROW('Water Data'!F172))),'Data Summary'!CD178="Yes"),OFFSET('Water Data'!$F$10,0,10*ROW('Water Data'!F172)),NA())</f>
        <v>#N/A</v>
      </c>
      <c r="P178" s="53" t="e">
        <f ca="true">+IF(AND(ISNUMBER(OFFSET('Water Data'!$G$5,0,10*ROW('Water Data'!G172))),'Data Summary'!CE178="Yes"),100-OFFSET('Water Data'!$G$5,0,10*ROW('Water Data'!G172)),NA())</f>
        <v>#N/A</v>
      </c>
      <c r="Q178" s="53" t="e">
        <f ca="true">+IF(AND(ISNUMBER(OFFSET('Water Data'!$G$7,0,10*ROW('Water Data'!G172))),'Data Summary'!CF178="Yes"),OFFSET('Water Data'!$G$7,0,10*ROW('Water Data'!G172)),NA())</f>
        <v>#N/A</v>
      </c>
      <c r="R178" s="53" t="e">
        <f ca="true">+IF(AND(ISNUMBER(OFFSET('Water Data'!$G$10,0,10*ROW('Water Data'!G172))),'Data Summary'!CG178="Yes"),OFFSET('Water Data'!$G$10,0,10*ROW('Water Data'!G172)),NA())</f>
        <v>#N/A</v>
      </c>
      <c r="S178" s="53" t="e">
        <f ca="true">+IF(AND(ISNUMBER(OFFSET('Water Data'!$H$5,0,10*ROW('Water Data'!H172))),'Data Summary'!CH178="Yes"),100-OFFSET('Water Data'!$H$5,0,10*ROW('Water Data'!H172)),NA())</f>
        <v>#N/A</v>
      </c>
      <c r="T178" s="53" t="e">
        <f ca="true">+IF(AND(ISNUMBER(OFFSET('Water Data'!$H$7,0,10*ROW('Water Data'!H172))),'Data Summary'!CI178="Yes"),OFFSET('Water Data'!$H$7,0,10*ROW('Water Data'!H172)),NA())</f>
        <v>#N/A</v>
      </c>
      <c r="U178" s="53" t="e">
        <f ca="true">+IF(AND(ISNUMBER(OFFSET('Water Data'!$H$10,0,10*ROW('Water Data'!H172))),'Data Summary'!CJ178="Yes"),OFFSET('Water Data'!$H$10,0,10*ROW('Water Data'!H172)),NA())</f>
        <v>#N/A</v>
      </c>
      <c r="V178" s="99" t="e">
        <f ca="true">+IF(AND(ISNUMBER(OFFSET('Sanitation Data'!$C$5,0,10*ROW('Sanitation Data'!C172))),'Data Summary'!CK178="Yes"),100-OFFSET('Sanitation Data'!$C$5,0,10*ROW('Sanitation Data'!C172)),NA())</f>
        <v>#N/A</v>
      </c>
      <c r="W178" s="99" t="e">
        <f ca="true">+IF(AND(ISNUMBER(OFFSET('Sanitation Data'!$C$7,0,10*ROW('Sanitation Data'!C172))),'Data Summary'!CL178="Yes"),OFFSET('Sanitation Data'!$C$7,0,10*ROW('Sanitation Data'!C172)),NA())</f>
        <v>#N/A</v>
      </c>
      <c r="X178" s="99" t="e">
        <f ca="true">+IF(AND(ISNUMBER(OFFSET('Sanitation Data'!$C$11,0,10*ROW('Sanitation Data'!C172))),'Data Summary'!CM178="Yes"),OFFSET('Sanitation Data'!$C$11,0,10*ROW('Sanitation Data'!C172)),NA())</f>
        <v>#N/A</v>
      </c>
      <c r="Y178" s="99" t="e">
        <f ca="true">+IF(AND(ISNUMBER(OFFSET('Sanitation Data'!$C$12,0,10*ROW('Sanitation Data'!C172))),'Data Summary'!CN178="Yes"),OFFSET('Sanitation Data'!$C$12,0,10*ROW('Sanitation Data'!C172)),NA())</f>
        <v>#N/A</v>
      </c>
      <c r="Z178" s="99" t="e">
        <f ca="true">+IF(AND(ISNUMBER(OFFSET('Sanitation Data'!$C$13,0,10*ROW('Sanitation Data'!C172))),'Data Summary'!CO178="Yes"),OFFSET('Sanitation Data'!$C$13,0,10*ROW('Sanitation Data'!C172)),NA())</f>
        <v>#N/A</v>
      </c>
      <c r="AA178" s="99" t="e">
        <f ca="true">+IF(AND(ISNUMBER(OFFSET('Sanitation Data'!$D$5,0,10*ROW('Sanitation Data'!D172))),'Data Summary'!CP178="Yes"),100-OFFSET('Sanitation Data'!$D$5,0,10*ROW('Sanitation Data'!D172)),NA())</f>
        <v>#N/A</v>
      </c>
      <c r="AB178" s="99" t="e">
        <f ca="true">+IF(AND(ISNUMBER(OFFSET('Sanitation Data'!$D$7,0,10*ROW('Sanitation Data'!D172))),'Data Summary'!CQ178="Yes"),OFFSET('Sanitation Data'!$D$7,0,10*ROW('Sanitation Data'!D172)),NA())</f>
        <v>#N/A</v>
      </c>
      <c r="AC178" s="99" t="e">
        <f ca="true">+IF(AND(ISNUMBER(OFFSET('Sanitation Data'!$D$11,0,10*ROW('Sanitation Data'!D172))),'Data Summary'!CR178="Yes"),OFFSET('Sanitation Data'!$D$11,0,10*ROW('Sanitation Data'!D172)),NA())</f>
        <v>#N/A</v>
      </c>
      <c r="AD178" s="99" t="e">
        <f ca="true">+IF(AND(ISNUMBER(OFFSET('Sanitation Data'!$D$12,0,10*ROW('Sanitation Data'!D172))),'Data Summary'!CS178="Yes"),OFFSET('Sanitation Data'!$D$12,0,10*ROW('Sanitation Data'!D172)),NA())</f>
        <v>#N/A</v>
      </c>
      <c r="AE178" s="99" t="e">
        <f ca="true">+IF(AND(ISNUMBER(OFFSET('Sanitation Data'!$D$13,0,10*ROW('Sanitation Data'!D172))),'Data Summary'!CT178="Yes"),OFFSET('Sanitation Data'!$D$13,0,10*ROW('Sanitation Data'!D172)),NA())</f>
        <v>#N/A</v>
      </c>
      <c r="AF178" s="99" t="e">
        <f ca="true">+IF(AND(ISNUMBER(OFFSET('Sanitation Data'!$E$5,0,10*ROW('Sanitation Data'!E172))),'Data Summary'!CU178="Yes"),100-OFFSET('Sanitation Data'!$E$5,0,10*ROW('Sanitation Data'!E172)),NA())</f>
        <v>#N/A</v>
      </c>
      <c r="AG178" s="99" t="e">
        <f ca="true">+IF(AND(ISNUMBER(OFFSET('Sanitation Data'!$E$7,0,10*ROW('Sanitation Data'!E172))),'Data Summary'!CV178="Yes"),OFFSET('Sanitation Data'!$E$7,0,10*ROW('Sanitation Data'!E172)),NA())</f>
        <v>#N/A</v>
      </c>
      <c r="AH178" s="99" t="e">
        <f ca="true">+IF(AND(ISNUMBER(OFFSET('Sanitation Data'!$E$11,0,10*ROW('Sanitation Data'!E172))),'Data Summary'!CW178="Yes"),OFFSET('Sanitation Data'!$E$11,0,10*ROW('Sanitation Data'!E172)),NA())</f>
        <v>#N/A</v>
      </c>
      <c r="AI178" s="99" t="e">
        <f ca="true">+IF(AND(ISNUMBER(OFFSET('Sanitation Data'!$E$12,0,10*ROW('Sanitation Data'!E172))),'Data Summary'!CX178="Yes"),OFFSET('Sanitation Data'!$E$12,0,10*ROW('Sanitation Data'!E172)),NA())</f>
        <v>#N/A</v>
      </c>
      <c r="AJ178" s="99" t="e">
        <f ca="true">+IF(AND(ISNUMBER(OFFSET('Sanitation Data'!$E$13,0,10*ROW('Sanitation Data'!E172))),'Data Summary'!CY178="Yes"),OFFSET('Sanitation Data'!$E$13,0,10*ROW('Sanitation Data'!E172)),NA())</f>
        <v>#N/A</v>
      </c>
      <c r="AK178" s="99" t="e">
        <f ca="true">+IF(AND(ISNUMBER(OFFSET('Sanitation Data'!$F$5,0,10*ROW('Sanitation Data'!F172))),'Data Summary'!CZ178="Yes"),100-OFFSET('Sanitation Data'!$F$5,0,10*ROW('Sanitation Data'!F172)),NA())</f>
        <v>#N/A</v>
      </c>
      <c r="AL178" s="99" t="e">
        <f ca="true">+IF(AND(ISNUMBER(OFFSET('Sanitation Data'!$F$7,0,10*ROW('Sanitation Data'!F172))),'Data Summary'!DA178="Yes"),OFFSET('Sanitation Data'!$F$7,0,10*ROW('Sanitation Data'!F172)),NA())</f>
        <v>#N/A</v>
      </c>
      <c r="AM178" s="99" t="e">
        <f ca="true">+IF(AND(ISNUMBER(OFFSET('Sanitation Data'!$F$11,0,10*ROW('Sanitation Data'!F172))),'Data Summary'!DB178="Yes"),OFFSET('Sanitation Data'!$F$11,0,10*ROW('Sanitation Data'!F172)),NA())</f>
        <v>#N/A</v>
      </c>
      <c r="AN178" s="99" t="e">
        <f ca="true">+IF(AND(ISNUMBER(OFFSET('Sanitation Data'!$F$12,0,10*ROW('Sanitation Data'!F172))),'Data Summary'!DC178="Yes"),OFFSET('Sanitation Data'!$F$12,0,10*ROW('Sanitation Data'!F172)),NA())</f>
        <v>#N/A</v>
      </c>
      <c r="AO178" s="99" t="e">
        <f ca="true">+IF(AND(ISNUMBER(OFFSET('Sanitation Data'!$F$13,0,10*ROW('Sanitation Data'!F172))),'Data Summary'!DD178="Yes"),OFFSET('Sanitation Data'!$F$13,0,10*ROW('Sanitation Data'!F172)),NA())</f>
        <v>#N/A</v>
      </c>
      <c r="AP178" s="99" t="e">
        <f ca="true">+IF(AND(ISNUMBER(OFFSET('Sanitation Data'!$G$5,0,10*ROW('Sanitation Data'!G172))),'Data Summary'!DE178="Yes"),100-OFFSET('Sanitation Data'!$G$5,0,10*ROW('Sanitation Data'!G172)),NA())</f>
        <v>#N/A</v>
      </c>
      <c r="AQ178" s="99" t="e">
        <f ca="true">+IF(AND(ISNUMBER(OFFSET('Sanitation Data'!$G$7,0,10*ROW('Sanitation Data'!G172))),'Data Summary'!DF178="Yes"),OFFSET('Sanitation Data'!$G$7,0,10*ROW('Sanitation Data'!G172)),NA())</f>
        <v>#N/A</v>
      </c>
      <c r="AR178" s="99" t="e">
        <f ca="true">+IF(AND(ISNUMBER(OFFSET('Sanitation Data'!$G$11,0,10*ROW('Sanitation Data'!G172))),'Data Summary'!DG178="Yes"),OFFSET('Sanitation Data'!$G$11,0,10*ROW('Sanitation Data'!G172)),NA())</f>
        <v>#N/A</v>
      </c>
      <c r="AS178" s="99" t="e">
        <f ca="true">+IF(AND(ISNUMBER(OFFSET('Sanitation Data'!$G$12,0,10*ROW('Sanitation Data'!G172))),'Data Summary'!DH178="Yes"),OFFSET('Sanitation Data'!$G$12,0,10*ROW('Sanitation Data'!G172)),NA())</f>
        <v>#N/A</v>
      </c>
      <c r="AT178" s="99" t="e">
        <f ca="true">+IF(AND(ISNUMBER(OFFSET('Sanitation Data'!$G$13,0,10*ROW('Sanitation Data'!G172))),'Data Summary'!DI178="Yes"),OFFSET('Sanitation Data'!$G$13,0,10*ROW('Sanitation Data'!G172)),NA())</f>
        <v>#N/A</v>
      </c>
      <c r="AU178" s="99" t="e">
        <f ca="true">+IF(AND(ISNUMBER(OFFSET('Sanitation Data'!$H$5,0,10*ROW('Sanitation Data'!H172))),'Data Summary'!DJ178="Yes"),100-OFFSET('Sanitation Data'!$H$5,0,10*ROW('Sanitation Data'!H172)),NA())</f>
        <v>#N/A</v>
      </c>
      <c r="AV178" s="99" t="e">
        <f ca="true">+IF(AND(ISNUMBER(OFFSET('Sanitation Data'!$H$7,0,10*ROW('Sanitation Data'!H172))),'Data Summary'!DK178="Yes"),OFFSET('Sanitation Data'!$H$7,0,10*ROW('Sanitation Data'!H172)),NA())</f>
        <v>#N/A</v>
      </c>
      <c r="AW178" s="99" t="e">
        <f ca="true">+IF(AND(ISNUMBER(OFFSET('Sanitation Data'!$H$11,0,10*ROW('Sanitation Data'!H172))),'Data Summary'!DL178="Yes"),OFFSET('Sanitation Data'!$H$11,0,10*ROW('Sanitation Data'!H172)),NA())</f>
        <v>#N/A</v>
      </c>
      <c r="AX178" s="99" t="e">
        <f ca="true">+IF(AND(ISNUMBER(OFFSET('Sanitation Data'!$H$12,0,10*ROW('Sanitation Data'!H172))),'Data Summary'!DM178="Yes"),OFFSET('Sanitation Data'!$H$12,0,10*ROW('Sanitation Data'!H172)),NA())</f>
        <v>#N/A</v>
      </c>
      <c r="AY178" s="99" t="e">
        <f ca="true">+IF(AND(ISNUMBER(OFFSET('Sanitation Data'!$H$13,0,10*ROW('Sanitation Data'!H172))),'Data Summary'!DN178="Yes"),OFFSET('Sanitation Data'!$H$13,0,10*ROW('Sanitation Data'!H172)),NA())</f>
        <v>#N/A</v>
      </c>
      <c r="AZ178" s="104" t="e">
        <f ca="true">+IF(AND(ISNUMBER(OFFSET('Hygiene Data'!$C$6,0,10*ROW('Hygiene Data'!C172))),'Data Summary'!DO178="Yes"),OFFSET('Hygiene Data'!$C$6,0,10*ROW('Hygiene Data'!C172)),NA())</f>
        <v>#N/A</v>
      </c>
      <c r="BA178" s="104" t="e">
        <f ca="true">+IF(AND(ISNUMBER(OFFSET('Hygiene Data'!$C$8,0,10*ROW('Hygiene Data'!C172))),'Data Summary'!DP178="Yes"),OFFSET('Hygiene Data'!$C$8,0,10*ROW('Hygiene Data'!C172)),NA())</f>
        <v>#N/A</v>
      </c>
      <c r="BB178" s="104" t="e">
        <f ca="true">+IF(AND(ISNUMBER(OFFSET('Hygiene Data'!$C$10,0,10*ROW('Hygiene Data'!C172))),'Data Summary'!DQ178="Yes"),OFFSET('Hygiene Data'!$C$10,0,10*ROW('Hygiene Data'!C172)),NA())</f>
        <v>#N/A</v>
      </c>
      <c r="BC178" s="104" t="e">
        <f ca="true">+IF(AND(ISNUMBER(OFFSET('Hygiene Data'!$D$6,0,10*ROW('Hygiene Data'!D172))),'Data Summary'!DR178="Yes"),OFFSET('Hygiene Data'!$D$6,0,10*ROW('Hygiene Data'!D172)),NA())</f>
        <v>#N/A</v>
      </c>
      <c r="BD178" s="104" t="e">
        <f ca="true">+IF(AND(ISNUMBER(OFFSET('Hygiene Data'!$D$8,0,10*ROW('Hygiene Data'!D172))),'Data Summary'!DS178="Yes"),OFFSET('Hygiene Data'!$D$8,0,10*ROW('Hygiene Data'!D172)),NA())</f>
        <v>#N/A</v>
      </c>
      <c r="BE178" s="104" t="e">
        <f ca="true">+IF(AND(ISNUMBER(OFFSET('Hygiene Data'!$D$10,0,10*ROW('Hygiene Data'!D172))),'Data Summary'!DT178="Yes"),OFFSET('Hygiene Data'!$D$10,0,10*ROW('Hygiene Data'!D172)),NA())</f>
        <v>#N/A</v>
      </c>
      <c r="BF178" s="104" t="e">
        <f ca="true">+IF(AND(ISNUMBER(OFFSET('Hygiene Data'!$E$6,0,10*ROW('Hygiene Data'!E172))),'Data Summary'!DU178="Yes"),OFFSET('Hygiene Data'!$E$6,0,10*ROW('Hygiene Data'!E172)),NA())</f>
        <v>#N/A</v>
      </c>
      <c r="BG178" s="104" t="e">
        <f ca="true">+IF(AND(ISNUMBER(OFFSET('Hygiene Data'!$E$8,0,10*ROW('Hygiene Data'!E172))),'Data Summary'!DV178="Yes"),OFFSET('Hygiene Data'!$E$8,0,10*ROW('Hygiene Data'!E172)),NA())</f>
        <v>#N/A</v>
      </c>
      <c r="BH178" s="104" t="e">
        <f ca="true">+IF(AND(ISNUMBER(OFFSET('Hygiene Data'!$E$10,0,10*ROW('Hygiene Data'!E172))),'Data Summary'!DW178="Yes"),OFFSET('Hygiene Data'!$E$10,0,10*ROW('Hygiene Data'!E172)),NA())</f>
        <v>#N/A</v>
      </c>
      <c r="BI178" s="104" t="e">
        <f ca="true">+IF(AND(ISNUMBER(OFFSET('Hygiene Data'!$F$6,0,10*ROW('Hygiene Data'!F172))),'Data Summary'!DX178="Yes"),OFFSET('Hygiene Data'!$F$6,0,10*ROW('Hygiene Data'!F172)),NA())</f>
        <v>#N/A</v>
      </c>
      <c r="BJ178" s="104" t="e">
        <f ca="true">+IF(AND(ISNUMBER(OFFSET('Hygiene Data'!$F$8,0,10*ROW('Hygiene Data'!F172))),'Data Summary'!DY178="Yes"),OFFSET('Hygiene Data'!$F$8,0,10*ROW('Hygiene Data'!F172)),NA())</f>
        <v>#N/A</v>
      </c>
      <c r="BK178" s="104" t="e">
        <f ca="true">+IF(AND(ISNUMBER(OFFSET('Hygiene Data'!$F$10,0,10*ROW('Hygiene Data'!F172))),'Data Summary'!DZ178="Yes"),OFFSET('Hygiene Data'!$F$10,0,10*ROW('Hygiene Data'!F172)),NA())</f>
        <v>#N/A</v>
      </c>
      <c r="BL178" s="104" t="e">
        <f ca="true">+IF(AND(ISNUMBER(OFFSET('Hygiene Data'!$G$6,0,10*ROW('Hygiene Data'!G172))),'Data Summary'!EA178="Yes"),OFFSET('Hygiene Data'!$G$6,0,10*ROW('Hygiene Data'!G172)),NA())</f>
        <v>#N/A</v>
      </c>
      <c r="BM178" s="104" t="e">
        <f ca="true">+IF(AND(ISNUMBER(OFFSET('Hygiene Data'!$G$8,0,10*ROW('Hygiene Data'!G172))),'Data Summary'!EB178="Yes"),OFFSET('Hygiene Data'!$G$8,0,10*ROW('Hygiene Data'!G172)),NA())</f>
        <v>#N/A</v>
      </c>
      <c r="BN178" s="104" t="e">
        <f ca="true">+IF(AND(ISNUMBER(OFFSET('Hygiene Data'!$G$10,0,10*ROW('Hygiene Data'!G172))),'Data Summary'!EC178="Yes"),OFFSET('Hygiene Data'!$G$10,0,10*ROW('Hygiene Data'!G172)),NA())</f>
        <v>#N/A</v>
      </c>
      <c r="BO178" s="104" t="e">
        <f ca="true">+IF(AND(ISNUMBER(OFFSET('Hygiene Data'!$H$6,0,10*ROW('Hygiene Data'!H172))),'Data Summary'!ED178="Yes"),OFFSET('Hygiene Data'!$H$6,0,10*ROW('Hygiene Data'!H172)),NA())</f>
        <v>#N/A</v>
      </c>
      <c r="BP178" s="104" t="e">
        <f ca="true">+IF(AND(ISNUMBER(OFFSET('Hygiene Data'!$H$8,0,10*ROW('Hygiene Data'!H172))),'Data Summary'!EE178="Yes"),OFFSET('Hygiene Data'!$H$8,0,10*ROW('Hygiene Data'!H172)),NA())</f>
        <v>#N/A</v>
      </c>
      <c r="BQ178" s="104" t="e">
        <f ca="true">+IF(AND(ISNUMBER(OFFSET('Hygiene Data'!$H$10,0,10*ROW('Hygiene Data'!H172))),'Data Summary'!EF178="Yes"),OFFSET('Hygiene Data'!$H$10,0,10*ROW('Hygiene Data'!H172)),NA())</f>
        <v>#N/A</v>
      </c>
    </row>
    <row r="179" x14ac:dyDescent="0.2">
      <c r="A179" s="52" t="e">
        <f ca="true">+IF(OFFSET('Water Data'!$B$1,0,10*ROW('Water Data'!B173))="",NA(),OFFSET('Water Data'!$B$1,0,10*ROW('Water Data'!B173)))</f>
        <v>#N/A</v>
      </c>
      <c r="B179" s="52" t="e">
        <f ca="true">+IF(OFFSET('Water Data'!$A$3,0,10*ROW('Water Data'!A176))="",NA(),OFFSET('Water Data'!$A$3,0,10*ROW('Water Data'!A176)))</f>
        <v>#N/A</v>
      </c>
      <c r="C179" s="52" t="e">
        <f ca="true">+IF(OFFSET('Water Data'!$C$3,0,10*ROW('Water Data'!C176))="",NA(),OFFSET('Water Data'!$C$3,0,10*ROW('Water Data'!C176)))</f>
        <v>#N/A</v>
      </c>
      <c r="D179" s="53" t="e">
        <f ca="true">+IF(AND(ISNUMBER(OFFSET('Water Data'!$C$5,0,10*ROW('Water Data'!C173))),'Data Summary'!BS179="Yes"),100-OFFSET('Water Data'!$C$5,0,10*ROW('Water Data'!C173)),NA())</f>
        <v>#N/A</v>
      </c>
      <c r="E179" s="53" t="e">
        <f ca="true">+IF(AND(ISNUMBER(OFFSET('Water Data'!$C$7,0,10*ROW('Water Data'!C173))),'Data Summary'!BT179="Yes"),OFFSET('Water Data'!$C$7,0,10*ROW('Water Data'!C173)),NA())</f>
        <v>#N/A</v>
      </c>
      <c r="F179" s="53" t="e">
        <f ca="true">+IF(AND(ISNUMBER(OFFSET('Water Data'!$C$10,0,10*ROW('Water Data'!C173))),'Data Summary'!BU179="Yes"),OFFSET('Water Data'!$C$10,0,10*ROW('Water Data'!C173)),NA())</f>
        <v>#N/A</v>
      </c>
      <c r="G179" s="53" t="e">
        <f ca="true">+IF(AND(ISNUMBER(OFFSET('Water Data'!$D$5,0,10*ROW('Water Data'!D173))),'Data Summary'!BV179="Yes"),100-OFFSET('Water Data'!$D$5,0,10*ROW('Water Data'!D173)),NA())</f>
        <v>#N/A</v>
      </c>
      <c r="H179" s="53" t="e">
        <f ca="true">+IF(AND(ISNUMBER(OFFSET('Water Data'!$D$7,0,10*ROW('Water Data'!D173))),'Data Summary'!BW179="Yes"),OFFSET('Water Data'!$D$7,0,10*ROW('Water Data'!D173)),NA())</f>
        <v>#N/A</v>
      </c>
      <c r="I179" s="53" t="e">
        <f ca="true">+IF(AND(ISNUMBER(OFFSET('Water Data'!$D$10,0,10*ROW('Water Data'!D173))),'Data Summary'!BX179="Yes"),OFFSET('Water Data'!$D$10,0,10*ROW('Water Data'!D173)),NA())</f>
        <v>#N/A</v>
      </c>
      <c r="J179" s="53" t="e">
        <f ca="true">+IF(AND(ISNUMBER(OFFSET('Water Data'!$E$5,0,10*ROW('Water Data'!E173))),'Data Summary'!BY179="Yes"),100-OFFSET('Water Data'!$E$5,0,10*ROW('Water Data'!E173)),NA())</f>
        <v>#N/A</v>
      </c>
      <c r="K179" s="53" t="e">
        <f ca="true">+IF(AND(ISNUMBER(OFFSET('Water Data'!$E$7,0,10*ROW('Water Data'!E173))),'Data Summary'!BZ179="Yes"),OFFSET('Water Data'!$E$7,0,10*ROW('Water Data'!E173)),NA())</f>
        <v>#N/A</v>
      </c>
      <c r="L179" s="53" t="e">
        <f ca="true">+IF(AND(ISNUMBER(OFFSET('Water Data'!$E$10,0,10*ROW('Water Data'!E173))),'Data Summary'!CA179="Yes"),OFFSET('Water Data'!$E$10,0,10*ROW('Water Data'!E173)),NA())</f>
        <v>#N/A</v>
      </c>
      <c r="M179" s="53" t="e">
        <f ca="true">+IF(AND(ISNUMBER(OFFSET('Water Data'!$F$5,0,10*ROW('Water Data'!F173))),'Data Summary'!CB179="Yes"),100-OFFSET('Water Data'!$F$5,0,10*ROW('Water Data'!F173)),NA())</f>
        <v>#N/A</v>
      </c>
      <c r="N179" s="53" t="e">
        <f ca="true">+IF(AND(ISNUMBER(OFFSET('Water Data'!$F$7,0,10*ROW('Water Data'!F173))),'Data Summary'!CC179="Yes"),OFFSET('Water Data'!$F$7,0,10*ROW('Water Data'!F173)),NA())</f>
        <v>#N/A</v>
      </c>
      <c r="O179" s="53" t="e">
        <f ca="true">+IF(AND(ISNUMBER(OFFSET('Water Data'!$F$10,0,10*ROW('Water Data'!F173))),'Data Summary'!CD179="Yes"),OFFSET('Water Data'!$F$10,0,10*ROW('Water Data'!F173)),NA())</f>
        <v>#N/A</v>
      </c>
      <c r="P179" s="53" t="e">
        <f ca="true">+IF(AND(ISNUMBER(OFFSET('Water Data'!$G$5,0,10*ROW('Water Data'!G173))),'Data Summary'!CE179="Yes"),100-OFFSET('Water Data'!$G$5,0,10*ROW('Water Data'!G173)),NA())</f>
        <v>#N/A</v>
      </c>
      <c r="Q179" s="53" t="e">
        <f ca="true">+IF(AND(ISNUMBER(OFFSET('Water Data'!$G$7,0,10*ROW('Water Data'!G173))),'Data Summary'!CF179="Yes"),OFFSET('Water Data'!$G$7,0,10*ROW('Water Data'!G173)),NA())</f>
        <v>#N/A</v>
      </c>
      <c r="R179" s="53" t="e">
        <f ca="true">+IF(AND(ISNUMBER(OFFSET('Water Data'!$G$10,0,10*ROW('Water Data'!G173))),'Data Summary'!CG179="Yes"),OFFSET('Water Data'!$G$10,0,10*ROW('Water Data'!G173)),NA())</f>
        <v>#N/A</v>
      </c>
      <c r="S179" s="53" t="e">
        <f ca="true">+IF(AND(ISNUMBER(OFFSET('Water Data'!$H$5,0,10*ROW('Water Data'!H173))),'Data Summary'!CH179="Yes"),100-OFFSET('Water Data'!$H$5,0,10*ROW('Water Data'!H173)),NA())</f>
        <v>#N/A</v>
      </c>
      <c r="T179" s="53" t="e">
        <f ca="true">+IF(AND(ISNUMBER(OFFSET('Water Data'!$H$7,0,10*ROW('Water Data'!H173))),'Data Summary'!CI179="Yes"),OFFSET('Water Data'!$H$7,0,10*ROW('Water Data'!H173)),NA())</f>
        <v>#N/A</v>
      </c>
      <c r="U179" s="53" t="e">
        <f ca="true">+IF(AND(ISNUMBER(OFFSET('Water Data'!$H$10,0,10*ROW('Water Data'!H173))),'Data Summary'!CJ179="Yes"),OFFSET('Water Data'!$H$10,0,10*ROW('Water Data'!H173)),NA())</f>
        <v>#N/A</v>
      </c>
      <c r="V179" s="99" t="e">
        <f ca="true">+IF(AND(ISNUMBER(OFFSET('Sanitation Data'!$C$5,0,10*ROW('Sanitation Data'!C173))),'Data Summary'!CK179="Yes"),100-OFFSET('Sanitation Data'!$C$5,0,10*ROW('Sanitation Data'!C173)),NA())</f>
        <v>#N/A</v>
      </c>
      <c r="W179" s="99" t="e">
        <f ca="true">+IF(AND(ISNUMBER(OFFSET('Sanitation Data'!$C$7,0,10*ROW('Sanitation Data'!C173))),'Data Summary'!CL179="Yes"),OFFSET('Sanitation Data'!$C$7,0,10*ROW('Sanitation Data'!C173)),NA())</f>
        <v>#N/A</v>
      </c>
      <c r="X179" s="99" t="e">
        <f ca="true">+IF(AND(ISNUMBER(OFFSET('Sanitation Data'!$C$11,0,10*ROW('Sanitation Data'!C173))),'Data Summary'!CM179="Yes"),OFFSET('Sanitation Data'!$C$11,0,10*ROW('Sanitation Data'!C173)),NA())</f>
        <v>#N/A</v>
      </c>
      <c r="Y179" s="99" t="e">
        <f ca="true">+IF(AND(ISNUMBER(OFFSET('Sanitation Data'!$C$12,0,10*ROW('Sanitation Data'!C173))),'Data Summary'!CN179="Yes"),OFFSET('Sanitation Data'!$C$12,0,10*ROW('Sanitation Data'!C173)),NA())</f>
        <v>#N/A</v>
      </c>
      <c r="Z179" s="99" t="e">
        <f ca="true">+IF(AND(ISNUMBER(OFFSET('Sanitation Data'!$C$13,0,10*ROW('Sanitation Data'!C173))),'Data Summary'!CO179="Yes"),OFFSET('Sanitation Data'!$C$13,0,10*ROW('Sanitation Data'!C173)),NA())</f>
        <v>#N/A</v>
      </c>
      <c r="AA179" s="99" t="e">
        <f ca="true">+IF(AND(ISNUMBER(OFFSET('Sanitation Data'!$D$5,0,10*ROW('Sanitation Data'!D173))),'Data Summary'!CP179="Yes"),100-OFFSET('Sanitation Data'!$D$5,0,10*ROW('Sanitation Data'!D173)),NA())</f>
        <v>#N/A</v>
      </c>
      <c r="AB179" s="99" t="e">
        <f ca="true">+IF(AND(ISNUMBER(OFFSET('Sanitation Data'!$D$7,0,10*ROW('Sanitation Data'!D173))),'Data Summary'!CQ179="Yes"),OFFSET('Sanitation Data'!$D$7,0,10*ROW('Sanitation Data'!D173)),NA())</f>
        <v>#N/A</v>
      </c>
      <c r="AC179" s="99" t="e">
        <f ca="true">+IF(AND(ISNUMBER(OFFSET('Sanitation Data'!$D$11,0,10*ROW('Sanitation Data'!D173))),'Data Summary'!CR179="Yes"),OFFSET('Sanitation Data'!$D$11,0,10*ROW('Sanitation Data'!D173)),NA())</f>
        <v>#N/A</v>
      </c>
      <c r="AD179" s="99" t="e">
        <f ca="true">+IF(AND(ISNUMBER(OFFSET('Sanitation Data'!$D$12,0,10*ROW('Sanitation Data'!D173))),'Data Summary'!CS179="Yes"),OFFSET('Sanitation Data'!$D$12,0,10*ROW('Sanitation Data'!D173)),NA())</f>
        <v>#N/A</v>
      </c>
      <c r="AE179" s="99" t="e">
        <f ca="true">+IF(AND(ISNUMBER(OFFSET('Sanitation Data'!$D$13,0,10*ROW('Sanitation Data'!D173))),'Data Summary'!CT179="Yes"),OFFSET('Sanitation Data'!$D$13,0,10*ROW('Sanitation Data'!D173)),NA())</f>
        <v>#N/A</v>
      </c>
      <c r="AF179" s="99" t="e">
        <f ca="true">+IF(AND(ISNUMBER(OFFSET('Sanitation Data'!$E$5,0,10*ROW('Sanitation Data'!E173))),'Data Summary'!CU179="Yes"),100-OFFSET('Sanitation Data'!$E$5,0,10*ROW('Sanitation Data'!E173)),NA())</f>
        <v>#N/A</v>
      </c>
      <c r="AG179" s="99" t="e">
        <f ca="true">+IF(AND(ISNUMBER(OFFSET('Sanitation Data'!$E$7,0,10*ROW('Sanitation Data'!E173))),'Data Summary'!CV179="Yes"),OFFSET('Sanitation Data'!$E$7,0,10*ROW('Sanitation Data'!E173)),NA())</f>
        <v>#N/A</v>
      </c>
      <c r="AH179" s="99" t="e">
        <f ca="true">+IF(AND(ISNUMBER(OFFSET('Sanitation Data'!$E$11,0,10*ROW('Sanitation Data'!E173))),'Data Summary'!CW179="Yes"),OFFSET('Sanitation Data'!$E$11,0,10*ROW('Sanitation Data'!E173)),NA())</f>
        <v>#N/A</v>
      </c>
      <c r="AI179" s="99" t="e">
        <f ca="true">+IF(AND(ISNUMBER(OFFSET('Sanitation Data'!$E$12,0,10*ROW('Sanitation Data'!E173))),'Data Summary'!CX179="Yes"),OFFSET('Sanitation Data'!$E$12,0,10*ROW('Sanitation Data'!E173)),NA())</f>
        <v>#N/A</v>
      </c>
      <c r="AJ179" s="99" t="e">
        <f ca="true">+IF(AND(ISNUMBER(OFFSET('Sanitation Data'!$E$13,0,10*ROW('Sanitation Data'!E173))),'Data Summary'!CY179="Yes"),OFFSET('Sanitation Data'!$E$13,0,10*ROW('Sanitation Data'!E173)),NA())</f>
        <v>#N/A</v>
      </c>
      <c r="AK179" s="99" t="e">
        <f ca="true">+IF(AND(ISNUMBER(OFFSET('Sanitation Data'!$F$5,0,10*ROW('Sanitation Data'!F173))),'Data Summary'!CZ179="Yes"),100-OFFSET('Sanitation Data'!$F$5,0,10*ROW('Sanitation Data'!F173)),NA())</f>
        <v>#N/A</v>
      </c>
      <c r="AL179" s="99" t="e">
        <f ca="true">+IF(AND(ISNUMBER(OFFSET('Sanitation Data'!$F$7,0,10*ROW('Sanitation Data'!F173))),'Data Summary'!DA179="Yes"),OFFSET('Sanitation Data'!$F$7,0,10*ROW('Sanitation Data'!F173)),NA())</f>
        <v>#N/A</v>
      </c>
      <c r="AM179" s="99" t="e">
        <f ca="true">+IF(AND(ISNUMBER(OFFSET('Sanitation Data'!$F$11,0,10*ROW('Sanitation Data'!F173))),'Data Summary'!DB179="Yes"),OFFSET('Sanitation Data'!$F$11,0,10*ROW('Sanitation Data'!F173)),NA())</f>
        <v>#N/A</v>
      </c>
      <c r="AN179" s="99" t="e">
        <f ca="true">+IF(AND(ISNUMBER(OFFSET('Sanitation Data'!$F$12,0,10*ROW('Sanitation Data'!F173))),'Data Summary'!DC179="Yes"),OFFSET('Sanitation Data'!$F$12,0,10*ROW('Sanitation Data'!F173)),NA())</f>
        <v>#N/A</v>
      </c>
      <c r="AO179" s="99" t="e">
        <f ca="true">+IF(AND(ISNUMBER(OFFSET('Sanitation Data'!$F$13,0,10*ROW('Sanitation Data'!F173))),'Data Summary'!DD179="Yes"),OFFSET('Sanitation Data'!$F$13,0,10*ROW('Sanitation Data'!F173)),NA())</f>
        <v>#N/A</v>
      </c>
      <c r="AP179" s="99" t="e">
        <f ca="true">+IF(AND(ISNUMBER(OFFSET('Sanitation Data'!$G$5,0,10*ROW('Sanitation Data'!G173))),'Data Summary'!DE179="Yes"),100-OFFSET('Sanitation Data'!$G$5,0,10*ROW('Sanitation Data'!G173)),NA())</f>
        <v>#N/A</v>
      </c>
      <c r="AQ179" s="99" t="e">
        <f ca="true">+IF(AND(ISNUMBER(OFFSET('Sanitation Data'!$G$7,0,10*ROW('Sanitation Data'!G173))),'Data Summary'!DF179="Yes"),OFFSET('Sanitation Data'!$G$7,0,10*ROW('Sanitation Data'!G173)),NA())</f>
        <v>#N/A</v>
      </c>
      <c r="AR179" s="99" t="e">
        <f ca="true">+IF(AND(ISNUMBER(OFFSET('Sanitation Data'!$G$11,0,10*ROW('Sanitation Data'!G173))),'Data Summary'!DG179="Yes"),OFFSET('Sanitation Data'!$G$11,0,10*ROW('Sanitation Data'!G173)),NA())</f>
        <v>#N/A</v>
      </c>
      <c r="AS179" s="99" t="e">
        <f ca="true">+IF(AND(ISNUMBER(OFFSET('Sanitation Data'!$G$12,0,10*ROW('Sanitation Data'!G173))),'Data Summary'!DH179="Yes"),OFFSET('Sanitation Data'!$G$12,0,10*ROW('Sanitation Data'!G173)),NA())</f>
        <v>#N/A</v>
      </c>
      <c r="AT179" s="99" t="e">
        <f ca="true">+IF(AND(ISNUMBER(OFFSET('Sanitation Data'!$G$13,0,10*ROW('Sanitation Data'!G173))),'Data Summary'!DI179="Yes"),OFFSET('Sanitation Data'!$G$13,0,10*ROW('Sanitation Data'!G173)),NA())</f>
        <v>#N/A</v>
      </c>
      <c r="AU179" s="99" t="e">
        <f ca="true">+IF(AND(ISNUMBER(OFFSET('Sanitation Data'!$H$5,0,10*ROW('Sanitation Data'!H173))),'Data Summary'!DJ179="Yes"),100-OFFSET('Sanitation Data'!$H$5,0,10*ROW('Sanitation Data'!H173)),NA())</f>
        <v>#N/A</v>
      </c>
      <c r="AV179" s="99" t="e">
        <f ca="true">+IF(AND(ISNUMBER(OFFSET('Sanitation Data'!$H$7,0,10*ROW('Sanitation Data'!H173))),'Data Summary'!DK179="Yes"),OFFSET('Sanitation Data'!$H$7,0,10*ROW('Sanitation Data'!H173)),NA())</f>
        <v>#N/A</v>
      </c>
      <c r="AW179" s="99" t="e">
        <f ca="true">+IF(AND(ISNUMBER(OFFSET('Sanitation Data'!$H$11,0,10*ROW('Sanitation Data'!H173))),'Data Summary'!DL179="Yes"),OFFSET('Sanitation Data'!$H$11,0,10*ROW('Sanitation Data'!H173)),NA())</f>
        <v>#N/A</v>
      </c>
      <c r="AX179" s="99" t="e">
        <f ca="true">+IF(AND(ISNUMBER(OFFSET('Sanitation Data'!$H$12,0,10*ROW('Sanitation Data'!H173))),'Data Summary'!DM179="Yes"),OFFSET('Sanitation Data'!$H$12,0,10*ROW('Sanitation Data'!H173)),NA())</f>
        <v>#N/A</v>
      </c>
      <c r="AY179" s="99" t="e">
        <f ca="true">+IF(AND(ISNUMBER(OFFSET('Sanitation Data'!$H$13,0,10*ROW('Sanitation Data'!H173))),'Data Summary'!DN179="Yes"),OFFSET('Sanitation Data'!$H$13,0,10*ROW('Sanitation Data'!H173)),NA())</f>
        <v>#N/A</v>
      </c>
      <c r="AZ179" s="104" t="e">
        <f ca="true">+IF(AND(ISNUMBER(OFFSET('Hygiene Data'!$C$6,0,10*ROW('Hygiene Data'!C173))),'Data Summary'!DO179="Yes"),OFFSET('Hygiene Data'!$C$6,0,10*ROW('Hygiene Data'!C173)),NA())</f>
        <v>#N/A</v>
      </c>
      <c r="BA179" s="104" t="e">
        <f ca="true">+IF(AND(ISNUMBER(OFFSET('Hygiene Data'!$C$8,0,10*ROW('Hygiene Data'!C173))),'Data Summary'!DP179="Yes"),OFFSET('Hygiene Data'!$C$8,0,10*ROW('Hygiene Data'!C173)),NA())</f>
        <v>#N/A</v>
      </c>
      <c r="BB179" s="104" t="e">
        <f ca="true">+IF(AND(ISNUMBER(OFFSET('Hygiene Data'!$C$10,0,10*ROW('Hygiene Data'!C173))),'Data Summary'!DQ179="Yes"),OFFSET('Hygiene Data'!$C$10,0,10*ROW('Hygiene Data'!C173)),NA())</f>
        <v>#N/A</v>
      </c>
      <c r="BC179" s="104" t="e">
        <f ca="true">+IF(AND(ISNUMBER(OFFSET('Hygiene Data'!$D$6,0,10*ROW('Hygiene Data'!D173))),'Data Summary'!DR179="Yes"),OFFSET('Hygiene Data'!$D$6,0,10*ROW('Hygiene Data'!D173)),NA())</f>
        <v>#N/A</v>
      </c>
      <c r="BD179" s="104" t="e">
        <f ca="true">+IF(AND(ISNUMBER(OFFSET('Hygiene Data'!$D$8,0,10*ROW('Hygiene Data'!D173))),'Data Summary'!DS179="Yes"),OFFSET('Hygiene Data'!$D$8,0,10*ROW('Hygiene Data'!D173)),NA())</f>
        <v>#N/A</v>
      </c>
      <c r="BE179" s="104" t="e">
        <f ca="true">+IF(AND(ISNUMBER(OFFSET('Hygiene Data'!$D$10,0,10*ROW('Hygiene Data'!D173))),'Data Summary'!DT179="Yes"),OFFSET('Hygiene Data'!$D$10,0,10*ROW('Hygiene Data'!D173)),NA())</f>
        <v>#N/A</v>
      </c>
      <c r="BF179" s="104" t="e">
        <f ca="true">+IF(AND(ISNUMBER(OFFSET('Hygiene Data'!$E$6,0,10*ROW('Hygiene Data'!E173))),'Data Summary'!DU179="Yes"),OFFSET('Hygiene Data'!$E$6,0,10*ROW('Hygiene Data'!E173)),NA())</f>
        <v>#N/A</v>
      </c>
      <c r="BG179" s="104" t="e">
        <f ca="true">+IF(AND(ISNUMBER(OFFSET('Hygiene Data'!$E$8,0,10*ROW('Hygiene Data'!E173))),'Data Summary'!DV179="Yes"),OFFSET('Hygiene Data'!$E$8,0,10*ROW('Hygiene Data'!E173)),NA())</f>
        <v>#N/A</v>
      </c>
      <c r="BH179" s="104" t="e">
        <f ca="true">+IF(AND(ISNUMBER(OFFSET('Hygiene Data'!$E$10,0,10*ROW('Hygiene Data'!E173))),'Data Summary'!DW179="Yes"),OFFSET('Hygiene Data'!$E$10,0,10*ROW('Hygiene Data'!E173)),NA())</f>
        <v>#N/A</v>
      </c>
      <c r="BI179" s="104" t="e">
        <f ca="true">+IF(AND(ISNUMBER(OFFSET('Hygiene Data'!$F$6,0,10*ROW('Hygiene Data'!F173))),'Data Summary'!DX179="Yes"),OFFSET('Hygiene Data'!$F$6,0,10*ROW('Hygiene Data'!F173)),NA())</f>
        <v>#N/A</v>
      </c>
      <c r="BJ179" s="104" t="e">
        <f ca="true">+IF(AND(ISNUMBER(OFFSET('Hygiene Data'!$F$8,0,10*ROW('Hygiene Data'!F173))),'Data Summary'!DY179="Yes"),OFFSET('Hygiene Data'!$F$8,0,10*ROW('Hygiene Data'!F173)),NA())</f>
        <v>#N/A</v>
      </c>
      <c r="BK179" s="104" t="e">
        <f ca="true">+IF(AND(ISNUMBER(OFFSET('Hygiene Data'!$F$10,0,10*ROW('Hygiene Data'!F173))),'Data Summary'!DZ179="Yes"),OFFSET('Hygiene Data'!$F$10,0,10*ROW('Hygiene Data'!F173)),NA())</f>
        <v>#N/A</v>
      </c>
      <c r="BL179" s="104" t="e">
        <f ca="true">+IF(AND(ISNUMBER(OFFSET('Hygiene Data'!$G$6,0,10*ROW('Hygiene Data'!G173))),'Data Summary'!EA179="Yes"),OFFSET('Hygiene Data'!$G$6,0,10*ROW('Hygiene Data'!G173)),NA())</f>
        <v>#N/A</v>
      </c>
      <c r="BM179" s="104" t="e">
        <f ca="true">+IF(AND(ISNUMBER(OFFSET('Hygiene Data'!$G$8,0,10*ROW('Hygiene Data'!G173))),'Data Summary'!EB179="Yes"),OFFSET('Hygiene Data'!$G$8,0,10*ROW('Hygiene Data'!G173)),NA())</f>
        <v>#N/A</v>
      </c>
      <c r="BN179" s="104" t="e">
        <f ca="true">+IF(AND(ISNUMBER(OFFSET('Hygiene Data'!$G$10,0,10*ROW('Hygiene Data'!G173))),'Data Summary'!EC179="Yes"),OFFSET('Hygiene Data'!$G$10,0,10*ROW('Hygiene Data'!G173)),NA())</f>
        <v>#N/A</v>
      </c>
      <c r="BO179" s="104" t="e">
        <f ca="true">+IF(AND(ISNUMBER(OFFSET('Hygiene Data'!$H$6,0,10*ROW('Hygiene Data'!H173))),'Data Summary'!ED179="Yes"),OFFSET('Hygiene Data'!$H$6,0,10*ROW('Hygiene Data'!H173)),NA())</f>
        <v>#N/A</v>
      </c>
      <c r="BP179" s="104" t="e">
        <f ca="true">+IF(AND(ISNUMBER(OFFSET('Hygiene Data'!$H$8,0,10*ROW('Hygiene Data'!H173))),'Data Summary'!EE179="Yes"),OFFSET('Hygiene Data'!$H$8,0,10*ROW('Hygiene Data'!H173)),NA())</f>
        <v>#N/A</v>
      </c>
      <c r="BQ179" s="104" t="e">
        <f ca="true">+IF(AND(ISNUMBER(OFFSET('Hygiene Data'!$H$10,0,10*ROW('Hygiene Data'!H173))),'Data Summary'!EF179="Yes"),OFFSET('Hygiene Data'!$H$10,0,10*ROW('Hygiene Data'!H173)),NA())</f>
        <v>#N/A</v>
      </c>
    </row>
    <row r="180" x14ac:dyDescent="0.2">
      <c r="A180" s="52" t="e">
        <f ca="true">+IF(OFFSET('Water Data'!$B$1,0,10*ROW('Water Data'!B174))="",NA(),OFFSET('Water Data'!$B$1,0,10*ROW('Water Data'!B174)))</f>
        <v>#N/A</v>
      </c>
      <c r="B180" s="52" t="e">
        <f ca="true">+IF(OFFSET('Water Data'!$A$3,0,10*ROW('Water Data'!A177))="",NA(),OFFSET('Water Data'!$A$3,0,10*ROW('Water Data'!A177)))</f>
        <v>#N/A</v>
      </c>
      <c r="C180" s="52" t="e">
        <f ca="true">+IF(OFFSET('Water Data'!$C$3,0,10*ROW('Water Data'!C177))="",NA(),OFFSET('Water Data'!$C$3,0,10*ROW('Water Data'!C177)))</f>
        <v>#N/A</v>
      </c>
      <c r="D180" s="53" t="e">
        <f ca="true">+IF(AND(ISNUMBER(OFFSET('Water Data'!$C$5,0,10*ROW('Water Data'!C174))),'Data Summary'!BS180="Yes"),100-OFFSET('Water Data'!$C$5,0,10*ROW('Water Data'!C174)),NA())</f>
        <v>#N/A</v>
      </c>
      <c r="E180" s="53" t="e">
        <f ca="true">+IF(AND(ISNUMBER(OFFSET('Water Data'!$C$7,0,10*ROW('Water Data'!C174))),'Data Summary'!BT180="Yes"),OFFSET('Water Data'!$C$7,0,10*ROW('Water Data'!C174)),NA())</f>
        <v>#N/A</v>
      </c>
      <c r="F180" s="53" t="e">
        <f ca="true">+IF(AND(ISNUMBER(OFFSET('Water Data'!$C$10,0,10*ROW('Water Data'!C174))),'Data Summary'!BU180="Yes"),OFFSET('Water Data'!$C$10,0,10*ROW('Water Data'!C174)),NA())</f>
        <v>#N/A</v>
      </c>
      <c r="G180" s="53" t="e">
        <f ca="true">+IF(AND(ISNUMBER(OFFSET('Water Data'!$D$5,0,10*ROW('Water Data'!D174))),'Data Summary'!BV180="Yes"),100-OFFSET('Water Data'!$D$5,0,10*ROW('Water Data'!D174)),NA())</f>
        <v>#N/A</v>
      </c>
      <c r="H180" s="53" t="e">
        <f ca="true">+IF(AND(ISNUMBER(OFFSET('Water Data'!$D$7,0,10*ROW('Water Data'!D174))),'Data Summary'!BW180="Yes"),OFFSET('Water Data'!$D$7,0,10*ROW('Water Data'!D174)),NA())</f>
        <v>#N/A</v>
      </c>
      <c r="I180" s="53" t="e">
        <f ca="true">+IF(AND(ISNUMBER(OFFSET('Water Data'!$D$10,0,10*ROW('Water Data'!D174))),'Data Summary'!BX180="Yes"),OFFSET('Water Data'!$D$10,0,10*ROW('Water Data'!D174)),NA())</f>
        <v>#N/A</v>
      </c>
      <c r="J180" s="53" t="e">
        <f ca="true">+IF(AND(ISNUMBER(OFFSET('Water Data'!$E$5,0,10*ROW('Water Data'!E174))),'Data Summary'!BY180="Yes"),100-OFFSET('Water Data'!$E$5,0,10*ROW('Water Data'!E174)),NA())</f>
        <v>#N/A</v>
      </c>
      <c r="K180" s="53" t="e">
        <f ca="true">+IF(AND(ISNUMBER(OFFSET('Water Data'!$E$7,0,10*ROW('Water Data'!E174))),'Data Summary'!BZ180="Yes"),OFFSET('Water Data'!$E$7,0,10*ROW('Water Data'!E174)),NA())</f>
        <v>#N/A</v>
      </c>
      <c r="L180" s="53" t="e">
        <f ca="true">+IF(AND(ISNUMBER(OFFSET('Water Data'!$E$10,0,10*ROW('Water Data'!E174))),'Data Summary'!CA180="Yes"),OFFSET('Water Data'!$E$10,0,10*ROW('Water Data'!E174)),NA())</f>
        <v>#N/A</v>
      </c>
      <c r="M180" s="53" t="e">
        <f ca="true">+IF(AND(ISNUMBER(OFFSET('Water Data'!$F$5,0,10*ROW('Water Data'!F174))),'Data Summary'!CB180="Yes"),100-OFFSET('Water Data'!$F$5,0,10*ROW('Water Data'!F174)),NA())</f>
        <v>#N/A</v>
      </c>
      <c r="N180" s="53" t="e">
        <f ca="true">+IF(AND(ISNUMBER(OFFSET('Water Data'!$F$7,0,10*ROW('Water Data'!F174))),'Data Summary'!CC180="Yes"),OFFSET('Water Data'!$F$7,0,10*ROW('Water Data'!F174)),NA())</f>
        <v>#N/A</v>
      </c>
      <c r="O180" s="53" t="e">
        <f ca="true">+IF(AND(ISNUMBER(OFFSET('Water Data'!$F$10,0,10*ROW('Water Data'!F174))),'Data Summary'!CD180="Yes"),OFFSET('Water Data'!$F$10,0,10*ROW('Water Data'!F174)),NA())</f>
        <v>#N/A</v>
      </c>
      <c r="P180" s="53" t="e">
        <f ca="true">+IF(AND(ISNUMBER(OFFSET('Water Data'!$G$5,0,10*ROW('Water Data'!G174))),'Data Summary'!CE180="Yes"),100-OFFSET('Water Data'!$G$5,0,10*ROW('Water Data'!G174)),NA())</f>
        <v>#N/A</v>
      </c>
      <c r="Q180" s="53" t="e">
        <f ca="true">+IF(AND(ISNUMBER(OFFSET('Water Data'!$G$7,0,10*ROW('Water Data'!G174))),'Data Summary'!CF180="Yes"),OFFSET('Water Data'!$G$7,0,10*ROW('Water Data'!G174)),NA())</f>
        <v>#N/A</v>
      </c>
      <c r="R180" s="53" t="e">
        <f ca="true">+IF(AND(ISNUMBER(OFFSET('Water Data'!$G$10,0,10*ROW('Water Data'!G174))),'Data Summary'!CG180="Yes"),OFFSET('Water Data'!$G$10,0,10*ROW('Water Data'!G174)),NA())</f>
        <v>#N/A</v>
      </c>
      <c r="S180" s="53" t="e">
        <f ca="true">+IF(AND(ISNUMBER(OFFSET('Water Data'!$H$5,0,10*ROW('Water Data'!H174))),'Data Summary'!CH180="Yes"),100-OFFSET('Water Data'!$H$5,0,10*ROW('Water Data'!H174)),NA())</f>
        <v>#N/A</v>
      </c>
      <c r="T180" s="53" t="e">
        <f ca="true">+IF(AND(ISNUMBER(OFFSET('Water Data'!$H$7,0,10*ROW('Water Data'!H174))),'Data Summary'!CI180="Yes"),OFFSET('Water Data'!$H$7,0,10*ROW('Water Data'!H174)),NA())</f>
        <v>#N/A</v>
      </c>
      <c r="U180" s="53" t="e">
        <f ca="true">+IF(AND(ISNUMBER(OFFSET('Water Data'!$H$10,0,10*ROW('Water Data'!H174))),'Data Summary'!CJ180="Yes"),OFFSET('Water Data'!$H$10,0,10*ROW('Water Data'!H174)),NA())</f>
        <v>#N/A</v>
      </c>
      <c r="V180" s="99" t="e">
        <f ca="true">+IF(AND(ISNUMBER(OFFSET('Sanitation Data'!$C$5,0,10*ROW('Sanitation Data'!C174))),'Data Summary'!CK180="Yes"),100-OFFSET('Sanitation Data'!$C$5,0,10*ROW('Sanitation Data'!C174)),NA())</f>
        <v>#N/A</v>
      </c>
      <c r="W180" s="99" t="e">
        <f ca="true">+IF(AND(ISNUMBER(OFFSET('Sanitation Data'!$C$7,0,10*ROW('Sanitation Data'!C174))),'Data Summary'!CL180="Yes"),OFFSET('Sanitation Data'!$C$7,0,10*ROW('Sanitation Data'!C174)),NA())</f>
        <v>#N/A</v>
      </c>
      <c r="X180" s="99" t="e">
        <f ca="true">+IF(AND(ISNUMBER(OFFSET('Sanitation Data'!$C$11,0,10*ROW('Sanitation Data'!C174))),'Data Summary'!CM180="Yes"),OFFSET('Sanitation Data'!$C$11,0,10*ROW('Sanitation Data'!C174)),NA())</f>
        <v>#N/A</v>
      </c>
      <c r="Y180" s="99" t="e">
        <f ca="true">+IF(AND(ISNUMBER(OFFSET('Sanitation Data'!$C$12,0,10*ROW('Sanitation Data'!C174))),'Data Summary'!CN180="Yes"),OFFSET('Sanitation Data'!$C$12,0,10*ROW('Sanitation Data'!C174)),NA())</f>
        <v>#N/A</v>
      </c>
      <c r="Z180" s="99" t="e">
        <f ca="true">+IF(AND(ISNUMBER(OFFSET('Sanitation Data'!$C$13,0,10*ROW('Sanitation Data'!C174))),'Data Summary'!CO180="Yes"),OFFSET('Sanitation Data'!$C$13,0,10*ROW('Sanitation Data'!C174)),NA())</f>
        <v>#N/A</v>
      </c>
      <c r="AA180" s="99" t="e">
        <f ca="true">+IF(AND(ISNUMBER(OFFSET('Sanitation Data'!$D$5,0,10*ROW('Sanitation Data'!D174))),'Data Summary'!CP180="Yes"),100-OFFSET('Sanitation Data'!$D$5,0,10*ROW('Sanitation Data'!D174)),NA())</f>
        <v>#N/A</v>
      </c>
      <c r="AB180" s="99" t="e">
        <f ca="true">+IF(AND(ISNUMBER(OFFSET('Sanitation Data'!$D$7,0,10*ROW('Sanitation Data'!D174))),'Data Summary'!CQ180="Yes"),OFFSET('Sanitation Data'!$D$7,0,10*ROW('Sanitation Data'!D174)),NA())</f>
        <v>#N/A</v>
      </c>
      <c r="AC180" s="99" t="e">
        <f ca="true">+IF(AND(ISNUMBER(OFFSET('Sanitation Data'!$D$11,0,10*ROW('Sanitation Data'!D174))),'Data Summary'!CR180="Yes"),OFFSET('Sanitation Data'!$D$11,0,10*ROW('Sanitation Data'!D174)),NA())</f>
        <v>#N/A</v>
      </c>
      <c r="AD180" s="99" t="e">
        <f ca="true">+IF(AND(ISNUMBER(OFFSET('Sanitation Data'!$D$12,0,10*ROW('Sanitation Data'!D174))),'Data Summary'!CS180="Yes"),OFFSET('Sanitation Data'!$D$12,0,10*ROW('Sanitation Data'!D174)),NA())</f>
        <v>#N/A</v>
      </c>
      <c r="AE180" s="99" t="e">
        <f ca="true">+IF(AND(ISNUMBER(OFFSET('Sanitation Data'!$D$13,0,10*ROW('Sanitation Data'!D174))),'Data Summary'!CT180="Yes"),OFFSET('Sanitation Data'!$D$13,0,10*ROW('Sanitation Data'!D174)),NA())</f>
        <v>#N/A</v>
      </c>
      <c r="AF180" s="99" t="e">
        <f ca="true">+IF(AND(ISNUMBER(OFFSET('Sanitation Data'!$E$5,0,10*ROW('Sanitation Data'!E174))),'Data Summary'!CU180="Yes"),100-OFFSET('Sanitation Data'!$E$5,0,10*ROW('Sanitation Data'!E174)),NA())</f>
        <v>#N/A</v>
      </c>
      <c r="AG180" s="99" t="e">
        <f ca="true">+IF(AND(ISNUMBER(OFFSET('Sanitation Data'!$E$7,0,10*ROW('Sanitation Data'!E174))),'Data Summary'!CV180="Yes"),OFFSET('Sanitation Data'!$E$7,0,10*ROW('Sanitation Data'!E174)),NA())</f>
        <v>#N/A</v>
      </c>
      <c r="AH180" s="99" t="e">
        <f ca="true">+IF(AND(ISNUMBER(OFFSET('Sanitation Data'!$E$11,0,10*ROW('Sanitation Data'!E174))),'Data Summary'!CW180="Yes"),OFFSET('Sanitation Data'!$E$11,0,10*ROW('Sanitation Data'!E174)),NA())</f>
        <v>#N/A</v>
      </c>
      <c r="AI180" s="99" t="e">
        <f ca="true">+IF(AND(ISNUMBER(OFFSET('Sanitation Data'!$E$12,0,10*ROW('Sanitation Data'!E174))),'Data Summary'!CX180="Yes"),OFFSET('Sanitation Data'!$E$12,0,10*ROW('Sanitation Data'!E174)),NA())</f>
        <v>#N/A</v>
      </c>
      <c r="AJ180" s="99" t="e">
        <f ca="true">+IF(AND(ISNUMBER(OFFSET('Sanitation Data'!$E$13,0,10*ROW('Sanitation Data'!E174))),'Data Summary'!CY180="Yes"),OFFSET('Sanitation Data'!$E$13,0,10*ROW('Sanitation Data'!E174)),NA())</f>
        <v>#N/A</v>
      </c>
      <c r="AK180" s="99" t="e">
        <f ca="true">+IF(AND(ISNUMBER(OFFSET('Sanitation Data'!$F$5,0,10*ROW('Sanitation Data'!F174))),'Data Summary'!CZ180="Yes"),100-OFFSET('Sanitation Data'!$F$5,0,10*ROW('Sanitation Data'!F174)),NA())</f>
        <v>#N/A</v>
      </c>
      <c r="AL180" s="99" t="e">
        <f ca="true">+IF(AND(ISNUMBER(OFFSET('Sanitation Data'!$F$7,0,10*ROW('Sanitation Data'!F174))),'Data Summary'!DA180="Yes"),OFFSET('Sanitation Data'!$F$7,0,10*ROW('Sanitation Data'!F174)),NA())</f>
        <v>#N/A</v>
      </c>
      <c r="AM180" s="99" t="e">
        <f ca="true">+IF(AND(ISNUMBER(OFFSET('Sanitation Data'!$F$11,0,10*ROW('Sanitation Data'!F174))),'Data Summary'!DB180="Yes"),OFFSET('Sanitation Data'!$F$11,0,10*ROW('Sanitation Data'!F174)),NA())</f>
        <v>#N/A</v>
      </c>
      <c r="AN180" s="99" t="e">
        <f ca="true">+IF(AND(ISNUMBER(OFFSET('Sanitation Data'!$F$12,0,10*ROW('Sanitation Data'!F174))),'Data Summary'!DC180="Yes"),OFFSET('Sanitation Data'!$F$12,0,10*ROW('Sanitation Data'!F174)),NA())</f>
        <v>#N/A</v>
      </c>
      <c r="AO180" s="99" t="e">
        <f ca="true">+IF(AND(ISNUMBER(OFFSET('Sanitation Data'!$F$13,0,10*ROW('Sanitation Data'!F174))),'Data Summary'!DD180="Yes"),OFFSET('Sanitation Data'!$F$13,0,10*ROW('Sanitation Data'!F174)),NA())</f>
        <v>#N/A</v>
      </c>
      <c r="AP180" s="99" t="e">
        <f ca="true">+IF(AND(ISNUMBER(OFFSET('Sanitation Data'!$G$5,0,10*ROW('Sanitation Data'!G174))),'Data Summary'!DE180="Yes"),100-OFFSET('Sanitation Data'!$G$5,0,10*ROW('Sanitation Data'!G174)),NA())</f>
        <v>#N/A</v>
      </c>
      <c r="AQ180" s="99" t="e">
        <f ca="true">+IF(AND(ISNUMBER(OFFSET('Sanitation Data'!$G$7,0,10*ROW('Sanitation Data'!G174))),'Data Summary'!DF180="Yes"),OFFSET('Sanitation Data'!$G$7,0,10*ROW('Sanitation Data'!G174)),NA())</f>
        <v>#N/A</v>
      </c>
      <c r="AR180" s="99" t="e">
        <f ca="true">+IF(AND(ISNUMBER(OFFSET('Sanitation Data'!$G$11,0,10*ROW('Sanitation Data'!G174))),'Data Summary'!DG180="Yes"),OFFSET('Sanitation Data'!$G$11,0,10*ROW('Sanitation Data'!G174)),NA())</f>
        <v>#N/A</v>
      </c>
      <c r="AS180" s="99" t="e">
        <f ca="true">+IF(AND(ISNUMBER(OFFSET('Sanitation Data'!$G$12,0,10*ROW('Sanitation Data'!G174))),'Data Summary'!DH180="Yes"),OFFSET('Sanitation Data'!$G$12,0,10*ROW('Sanitation Data'!G174)),NA())</f>
        <v>#N/A</v>
      </c>
      <c r="AT180" s="99" t="e">
        <f ca="true">+IF(AND(ISNUMBER(OFFSET('Sanitation Data'!$G$13,0,10*ROW('Sanitation Data'!G174))),'Data Summary'!DI180="Yes"),OFFSET('Sanitation Data'!$G$13,0,10*ROW('Sanitation Data'!G174)),NA())</f>
        <v>#N/A</v>
      </c>
      <c r="AU180" s="99" t="e">
        <f ca="true">+IF(AND(ISNUMBER(OFFSET('Sanitation Data'!$H$5,0,10*ROW('Sanitation Data'!H174))),'Data Summary'!DJ180="Yes"),100-OFFSET('Sanitation Data'!$H$5,0,10*ROW('Sanitation Data'!H174)),NA())</f>
        <v>#N/A</v>
      </c>
      <c r="AV180" s="99" t="e">
        <f ca="true">+IF(AND(ISNUMBER(OFFSET('Sanitation Data'!$H$7,0,10*ROW('Sanitation Data'!H174))),'Data Summary'!DK180="Yes"),OFFSET('Sanitation Data'!$H$7,0,10*ROW('Sanitation Data'!H174)),NA())</f>
        <v>#N/A</v>
      </c>
      <c r="AW180" s="99" t="e">
        <f ca="true">+IF(AND(ISNUMBER(OFFSET('Sanitation Data'!$H$11,0,10*ROW('Sanitation Data'!H174))),'Data Summary'!DL180="Yes"),OFFSET('Sanitation Data'!$H$11,0,10*ROW('Sanitation Data'!H174)),NA())</f>
        <v>#N/A</v>
      </c>
      <c r="AX180" s="99" t="e">
        <f ca="true">+IF(AND(ISNUMBER(OFFSET('Sanitation Data'!$H$12,0,10*ROW('Sanitation Data'!H174))),'Data Summary'!DM180="Yes"),OFFSET('Sanitation Data'!$H$12,0,10*ROW('Sanitation Data'!H174)),NA())</f>
        <v>#N/A</v>
      </c>
      <c r="AY180" s="99" t="e">
        <f ca="true">+IF(AND(ISNUMBER(OFFSET('Sanitation Data'!$H$13,0,10*ROW('Sanitation Data'!H174))),'Data Summary'!DN180="Yes"),OFFSET('Sanitation Data'!$H$13,0,10*ROW('Sanitation Data'!H174)),NA())</f>
        <v>#N/A</v>
      </c>
      <c r="AZ180" s="104" t="e">
        <f ca="true">+IF(AND(ISNUMBER(OFFSET('Hygiene Data'!$C$6,0,10*ROW('Hygiene Data'!C174))),'Data Summary'!DO180="Yes"),OFFSET('Hygiene Data'!$C$6,0,10*ROW('Hygiene Data'!C174)),NA())</f>
        <v>#N/A</v>
      </c>
      <c r="BA180" s="104" t="e">
        <f ca="true">+IF(AND(ISNUMBER(OFFSET('Hygiene Data'!$C$8,0,10*ROW('Hygiene Data'!C174))),'Data Summary'!DP180="Yes"),OFFSET('Hygiene Data'!$C$8,0,10*ROW('Hygiene Data'!C174)),NA())</f>
        <v>#N/A</v>
      </c>
      <c r="BB180" s="104" t="e">
        <f ca="true">+IF(AND(ISNUMBER(OFFSET('Hygiene Data'!$C$10,0,10*ROW('Hygiene Data'!C174))),'Data Summary'!DQ180="Yes"),OFFSET('Hygiene Data'!$C$10,0,10*ROW('Hygiene Data'!C174)),NA())</f>
        <v>#N/A</v>
      </c>
      <c r="BC180" s="104" t="e">
        <f ca="true">+IF(AND(ISNUMBER(OFFSET('Hygiene Data'!$D$6,0,10*ROW('Hygiene Data'!D174))),'Data Summary'!DR180="Yes"),OFFSET('Hygiene Data'!$D$6,0,10*ROW('Hygiene Data'!D174)),NA())</f>
        <v>#N/A</v>
      </c>
      <c r="BD180" s="104" t="e">
        <f ca="true">+IF(AND(ISNUMBER(OFFSET('Hygiene Data'!$D$8,0,10*ROW('Hygiene Data'!D174))),'Data Summary'!DS180="Yes"),OFFSET('Hygiene Data'!$D$8,0,10*ROW('Hygiene Data'!D174)),NA())</f>
        <v>#N/A</v>
      </c>
      <c r="BE180" s="104" t="e">
        <f ca="true">+IF(AND(ISNUMBER(OFFSET('Hygiene Data'!$D$10,0,10*ROW('Hygiene Data'!D174))),'Data Summary'!DT180="Yes"),OFFSET('Hygiene Data'!$D$10,0,10*ROW('Hygiene Data'!D174)),NA())</f>
        <v>#N/A</v>
      </c>
      <c r="BF180" s="104" t="e">
        <f ca="true">+IF(AND(ISNUMBER(OFFSET('Hygiene Data'!$E$6,0,10*ROW('Hygiene Data'!E174))),'Data Summary'!DU180="Yes"),OFFSET('Hygiene Data'!$E$6,0,10*ROW('Hygiene Data'!E174)),NA())</f>
        <v>#N/A</v>
      </c>
      <c r="BG180" s="104" t="e">
        <f ca="true">+IF(AND(ISNUMBER(OFFSET('Hygiene Data'!$E$8,0,10*ROW('Hygiene Data'!E174))),'Data Summary'!DV180="Yes"),OFFSET('Hygiene Data'!$E$8,0,10*ROW('Hygiene Data'!E174)),NA())</f>
        <v>#N/A</v>
      </c>
      <c r="BH180" s="104" t="e">
        <f ca="true">+IF(AND(ISNUMBER(OFFSET('Hygiene Data'!$E$10,0,10*ROW('Hygiene Data'!E174))),'Data Summary'!DW180="Yes"),OFFSET('Hygiene Data'!$E$10,0,10*ROW('Hygiene Data'!E174)),NA())</f>
        <v>#N/A</v>
      </c>
      <c r="BI180" s="104" t="e">
        <f ca="true">+IF(AND(ISNUMBER(OFFSET('Hygiene Data'!$F$6,0,10*ROW('Hygiene Data'!F174))),'Data Summary'!DX180="Yes"),OFFSET('Hygiene Data'!$F$6,0,10*ROW('Hygiene Data'!F174)),NA())</f>
        <v>#N/A</v>
      </c>
      <c r="BJ180" s="104" t="e">
        <f ca="true">+IF(AND(ISNUMBER(OFFSET('Hygiene Data'!$F$8,0,10*ROW('Hygiene Data'!F174))),'Data Summary'!DY180="Yes"),OFFSET('Hygiene Data'!$F$8,0,10*ROW('Hygiene Data'!F174)),NA())</f>
        <v>#N/A</v>
      </c>
      <c r="BK180" s="104" t="e">
        <f ca="true">+IF(AND(ISNUMBER(OFFSET('Hygiene Data'!$F$10,0,10*ROW('Hygiene Data'!F174))),'Data Summary'!DZ180="Yes"),OFFSET('Hygiene Data'!$F$10,0,10*ROW('Hygiene Data'!F174)),NA())</f>
        <v>#N/A</v>
      </c>
      <c r="BL180" s="104" t="e">
        <f ca="true">+IF(AND(ISNUMBER(OFFSET('Hygiene Data'!$G$6,0,10*ROW('Hygiene Data'!G174))),'Data Summary'!EA180="Yes"),OFFSET('Hygiene Data'!$G$6,0,10*ROW('Hygiene Data'!G174)),NA())</f>
        <v>#N/A</v>
      </c>
      <c r="BM180" s="104" t="e">
        <f ca="true">+IF(AND(ISNUMBER(OFFSET('Hygiene Data'!$G$8,0,10*ROW('Hygiene Data'!G174))),'Data Summary'!EB180="Yes"),OFFSET('Hygiene Data'!$G$8,0,10*ROW('Hygiene Data'!G174)),NA())</f>
        <v>#N/A</v>
      </c>
      <c r="BN180" s="104" t="e">
        <f ca="true">+IF(AND(ISNUMBER(OFFSET('Hygiene Data'!$G$10,0,10*ROW('Hygiene Data'!G174))),'Data Summary'!EC180="Yes"),OFFSET('Hygiene Data'!$G$10,0,10*ROW('Hygiene Data'!G174)),NA())</f>
        <v>#N/A</v>
      </c>
      <c r="BO180" s="104" t="e">
        <f ca="true">+IF(AND(ISNUMBER(OFFSET('Hygiene Data'!$H$6,0,10*ROW('Hygiene Data'!H174))),'Data Summary'!ED180="Yes"),OFFSET('Hygiene Data'!$H$6,0,10*ROW('Hygiene Data'!H174)),NA())</f>
        <v>#N/A</v>
      </c>
      <c r="BP180" s="104" t="e">
        <f ca="true">+IF(AND(ISNUMBER(OFFSET('Hygiene Data'!$H$8,0,10*ROW('Hygiene Data'!H174))),'Data Summary'!EE180="Yes"),OFFSET('Hygiene Data'!$H$8,0,10*ROW('Hygiene Data'!H174)),NA())</f>
        <v>#N/A</v>
      </c>
      <c r="BQ180" s="104" t="e">
        <f ca="true">+IF(AND(ISNUMBER(OFFSET('Hygiene Data'!$H$10,0,10*ROW('Hygiene Data'!H174))),'Data Summary'!EF180="Yes"),OFFSET('Hygiene Data'!$H$10,0,10*ROW('Hygiene Data'!H174)),NA())</f>
        <v>#N/A</v>
      </c>
    </row>
    <row r="181" x14ac:dyDescent="0.2">
      <c r="A181" s="52" t="e">
        <f ca="true">+IF(OFFSET('Water Data'!$B$1,0,10*ROW('Water Data'!B175))="",NA(),OFFSET('Water Data'!$B$1,0,10*ROW('Water Data'!B175)))</f>
        <v>#N/A</v>
      </c>
      <c r="B181" s="52" t="e">
        <f ca="true">+IF(OFFSET('Water Data'!$A$3,0,10*ROW('Water Data'!A178))="",NA(),OFFSET('Water Data'!$A$3,0,10*ROW('Water Data'!A178)))</f>
        <v>#N/A</v>
      </c>
      <c r="C181" s="52" t="e">
        <f ca="true">+IF(OFFSET('Water Data'!$C$3,0,10*ROW('Water Data'!C178))="",NA(),OFFSET('Water Data'!$C$3,0,10*ROW('Water Data'!C178)))</f>
        <v>#N/A</v>
      </c>
      <c r="D181" s="53" t="e">
        <f ca="true">+IF(AND(ISNUMBER(OFFSET('Water Data'!$C$5,0,10*ROW('Water Data'!C175))),'Data Summary'!BS181="Yes"),100-OFFSET('Water Data'!$C$5,0,10*ROW('Water Data'!C175)),NA())</f>
        <v>#N/A</v>
      </c>
      <c r="E181" s="53" t="e">
        <f ca="true">+IF(AND(ISNUMBER(OFFSET('Water Data'!$C$7,0,10*ROW('Water Data'!C175))),'Data Summary'!BT181="Yes"),OFFSET('Water Data'!$C$7,0,10*ROW('Water Data'!C175)),NA())</f>
        <v>#N/A</v>
      </c>
      <c r="F181" s="53" t="e">
        <f ca="true">+IF(AND(ISNUMBER(OFFSET('Water Data'!$C$10,0,10*ROW('Water Data'!C175))),'Data Summary'!BU181="Yes"),OFFSET('Water Data'!$C$10,0,10*ROW('Water Data'!C175)),NA())</f>
        <v>#N/A</v>
      </c>
      <c r="G181" s="53" t="e">
        <f ca="true">+IF(AND(ISNUMBER(OFFSET('Water Data'!$D$5,0,10*ROW('Water Data'!D175))),'Data Summary'!BV181="Yes"),100-OFFSET('Water Data'!$D$5,0,10*ROW('Water Data'!D175)),NA())</f>
        <v>#N/A</v>
      </c>
      <c r="H181" s="53" t="e">
        <f ca="true">+IF(AND(ISNUMBER(OFFSET('Water Data'!$D$7,0,10*ROW('Water Data'!D175))),'Data Summary'!BW181="Yes"),OFFSET('Water Data'!$D$7,0,10*ROW('Water Data'!D175)),NA())</f>
        <v>#N/A</v>
      </c>
      <c r="I181" s="53" t="e">
        <f ca="true">+IF(AND(ISNUMBER(OFFSET('Water Data'!$D$10,0,10*ROW('Water Data'!D175))),'Data Summary'!BX181="Yes"),OFFSET('Water Data'!$D$10,0,10*ROW('Water Data'!D175)),NA())</f>
        <v>#N/A</v>
      </c>
      <c r="J181" s="53" t="e">
        <f ca="true">+IF(AND(ISNUMBER(OFFSET('Water Data'!$E$5,0,10*ROW('Water Data'!E175))),'Data Summary'!BY181="Yes"),100-OFFSET('Water Data'!$E$5,0,10*ROW('Water Data'!E175)),NA())</f>
        <v>#N/A</v>
      </c>
      <c r="K181" s="53" t="e">
        <f ca="true">+IF(AND(ISNUMBER(OFFSET('Water Data'!$E$7,0,10*ROW('Water Data'!E175))),'Data Summary'!BZ181="Yes"),OFFSET('Water Data'!$E$7,0,10*ROW('Water Data'!E175)),NA())</f>
        <v>#N/A</v>
      </c>
      <c r="L181" s="53" t="e">
        <f ca="true">+IF(AND(ISNUMBER(OFFSET('Water Data'!$E$10,0,10*ROW('Water Data'!E175))),'Data Summary'!CA181="Yes"),OFFSET('Water Data'!$E$10,0,10*ROW('Water Data'!E175)),NA())</f>
        <v>#N/A</v>
      </c>
      <c r="M181" s="53" t="e">
        <f ca="true">+IF(AND(ISNUMBER(OFFSET('Water Data'!$F$5,0,10*ROW('Water Data'!F175))),'Data Summary'!CB181="Yes"),100-OFFSET('Water Data'!$F$5,0,10*ROW('Water Data'!F175)),NA())</f>
        <v>#N/A</v>
      </c>
      <c r="N181" s="53" t="e">
        <f ca="true">+IF(AND(ISNUMBER(OFFSET('Water Data'!$F$7,0,10*ROW('Water Data'!F175))),'Data Summary'!CC181="Yes"),OFFSET('Water Data'!$F$7,0,10*ROW('Water Data'!F175)),NA())</f>
        <v>#N/A</v>
      </c>
      <c r="O181" s="53" t="e">
        <f ca="true">+IF(AND(ISNUMBER(OFFSET('Water Data'!$F$10,0,10*ROW('Water Data'!F175))),'Data Summary'!CD181="Yes"),OFFSET('Water Data'!$F$10,0,10*ROW('Water Data'!F175)),NA())</f>
        <v>#N/A</v>
      </c>
      <c r="P181" s="53" t="e">
        <f ca="true">+IF(AND(ISNUMBER(OFFSET('Water Data'!$G$5,0,10*ROW('Water Data'!G175))),'Data Summary'!CE181="Yes"),100-OFFSET('Water Data'!$G$5,0,10*ROW('Water Data'!G175)),NA())</f>
        <v>#N/A</v>
      </c>
      <c r="Q181" s="53" t="e">
        <f ca="true">+IF(AND(ISNUMBER(OFFSET('Water Data'!$G$7,0,10*ROW('Water Data'!G175))),'Data Summary'!CF181="Yes"),OFFSET('Water Data'!$G$7,0,10*ROW('Water Data'!G175)),NA())</f>
        <v>#N/A</v>
      </c>
      <c r="R181" s="53" t="e">
        <f ca="true">+IF(AND(ISNUMBER(OFFSET('Water Data'!$G$10,0,10*ROW('Water Data'!G175))),'Data Summary'!CG181="Yes"),OFFSET('Water Data'!$G$10,0,10*ROW('Water Data'!G175)),NA())</f>
        <v>#N/A</v>
      </c>
      <c r="S181" s="53" t="e">
        <f ca="true">+IF(AND(ISNUMBER(OFFSET('Water Data'!$H$5,0,10*ROW('Water Data'!H175))),'Data Summary'!CH181="Yes"),100-OFFSET('Water Data'!$H$5,0,10*ROW('Water Data'!H175)),NA())</f>
        <v>#N/A</v>
      </c>
      <c r="T181" s="53" t="e">
        <f ca="true">+IF(AND(ISNUMBER(OFFSET('Water Data'!$H$7,0,10*ROW('Water Data'!H175))),'Data Summary'!CI181="Yes"),OFFSET('Water Data'!$H$7,0,10*ROW('Water Data'!H175)),NA())</f>
        <v>#N/A</v>
      </c>
      <c r="U181" s="53" t="e">
        <f ca="true">+IF(AND(ISNUMBER(OFFSET('Water Data'!$H$10,0,10*ROW('Water Data'!H175))),'Data Summary'!CJ181="Yes"),OFFSET('Water Data'!$H$10,0,10*ROW('Water Data'!H175)),NA())</f>
        <v>#N/A</v>
      </c>
      <c r="V181" s="99" t="e">
        <f ca="true">+IF(AND(ISNUMBER(OFFSET('Sanitation Data'!$C$5,0,10*ROW('Sanitation Data'!C175))),'Data Summary'!CK181="Yes"),100-OFFSET('Sanitation Data'!$C$5,0,10*ROW('Sanitation Data'!C175)),NA())</f>
        <v>#N/A</v>
      </c>
      <c r="W181" s="99" t="e">
        <f ca="true">+IF(AND(ISNUMBER(OFFSET('Sanitation Data'!$C$7,0,10*ROW('Sanitation Data'!C175))),'Data Summary'!CL181="Yes"),OFFSET('Sanitation Data'!$C$7,0,10*ROW('Sanitation Data'!C175)),NA())</f>
        <v>#N/A</v>
      </c>
      <c r="X181" s="99" t="e">
        <f ca="true">+IF(AND(ISNUMBER(OFFSET('Sanitation Data'!$C$11,0,10*ROW('Sanitation Data'!C175))),'Data Summary'!CM181="Yes"),OFFSET('Sanitation Data'!$C$11,0,10*ROW('Sanitation Data'!C175)),NA())</f>
        <v>#N/A</v>
      </c>
      <c r="Y181" s="99" t="e">
        <f ca="true">+IF(AND(ISNUMBER(OFFSET('Sanitation Data'!$C$12,0,10*ROW('Sanitation Data'!C175))),'Data Summary'!CN181="Yes"),OFFSET('Sanitation Data'!$C$12,0,10*ROW('Sanitation Data'!C175)),NA())</f>
        <v>#N/A</v>
      </c>
      <c r="Z181" s="99" t="e">
        <f ca="true">+IF(AND(ISNUMBER(OFFSET('Sanitation Data'!$C$13,0,10*ROW('Sanitation Data'!C175))),'Data Summary'!CO181="Yes"),OFFSET('Sanitation Data'!$C$13,0,10*ROW('Sanitation Data'!C175)),NA())</f>
        <v>#N/A</v>
      </c>
      <c r="AA181" s="99" t="e">
        <f ca="true">+IF(AND(ISNUMBER(OFFSET('Sanitation Data'!$D$5,0,10*ROW('Sanitation Data'!D175))),'Data Summary'!CP181="Yes"),100-OFFSET('Sanitation Data'!$D$5,0,10*ROW('Sanitation Data'!D175)),NA())</f>
        <v>#N/A</v>
      </c>
      <c r="AB181" s="99" t="e">
        <f ca="true">+IF(AND(ISNUMBER(OFFSET('Sanitation Data'!$D$7,0,10*ROW('Sanitation Data'!D175))),'Data Summary'!CQ181="Yes"),OFFSET('Sanitation Data'!$D$7,0,10*ROW('Sanitation Data'!D175)),NA())</f>
        <v>#N/A</v>
      </c>
      <c r="AC181" s="99" t="e">
        <f ca="true">+IF(AND(ISNUMBER(OFFSET('Sanitation Data'!$D$11,0,10*ROW('Sanitation Data'!D175))),'Data Summary'!CR181="Yes"),OFFSET('Sanitation Data'!$D$11,0,10*ROW('Sanitation Data'!D175)),NA())</f>
        <v>#N/A</v>
      </c>
      <c r="AD181" s="99" t="e">
        <f ca="true">+IF(AND(ISNUMBER(OFFSET('Sanitation Data'!$D$12,0,10*ROW('Sanitation Data'!D175))),'Data Summary'!CS181="Yes"),OFFSET('Sanitation Data'!$D$12,0,10*ROW('Sanitation Data'!D175)),NA())</f>
        <v>#N/A</v>
      </c>
      <c r="AE181" s="99" t="e">
        <f ca="true">+IF(AND(ISNUMBER(OFFSET('Sanitation Data'!$D$13,0,10*ROW('Sanitation Data'!D175))),'Data Summary'!CT181="Yes"),OFFSET('Sanitation Data'!$D$13,0,10*ROW('Sanitation Data'!D175)),NA())</f>
        <v>#N/A</v>
      </c>
      <c r="AF181" s="99" t="e">
        <f ca="true">+IF(AND(ISNUMBER(OFFSET('Sanitation Data'!$E$5,0,10*ROW('Sanitation Data'!E175))),'Data Summary'!CU181="Yes"),100-OFFSET('Sanitation Data'!$E$5,0,10*ROW('Sanitation Data'!E175)),NA())</f>
        <v>#N/A</v>
      </c>
      <c r="AG181" s="99" t="e">
        <f ca="true">+IF(AND(ISNUMBER(OFFSET('Sanitation Data'!$E$7,0,10*ROW('Sanitation Data'!E175))),'Data Summary'!CV181="Yes"),OFFSET('Sanitation Data'!$E$7,0,10*ROW('Sanitation Data'!E175)),NA())</f>
        <v>#N/A</v>
      </c>
      <c r="AH181" s="99" t="e">
        <f ca="true">+IF(AND(ISNUMBER(OFFSET('Sanitation Data'!$E$11,0,10*ROW('Sanitation Data'!E175))),'Data Summary'!CW181="Yes"),OFFSET('Sanitation Data'!$E$11,0,10*ROW('Sanitation Data'!E175)),NA())</f>
        <v>#N/A</v>
      </c>
      <c r="AI181" s="99" t="e">
        <f ca="true">+IF(AND(ISNUMBER(OFFSET('Sanitation Data'!$E$12,0,10*ROW('Sanitation Data'!E175))),'Data Summary'!CX181="Yes"),OFFSET('Sanitation Data'!$E$12,0,10*ROW('Sanitation Data'!E175)),NA())</f>
        <v>#N/A</v>
      </c>
      <c r="AJ181" s="99" t="e">
        <f ca="true">+IF(AND(ISNUMBER(OFFSET('Sanitation Data'!$E$13,0,10*ROW('Sanitation Data'!E175))),'Data Summary'!CY181="Yes"),OFFSET('Sanitation Data'!$E$13,0,10*ROW('Sanitation Data'!E175)),NA())</f>
        <v>#N/A</v>
      </c>
      <c r="AK181" s="99" t="e">
        <f ca="true">+IF(AND(ISNUMBER(OFFSET('Sanitation Data'!$F$5,0,10*ROW('Sanitation Data'!F175))),'Data Summary'!CZ181="Yes"),100-OFFSET('Sanitation Data'!$F$5,0,10*ROW('Sanitation Data'!F175)),NA())</f>
        <v>#N/A</v>
      </c>
      <c r="AL181" s="99" t="e">
        <f ca="true">+IF(AND(ISNUMBER(OFFSET('Sanitation Data'!$F$7,0,10*ROW('Sanitation Data'!F175))),'Data Summary'!DA181="Yes"),OFFSET('Sanitation Data'!$F$7,0,10*ROW('Sanitation Data'!F175)),NA())</f>
        <v>#N/A</v>
      </c>
      <c r="AM181" s="99" t="e">
        <f ca="true">+IF(AND(ISNUMBER(OFFSET('Sanitation Data'!$F$11,0,10*ROW('Sanitation Data'!F175))),'Data Summary'!DB181="Yes"),OFFSET('Sanitation Data'!$F$11,0,10*ROW('Sanitation Data'!F175)),NA())</f>
        <v>#N/A</v>
      </c>
      <c r="AN181" s="99" t="e">
        <f ca="true">+IF(AND(ISNUMBER(OFFSET('Sanitation Data'!$F$12,0,10*ROW('Sanitation Data'!F175))),'Data Summary'!DC181="Yes"),OFFSET('Sanitation Data'!$F$12,0,10*ROW('Sanitation Data'!F175)),NA())</f>
        <v>#N/A</v>
      </c>
      <c r="AO181" s="99" t="e">
        <f ca="true">+IF(AND(ISNUMBER(OFFSET('Sanitation Data'!$F$13,0,10*ROW('Sanitation Data'!F175))),'Data Summary'!DD181="Yes"),OFFSET('Sanitation Data'!$F$13,0,10*ROW('Sanitation Data'!F175)),NA())</f>
        <v>#N/A</v>
      </c>
      <c r="AP181" s="99" t="e">
        <f ca="true">+IF(AND(ISNUMBER(OFFSET('Sanitation Data'!$G$5,0,10*ROW('Sanitation Data'!G175))),'Data Summary'!DE181="Yes"),100-OFFSET('Sanitation Data'!$G$5,0,10*ROW('Sanitation Data'!G175)),NA())</f>
        <v>#N/A</v>
      </c>
      <c r="AQ181" s="99" t="e">
        <f ca="true">+IF(AND(ISNUMBER(OFFSET('Sanitation Data'!$G$7,0,10*ROW('Sanitation Data'!G175))),'Data Summary'!DF181="Yes"),OFFSET('Sanitation Data'!$G$7,0,10*ROW('Sanitation Data'!G175)),NA())</f>
        <v>#N/A</v>
      </c>
      <c r="AR181" s="99" t="e">
        <f ca="true">+IF(AND(ISNUMBER(OFFSET('Sanitation Data'!$G$11,0,10*ROW('Sanitation Data'!G175))),'Data Summary'!DG181="Yes"),OFFSET('Sanitation Data'!$G$11,0,10*ROW('Sanitation Data'!G175)),NA())</f>
        <v>#N/A</v>
      </c>
      <c r="AS181" s="99" t="e">
        <f ca="true">+IF(AND(ISNUMBER(OFFSET('Sanitation Data'!$G$12,0,10*ROW('Sanitation Data'!G175))),'Data Summary'!DH181="Yes"),OFFSET('Sanitation Data'!$G$12,0,10*ROW('Sanitation Data'!G175)),NA())</f>
        <v>#N/A</v>
      </c>
      <c r="AT181" s="99" t="e">
        <f ca="true">+IF(AND(ISNUMBER(OFFSET('Sanitation Data'!$G$13,0,10*ROW('Sanitation Data'!G175))),'Data Summary'!DI181="Yes"),OFFSET('Sanitation Data'!$G$13,0,10*ROW('Sanitation Data'!G175)),NA())</f>
        <v>#N/A</v>
      </c>
      <c r="AU181" s="99" t="e">
        <f ca="true">+IF(AND(ISNUMBER(OFFSET('Sanitation Data'!$H$5,0,10*ROW('Sanitation Data'!H175))),'Data Summary'!DJ181="Yes"),100-OFFSET('Sanitation Data'!$H$5,0,10*ROW('Sanitation Data'!H175)),NA())</f>
        <v>#N/A</v>
      </c>
      <c r="AV181" s="99" t="e">
        <f ca="true">+IF(AND(ISNUMBER(OFFSET('Sanitation Data'!$H$7,0,10*ROW('Sanitation Data'!H175))),'Data Summary'!DK181="Yes"),OFFSET('Sanitation Data'!$H$7,0,10*ROW('Sanitation Data'!H175)),NA())</f>
        <v>#N/A</v>
      </c>
      <c r="AW181" s="99" t="e">
        <f ca="true">+IF(AND(ISNUMBER(OFFSET('Sanitation Data'!$H$11,0,10*ROW('Sanitation Data'!H175))),'Data Summary'!DL181="Yes"),OFFSET('Sanitation Data'!$H$11,0,10*ROW('Sanitation Data'!H175)),NA())</f>
        <v>#N/A</v>
      </c>
      <c r="AX181" s="99" t="e">
        <f ca="true">+IF(AND(ISNUMBER(OFFSET('Sanitation Data'!$H$12,0,10*ROW('Sanitation Data'!H175))),'Data Summary'!DM181="Yes"),OFFSET('Sanitation Data'!$H$12,0,10*ROW('Sanitation Data'!H175)),NA())</f>
        <v>#N/A</v>
      </c>
      <c r="AY181" s="99" t="e">
        <f ca="true">+IF(AND(ISNUMBER(OFFSET('Sanitation Data'!$H$13,0,10*ROW('Sanitation Data'!H175))),'Data Summary'!DN181="Yes"),OFFSET('Sanitation Data'!$H$13,0,10*ROW('Sanitation Data'!H175)),NA())</f>
        <v>#N/A</v>
      </c>
      <c r="AZ181" s="104" t="e">
        <f ca="true">+IF(AND(ISNUMBER(OFFSET('Hygiene Data'!$C$6,0,10*ROW('Hygiene Data'!C175))),'Data Summary'!DO181="Yes"),OFFSET('Hygiene Data'!$C$6,0,10*ROW('Hygiene Data'!C175)),NA())</f>
        <v>#N/A</v>
      </c>
      <c r="BA181" s="104" t="e">
        <f ca="true">+IF(AND(ISNUMBER(OFFSET('Hygiene Data'!$C$8,0,10*ROW('Hygiene Data'!C175))),'Data Summary'!DP181="Yes"),OFFSET('Hygiene Data'!$C$8,0,10*ROW('Hygiene Data'!C175)),NA())</f>
        <v>#N/A</v>
      </c>
      <c r="BB181" s="104" t="e">
        <f ca="true">+IF(AND(ISNUMBER(OFFSET('Hygiene Data'!$C$10,0,10*ROW('Hygiene Data'!C175))),'Data Summary'!DQ181="Yes"),OFFSET('Hygiene Data'!$C$10,0,10*ROW('Hygiene Data'!C175)),NA())</f>
        <v>#N/A</v>
      </c>
      <c r="BC181" s="104" t="e">
        <f ca="true">+IF(AND(ISNUMBER(OFFSET('Hygiene Data'!$D$6,0,10*ROW('Hygiene Data'!D175))),'Data Summary'!DR181="Yes"),OFFSET('Hygiene Data'!$D$6,0,10*ROW('Hygiene Data'!D175)),NA())</f>
        <v>#N/A</v>
      </c>
      <c r="BD181" s="104" t="e">
        <f ca="true">+IF(AND(ISNUMBER(OFFSET('Hygiene Data'!$D$8,0,10*ROW('Hygiene Data'!D175))),'Data Summary'!DS181="Yes"),OFFSET('Hygiene Data'!$D$8,0,10*ROW('Hygiene Data'!D175)),NA())</f>
        <v>#N/A</v>
      </c>
      <c r="BE181" s="104" t="e">
        <f ca="true">+IF(AND(ISNUMBER(OFFSET('Hygiene Data'!$D$10,0,10*ROW('Hygiene Data'!D175))),'Data Summary'!DT181="Yes"),OFFSET('Hygiene Data'!$D$10,0,10*ROW('Hygiene Data'!D175)),NA())</f>
        <v>#N/A</v>
      </c>
      <c r="BF181" s="104" t="e">
        <f ca="true">+IF(AND(ISNUMBER(OFFSET('Hygiene Data'!$E$6,0,10*ROW('Hygiene Data'!E175))),'Data Summary'!DU181="Yes"),OFFSET('Hygiene Data'!$E$6,0,10*ROW('Hygiene Data'!E175)),NA())</f>
        <v>#N/A</v>
      </c>
      <c r="BG181" s="104" t="e">
        <f ca="true">+IF(AND(ISNUMBER(OFFSET('Hygiene Data'!$E$8,0,10*ROW('Hygiene Data'!E175))),'Data Summary'!DV181="Yes"),OFFSET('Hygiene Data'!$E$8,0,10*ROW('Hygiene Data'!E175)),NA())</f>
        <v>#N/A</v>
      </c>
      <c r="BH181" s="104" t="e">
        <f ca="true">+IF(AND(ISNUMBER(OFFSET('Hygiene Data'!$E$10,0,10*ROW('Hygiene Data'!E175))),'Data Summary'!DW181="Yes"),OFFSET('Hygiene Data'!$E$10,0,10*ROW('Hygiene Data'!E175)),NA())</f>
        <v>#N/A</v>
      </c>
      <c r="BI181" s="104" t="e">
        <f ca="true">+IF(AND(ISNUMBER(OFFSET('Hygiene Data'!$F$6,0,10*ROW('Hygiene Data'!F175))),'Data Summary'!DX181="Yes"),OFFSET('Hygiene Data'!$F$6,0,10*ROW('Hygiene Data'!F175)),NA())</f>
        <v>#N/A</v>
      </c>
      <c r="BJ181" s="104" t="e">
        <f ca="true">+IF(AND(ISNUMBER(OFFSET('Hygiene Data'!$F$8,0,10*ROW('Hygiene Data'!F175))),'Data Summary'!DY181="Yes"),OFFSET('Hygiene Data'!$F$8,0,10*ROW('Hygiene Data'!F175)),NA())</f>
        <v>#N/A</v>
      </c>
      <c r="BK181" s="104" t="e">
        <f ca="true">+IF(AND(ISNUMBER(OFFSET('Hygiene Data'!$F$10,0,10*ROW('Hygiene Data'!F175))),'Data Summary'!DZ181="Yes"),OFFSET('Hygiene Data'!$F$10,0,10*ROW('Hygiene Data'!F175)),NA())</f>
        <v>#N/A</v>
      </c>
      <c r="BL181" s="104" t="e">
        <f ca="true">+IF(AND(ISNUMBER(OFFSET('Hygiene Data'!$G$6,0,10*ROW('Hygiene Data'!G175))),'Data Summary'!EA181="Yes"),OFFSET('Hygiene Data'!$G$6,0,10*ROW('Hygiene Data'!G175)),NA())</f>
        <v>#N/A</v>
      </c>
      <c r="BM181" s="104" t="e">
        <f ca="true">+IF(AND(ISNUMBER(OFFSET('Hygiene Data'!$G$8,0,10*ROW('Hygiene Data'!G175))),'Data Summary'!EB181="Yes"),OFFSET('Hygiene Data'!$G$8,0,10*ROW('Hygiene Data'!G175)),NA())</f>
        <v>#N/A</v>
      </c>
      <c r="BN181" s="104" t="e">
        <f ca="true">+IF(AND(ISNUMBER(OFFSET('Hygiene Data'!$G$10,0,10*ROW('Hygiene Data'!G175))),'Data Summary'!EC181="Yes"),OFFSET('Hygiene Data'!$G$10,0,10*ROW('Hygiene Data'!G175)),NA())</f>
        <v>#N/A</v>
      </c>
      <c r="BO181" s="104" t="e">
        <f ca="true">+IF(AND(ISNUMBER(OFFSET('Hygiene Data'!$H$6,0,10*ROW('Hygiene Data'!H175))),'Data Summary'!ED181="Yes"),OFFSET('Hygiene Data'!$H$6,0,10*ROW('Hygiene Data'!H175)),NA())</f>
        <v>#N/A</v>
      </c>
      <c r="BP181" s="104" t="e">
        <f ca="true">+IF(AND(ISNUMBER(OFFSET('Hygiene Data'!$H$8,0,10*ROW('Hygiene Data'!H175))),'Data Summary'!EE181="Yes"),OFFSET('Hygiene Data'!$H$8,0,10*ROW('Hygiene Data'!H175)),NA())</f>
        <v>#N/A</v>
      </c>
      <c r="BQ181" s="104" t="e">
        <f ca="true">+IF(AND(ISNUMBER(OFFSET('Hygiene Data'!$H$10,0,10*ROW('Hygiene Data'!H175))),'Data Summary'!EF181="Yes"),OFFSET('Hygiene Data'!$H$10,0,10*ROW('Hygiene Data'!H175)),NA())</f>
        <v>#N/A</v>
      </c>
    </row>
    <row r="182" x14ac:dyDescent="0.2">
      <c r="A182" s="52" t="e">
        <f ca="true">+IF(OFFSET('Water Data'!$B$1,0,10*ROW('Water Data'!B176))="",NA(),OFFSET('Water Data'!$B$1,0,10*ROW('Water Data'!B176)))</f>
        <v>#N/A</v>
      </c>
      <c r="B182" s="52" t="e">
        <f ca="true">+IF(OFFSET('Water Data'!$A$3,0,10*ROW('Water Data'!A179))="",NA(),OFFSET('Water Data'!$A$3,0,10*ROW('Water Data'!A179)))</f>
        <v>#N/A</v>
      </c>
      <c r="C182" s="52" t="e">
        <f ca="true">+IF(OFFSET('Water Data'!$C$3,0,10*ROW('Water Data'!C179))="",NA(),OFFSET('Water Data'!$C$3,0,10*ROW('Water Data'!C179)))</f>
        <v>#N/A</v>
      </c>
      <c r="D182" s="53" t="e">
        <f ca="true">+IF(AND(ISNUMBER(OFFSET('Water Data'!$C$5,0,10*ROW('Water Data'!C176))),'Data Summary'!BS182="Yes"),100-OFFSET('Water Data'!$C$5,0,10*ROW('Water Data'!C176)),NA())</f>
        <v>#N/A</v>
      </c>
      <c r="E182" s="53" t="e">
        <f ca="true">+IF(AND(ISNUMBER(OFFSET('Water Data'!$C$7,0,10*ROW('Water Data'!C176))),'Data Summary'!BT182="Yes"),OFFSET('Water Data'!$C$7,0,10*ROW('Water Data'!C176)),NA())</f>
        <v>#N/A</v>
      </c>
      <c r="F182" s="53" t="e">
        <f ca="true">+IF(AND(ISNUMBER(OFFSET('Water Data'!$C$10,0,10*ROW('Water Data'!C176))),'Data Summary'!BU182="Yes"),OFFSET('Water Data'!$C$10,0,10*ROW('Water Data'!C176)),NA())</f>
        <v>#N/A</v>
      </c>
      <c r="G182" s="53" t="e">
        <f ca="true">+IF(AND(ISNUMBER(OFFSET('Water Data'!$D$5,0,10*ROW('Water Data'!D176))),'Data Summary'!BV182="Yes"),100-OFFSET('Water Data'!$D$5,0,10*ROW('Water Data'!D176)),NA())</f>
        <v>#N/A</v>
      </c>
      <c r="H182" s="53" t="e">
        <f ca="true">+IF(AND(ISNUMBER(OFFSET('Water Data'!$D$7,0,10*ROW('Water Data'!D176))),'Data Summary'!BW182="Yes"),OFFSET('Water Data'!$D$7,0,10*ROW('Water Data'!D176)),NA())</f>
        <v>#N/A</v>
      </c>
      <c r="I182" s="53" t="e">
        <f ca="true">+IF(AND(ISNUMBER(OFFSET('Water Data'!$D$10,0,10*ROW('Water Data'!D176))),'Data Summary'!BX182="Yes"),OFFSET('Water Data'!$D$10,0,10*ROW('Water Data'!D176)),NA())</f>
        <v>#N/A</v>
      </c>
      <c r="J182" s="53" t="e">
        <f ca="true">+IF(AND(ISNUMBER(OFFSET('Water Data'!$E$5,0,10*ROW('Water Data'!E176))),'Data Summary'!BY182="Yes"),100-OFFSET('Water Data'!$E$5,0,10*ROW('Water Data'!E176)),NA())</f>
        <v>#N/A</v>
      </c>
      <c r="K182" s="53" t="e">
        <f ca="true">+IF(AND(ISNUMBER(OFFSET('Water Data'!$E$7,0,10*ROW('Water Data'!E176))),'Data Summary'!BZ182="Yes"),OFFSET('Water Data'!$E$7,0,10*ROW('Water Data'!E176)),NA())</f>
        <v>#N/A</v>
      </c>
      <c r="L182" s="53" t="e">
        <f ca="true">+IF(AND(ISNUMBER(OFFSET('Water Data'!$E$10,0,10*ROW('Water Data'!E176))),'Data Summary'!CA182="Yes"),OFFSET('Water Data'!$E$10,0,10*ROW('Water Data'!E176)),NA())</f>
        <v>#N/A</v>
      </c>
      <c r="M182" s="53" t="e">
        <f ca="true">+IF(AND(ISNUMBER(OFFSET('Water Data'!$F$5,0,10*ROW('Water Data'!F176))),'Data Summary'!CB182="Yes"),100-OFFSET('Water Data'!$F$5,0,10*ROW('Water Data'!F176)),NA())</f>
        <v>#N/A</v>
      </c>
      <c r="N182" s="53" t="e">
        <f ca="true">+IF(AND(ISNUMBER(OFFSET('Water Data'!$F$7,0,10*ROW('Water Data'!F176))),'Data Summary'!CC182="Yes"),OFFSET('Water Data'!$F$7,0,10*ROW('Water Data'!F176)),NA())</f>
        <v>#N/A</v>
      </c>
      <c r="O182" s="53" t="e">
        <f ca="true">+IF(AND(ISNUMBER(OFFSET('Water Data'!$F$10,0,10*ROW('Water Data'!F176))),'Data Summary'!CD182="Yes"),OFFSET('Water Data'!$F$10,0,10*ROW('Water Data'!F176)),NA())</f>
        <v>#N/A</v>
      </c>
      <c r="P182" s="53" t="e">
        <f ca="true">+IF(AND(ISNUMBER(OFFSET('Water Data'!$G$5,0,10*ROW('Water Data'!G176))),'Data Summary'!CE182="Yes"),100-OFFSET('Water Data'!$G$5,0,10*ROW('Water Data'!G176)),NA())</f>
        <v>#N/A</v>
      </c>
      <c r="Q182" s="53" t="e">
        <f ca="true">+IF(AND(ISNUMBER(OFFSET('Water Data'!$G$7,0,10*ROW('Water Data'!G176))),'Data Summary'!CF182="Yes"),OFFSET('Water Data'!$G$7,0,10*ROW('Water Data'!G176)),NA())</f>
        <v>#N/A</v>
      </c>
      <c r="R182" s="53" t="e">
        <f ca="true">+IF(AND(ISNUMBER(OFFSET('Water Data'!$G$10,0,10*ROW('Water Data'!G176))),'Data Summary'!CG182="Yes"),OFFSET('Water Data'!$G$10,0,10*ROW('Water Data'!G176)),NA())</f>
        <v>#N/A</v>
      </c>
      <c r="S182" s="53" t="e">
        <f ca="true">+IF(AND(ISNUMBER(OFFSET('Water Data'!$H$5,0,10*ROW('Water Data'!H176))),'Data Summary'!CH182="Yes"),100-OFFSET('Water Data'!$H$5,0,10*ROW('Water Data'!H176)),NA())</f>
        <v>#N/A</v>
      </c>
      <c r="T182" s="53" t="e">
        <f ca="true">+IF(AND(ISNUMBER(OFFSET('Water Data'!$H$7,0,10*ROW('Water Data'!H176))),'Data Summary'!CI182="Yes"),OFFSET('Water Data'!$H$7,0,10*ROW('Water Data'!H176)),NA())</f>
        <v>#N/A</v>
      </c>
      <c r="U182" s="53" t="e">
        <f ca="true">+IF(AND(ISNUMBER(OFFSET('Water Data'!$H$10,0,10*ROW('Water Data'!H176))),'Data Summary'!CJ182="Yes"),OFFSET('Water Data'!$H$10,0,10*ROW('Water Data'!H176)),NA())</f>
        <v>#N/A</v>
      </c>
      <c r="V182" s="99" t="e">
        <f ca="true">+IF(AND(ISNUMBER(OFFSET('Sanitation Data'!$C$5,0,10*ROW('Sanitation Data'!C176))),'Data Summary'!CK182="Yes"),100-OFFSET('Sanitation Data'!$C$5,0,10*ROW('Sanitation Data'!C176)),NA())</f>
        <v>#N/A</v>
      </c>
      <c r="W182" s="99" t="e">
        <f ca="true">+IF(AND(ISNUMBER(OFFSET('Sanitation Data'!$C$7,0,10*ROW('Sanitation Data'!C176))),'Data Summary'!CL182="Yes"),OFFSET('Sanitation Data'!$C$7,0,10*ROW('Sanitation Data'!C176)),NA())</f>
        <v>#N/A</v>
      </c>
      <c r="X182" s="99" t="e">
        <f ca="true">+IF(AND(ISNUMBER(OFFSET('Sanitation Data'!$C$11,0,10*ROW('Sanitation Data'!C176))),'Data Summary'!CM182="Yes"),OFFSET('Sanitation Data'!$C$11,0,10*ROW('Sanitation Data'!C176)),NA())</f>
        <v>#N/A</v>
      </c>
      <c r="Y182" s="99" t="e">
        <f ca="true">+IF(AND(ISNUMBER(OFFSET('Sanitation Data'!$C$12,0,10*ROW('Sanitation Data'!C176))),'Data Summary'!CN182="Yes"),OFFSET('Sanitation Data'!$C$12,0,10*ROW('Sanitation Data'!C176)),NA())</f>
        <v>#N/A</v>
      </c>
      <c r="Z182" s="99" t="e">
        <f ca="true">+IF(AND(ISNUMBER(OFFSET('Sanitation Data'!$C$13,0,10*ROW('Sanitation Data'!C176))),'Data Summary'!CO182="Yes"),OFFSET('Sanitation Data'!$C$13,0,10*ROW('Sanitation Data'!C176)),NA())</f>
        <v>#N/A</v>
      </c>
      <c r="AA182" s="99" t="e">
        <f ca="true">+IF(AND(ISNUMBER(OFFSET('Sanitation Data'!$D$5,0,10*ROW('Sanitation Data'!D176))),'Data Summary'!CP182="Yes"),100-OFFSET('Sanitation Data'!$D$5,0,10*ROW('Sanitation Data'!D176)),NA())</f>
        <v>#N/A</v>
      </c>
      <c r="AB182" s="99" t="e">
        <f ca="true">+IF(AND(ISNUMBER(OFFSET('Sanitation Data'!$D$7,0,10*ROW('Sanitation Data'!D176))),'Data Summary'!CQ182="Yes"),OFFSET('Sanitation Data'!$D$7,0,10*ROW('Sanitation Data'!D176)),NA())</f>
        <v>#N/A</v>
      </c>
      <c r="AC182" s="99" t="e">
        <f ca="true">+IF(AND(ISNUMBER(OFFSET('Sanitation Data'!$D$11,0,10*ROW('Sanitation Data'!D176))),'Data Summary'!CR182="Yes"),OFFSET('Sanitation Data'!$D$11,0,10*ROW('Sanitation Data'!D176)),NA())</f>
        <v>#N/A</v>
      </c>
      <c r="AD182" s="99" t="e">
        <f ca="true">+IF(AND(ISNUMBER(OFFSET('Sanitation Data'!$D$12,0,10*ROW('Sanitation Data'!D176))),'Data Summary'!CS182="Yes"),OFFSET('Sanitation Data'!$D$12,0,10*ROW('Sanitation Data'!D176)),NA())</f>
        <v>#N/A</v>
      </c>
      <c r="AE182" s="99" t="e">
        <f ca="true">+IF(AND(ISNUMBER(OFFSET('Sanitation Data'!$D$13,0,10*ROW('Sanitation Data'!D176))),'Data Summary'!CT182="Yes"),OFFSET('Sanitation Data'!$D$13,0,10*ROW('Sanitation Data'!D176)),NA())</f>
        <v>#N/A</v>
      </c>
      <c r="AF182" s="99" t="e">
        <f ca="true">+IF(AND(ISNUMBER(OFFSET('Sanitation Data'!$E$5,0,10*ROW('Sanitation Data'!E176))),'Data Summary'!CU182="Yes"),100-OFFSET('Sanitation Data'!$E$5,0,10*ROW('Sanitation Data'!E176)),NA())</f>
        <v>#N/A</v>
      </c>
      <c r="AG182" s="99" t="e">
        <f ca="true">+IF(AND(ISNUMBER(OFFSET('Sanitation Data'!$E$7,0,10*ROW('Sanitation Data'!E176))),'Data Summary'!CV182="Yes"),OFFSET('Sanitation Data'!$E$7,0,10*ROW('Sanitation Data'!E176)),NA())</f>
        <v>#N/A</v>
      </c>
      <c r="AH182" s="99" t="e">
        <f ca="true">+IF(AND(ISNUMBER(OFFSET('Sanitation Data'!$E$11,0,10*ROW('Sanitation Data'!E176))),'Data Summary'!CW182="Yes"),OFFSET('Sanitation Data'!$E$11,0,10*ROW('Sanitation Data'!E176)),NA())</f>
        <v>#N/A</v>
      </c>
      <c r="AI182" s="99" t="e">
        <f ca="true">+IF(AND(ISNUMBER(OFFSET('Sanitation Data'!$E$12,0,10*ROW('Sanitation Data'!E176))),'Data Summary'!CX182="Yes"),OFFSET('Sanitation Data'!$E$12,0,10*ROW('Sanitation Data'!E176)),NA())</f>
        <v>#N/A</v>
      </c>
      <c r="AJ182" s="99" t="e">
        <f ca="true">+IF(AND(ISNUMBER(OFFSET('Sanitation Data'!$E$13,0,10*ROW('Sanitation Data'!E176))),'Data Summary'!CY182="Yes"),OFFSET('Sanitation Data'!$E$13,0,10*ROW('Sanitation Data'!E176)),NA())</f>
        <v>#N/A</v>
      </c>
      <c r="AK182" s="99" t="e">
        <f ca="true">+IF(AND(ISNUMBER(OFFSET('Sanitation Data'!$F$5,0,10*ROW('Sanitation Data'!F176))),'Data Summary'!CZ182="Yes"),100-OFFSET('Sanitation Data'!$F$5,0,10*ROW('Sanitation Data'!F176)),NA())</f>
        <v>#N/A</v>
      </c>
      <c r="AL182" s="99" t="e">
        <f ca="true">+IF(AND(ISNUMBER(OFFSET('Sanitation Data'!$F$7,0,10*ROW('Sanitation Data'!F176))),'Data Summary'!DA182="Yes"),OFFSET('Sanitation Data'!$F$7,0,10*ROW('Sanitation Data'!F176)),NA())</f>
        <v>#N/A</v>
      </c>
      <c r="AM182" s="99" t="e">
        <f ca="true">+IF(AND(ISNUMBER(OFFSET('Sanitation Data'!$F$11,0,10*ROW('Sanitation Data'!F176))),'Data Summary'!DB182="Yes"),OFFSET('Sanitation Data'!$F$11,0,10*ROW('Sanitation Data'!F176)),NA())</f>
        <v>#N/A</v>
      </c>
      <c r="AN182" s="99" t="e">
        <f ca="true">+IF(AND(ISNUMBER(OFFSET('Sanitation Data'!$F$12,0,10*ROW('Sanitation Data'!F176))),'Data Summary'!DC182="Yes"),OFFSET('Sanitation Data'!$F$12,0,10*ROW('Sanitation Data'!F176)),NA())</f>
        <v>#N/A</v>
      </c>
      <c r="AO182" s="99" t="e">
        <f ca="true">+IF(AND(ISNUMBER(OFFSET('Sanitation Data'!$F$13,0,10*ROW('Sanitation Data'!F176))),'Data Summary'!DD182="Yes"),OFFSET('Sanitation Data'!$F$13,0,10*ROW('Sanitation Data'!F176)),NA())</f>
        <v>#N/A</v>
      </c>
      <c r="AP182" s="99" t="e">
        <f ca="true">+IF(AND(ISNUMBER(OFFSET('Sanitation Data'!$G$5,0,10*ROW('Sanitation Data'!G176))),'Data Summary'!DE182="Yes"),100-OFFSET('Sanitation Data'!$G$5,0,10*ROW('Sanitation Data'!G176)),NA())</f>
        <v>#N/A</v>
      </c>
      <c r="AQ182" s="99" t="e">
        <f ca="true">+IF(AND(ISNUMBER(OFFSET('Sanitation Data'!$G$7,0,10*ROW('Sanitation Data'!G176))),'Data Summary'!DF182="Yes"),OFFSET('Sanitation Data'!$G$7,0,10*ROW('Sanitation Data'!G176)),NA())</f>
        <v>#N/A</v>
      </c>
      <c r="AR182" s="99" t="e">
        <f ca="true">+IF(AND(ISNUMBER(OFFSET('Sanitation Data'!$G$11,0,10*ROW('Sanitation Data'!G176))),'Data Summary'!DG182="Yes"),OFFSET('Sanitation Data'!$G$11,0,10*ROW('Sanitation Data'!G176)),NA())</f>
        <v>#N/A</v>
      </c>
      <c r="AS182" s="99" t="e">
        <f ca="true">+IF(AND(ISNUMBER(OFFSET('Sanitation Data'!$G$12,0,10*ROW('Sanitation Data'!G176))),'Data Summary'!DH182="Yes"),OFFSET('Sanitation Data'!$G$12,0,10*ROW('Sanitation Data'!G176)),NA())</f>
        <v>#N/A</v>
      </c>
      <c r="AT182" s="99" t="e">
        <f ca="true">+IF(AND(ISNUMBER(OFFSET('Sanitation Data'!$G$13,0,10*ROW('Sanitation Data'!G176))),'Data Summary'!DI182="Yes"),OFFSET('Sanitation Data'!$G$13,0,10*ROW('Sanitation Data'!G176)),NA())</f>
        <v>#N/A</v>
      </c>
      <c r="AU182" s="99" t="e">
        <f ca="true">+IF(AND(ISNUMBER(OFFSET('Sanitation Data'!$H$5,0,10*ROW('Sanitation Data'!H176))),'Data Summary'!DJ182="Yes"),100-OFFSET('Sanitation Data'!$H$5,0,10*ROW('Sanitation Data'!H176)),NA())</f>
        <v>#N/A</v>
      </c>
      <c r="AV182" s="99" t="e">
        <f ca="true">+IF(AND(ISNUMBER(OFFSET('Sanitation Data'!$H$7,0,10*ROW('Sanitation Data'!H176))),'Data Summary'!DK182="Yes"),OFFSET('Sanitation Data'!$H$7,0,10*ROW('Sanitation Data'!H176)),NA())</f>
        <v>#N/A</v>
      </c>
      <c r="AW182" s="99" t="e">
        <f ca="true">+IF(AND(ISNUMBER(OFFSET('Sanitation Data'!$H$11,0,10*ROW('Sanitation Data'!H176))),'Data Summary'!DL182="Yes"),OFFSET('Sanitation Data'!$H$11,0,10*ROW('Sanitation Data'!H176)),NA())</f>
        <v>#N/A</v>
      </c>
      <c r="AX182" s="99" t="e">
        <f ca="true">+IF(AND(ISNUMBER(OFFSET('Sanitation Data'!$H$12,0,10*ROW('Sanitation Data'!H176))),'Data Summary'!DM182="Yes"),OFFSET('Sanitation Data'!$H$12,0,10*ROW('Sanitation Data'!H176)),NA())</f>
        <v>#N/A</v>
      </c>
      <c r="AY182" s="99" t="e">
        <f ca="true">+IF(AND(ISNUMBER(OFFSET('Sanitation Data'!$H$13,0,10*ROW('Sanitation Data'!H176))),'Data Summary'!DN182="Yes"),OFFSET('Sanitation Data'!$H$13,0,10*ROW('Sanitation Data'!H176)),NA())</f>
        <v>#N/A</v>
      </c>
      <c r="AZ182" s="104" t="e">
        <f ca="true">+IF(AND(ISNUMBER(OFFSET('Hygiene Data'!$C$6,0,10*ROW('Hygiene Data'!C176))),'Data Summary'!DO182="Yes"),OFFSET('Hygiene Data'!$C$6,0,10*ROW('Hygiene Data'!C176)),NA())</f>
        <v>#N/A</v>
      </c>
      <c r="BA182" s="104" t="e">
        <f ca="true">+IF(AND(ISNUMBER(OFFSET('Hygiene Data'!$C$8,0,10*ROW('Hygiene Data'!C176))),'Data Summary'!DP182="Yes"),OFFSET('Hygiene Data'!$C$8,0,10*ROW('Hygiene Data'!C176)),NA())</f>
        <v>#N/A</v>
      </c>
      <c r="BB182" s="104" t="e">
        <f ca="true">+IF(AND(ISNUMBER(OFFSET('Hygiene Data'!$C$10,0,10*ROW('Hygiene Data'!C176))),'Data Summary'!DQ182="Yes"),OFFSET('Hygiene Data'!$C$10,0,10*ROW('Hygiene Data'!C176)),NA())</f>
        <v>#N/A</v>
      </c>
      <c r="BC182" s="104" t="e">
        <f ca="true">+IF(AND(ISNUMBER(OFFSET('Hygiene Data'!$D$6,0,10*ROW('Hygiene Data'!D176))),'Data Summary'!DR182="Yes"),OFFSET('Hygiene Data'!$D$6,0,10*ROW('Hygiene Data'!D176)),NA())</f>
        <v>#N/A</v>
      </c>
      <c r="BD182" s="104" t="e">
        <f ca="true">+IF(AND(ISNUMBER(OFFSET('Hygiene Data'!$D$8,0,10*ROW('Hygiene Data'!D176))),'Data Summary'!DS182="Yes"),OFFSET('Hygiene Data'!$D$8,0,10*ROW('Hygiene Data'!D176)),NA())</f>
        <v>#N/A</v>
      </c>
      <c r="BE182" s="104" t="e">
        <f ca="true">+IF(AND(ISNUMBER(OFFSET('Hygiene Data'!$D$10,0,10*ROW('Hygiene Data'!D176))),'Data Summary'!DT182="Yes"),OFFSET('Hygiene Data'!$D$10,0,10*ROW('Hygiene Data'!D176)),NA())</f>
        <v>#N/A</v>
      </c>
      <c r="BF182" s="104" t="e">
        <f ca="true">+IF(AND(ISNUMBER(OFFSET('Hygiene Data'!$E$6,0,10*ROW('Hygiene Data'!E176))),'Data Summary'!DU182="Yes"),OFFSET('Hygiene Data'!$E$6,0,10*ROW('Hygiene Data'!E176)),NA())</f>
        <v>#N/A</v>
      </c>
      <c r="BG182" s="104" t="e">
        <f ca="true">+IF(AND(ISNUMBER(OFFSET('Hygiene Data'!$E$8,0,10*ROW('Hygiene Data'!E176))),'Data Summary'!DV182="Yes"),OFFSET('Hygiene Data'!$E$8,0,10*ROW('Hygiene Data'!E176)),NA())</f>
        <v>#N/A</v>
      </c>
      <c r="BH182" s="104" t="e">
        <f ca="true">+IF(AND(ISNUMBER(OFFSET('Hygiene Data'!$E$10,0,10*ROW('Hygiene Data'!E176))),'Data Summary'!DW182="Yes"),OFFSET('Hygiene Data'!$E$10,0,10*ROW('Hygiene Data'!E176)),NA())</f>
        <v>#N/A</v>
      </c>
      <c r="BI182" s="104" t="e">
        <f ca="true">+IF(AND(ISNUMBER(OFFSET('Hygiene Data'!$F$6,0,10*ROW('Hygiene Data'!F176))),'Data Summary'!DX182="Yes"),OFFSET('Hygiene Data'!$F$6,0,10*ROW('Hygiene Data'!F176)),NA())</f>
        <v>#N/A</v>
      </c>
      <c r="BJ182" s="104" t="e">
        <f ca="true">+IF(AND(ISNUMBER(OFFSET('Hygiene Data'!$F$8,0,10*ROW('Hygiene Data'!F176))),'Data Summary'!DY182="Yes"),OFFSET('Hygiene Data'!$F$8,0,10*ROW('Hygiene Data'!F176)),NA())</f>
        <v>#N/A</v>
      </c>
      <c r="BK182" s="104" t="e">
        <f ca="true">+IF(AND(ISNUMBER(OFFSET('Hygiene Data'!$F$10,0,10*ROW('Hygiene Data'!F176))),'Data Summary'!DZ182="Yes"),OFFSET('Hygiene Data'!$F$10,0,10*ROW('Hygiene Data'!F176)),NA())</f>
        <v>#N/A</v>
      </c>
      <c r="BL182" s="104" t="e">
        <f ca="true">+IF(AND(ISNUMBER(OFFSET('Hygiene Data'!$G$6,0,10*ROW('Hygiene Data'!G176))),'Data Summary'!EA182="Yes"),OFFSET('Hygiene Data'!$G$6,0,10*ROW('Hygiene Data'!G176)),NA())</f>
        <v>#N/A</v>
      </c>
      <c r="BM182" s="104" t="e">
        <f ca="true">+IF(AND(ISNUMBER(OFFSET('Hygiene Data'!$G$8,0,10*ROW('Hygiene Data'!G176))),'Data Summary'!EB182="Yes"),OFFSET('Hygiene Data'!$G$8,0,10*ROW('Hygiene Data'!G176)),NA())</f>
        <v>#N/A</v>
      </c>
      <c r="BN182" s="104" t="e">
        <f ca="true">+IF(AND(ISNUMBER(OFFSET('Hygiene Data'!$G$10,0,10*ROW('Hygiene Data'!G176))),'Data Summary'!EC182="Yes"),OFFSET('Hygiene Data'!$G$10,0,10*ROW('Hygiene Data'!G176)),NA())</f>
        <v>#N/A</v>
      </c>
      <c r="BO182" s="104" t="e">
        <f ca="true">+IF(AND(ISNUMBER(OFFSET('Hygiene Data'!$H$6,0,10*ROW('Hygiene Data'!H176))),'Data Summary'!ED182="Yes"),OFFSET('Hygiene Data'!$H$6,0,10*ROW('Hygiene Data'!H176)),NA())</f>
        <v>#N/A</v>
      </c>
      <c r="BP182" s="104" t="e">
        <f ca="true">+IF(AND(ISNUMBER(OFFSET('Hygiene Data'!$H$8,0,10*ROW('Hygiene Data'!H176))),'Data Summary'!EE182="Yes"),OFFSET('Hygiene Data'!$H$8,0,10*ROW('Hygiene Data'!H176)),NA())</f>
        <v>#N/A</v>
      </c>
      <c r="BQ182" s="104" t="e">
        <f ca="true">+IF(AND(ISNUMBER(OFFSET('Hygiene Data'!$H$10,0,10*ROW('Hygiene Data'!H176))),'Data Summary'!EF182="Yes"),OFFSET('Hygiene Data'!$H$10,0,10*ROW('Hygiene Data'!H176)),NA())</f>
        <v>#N/A</v>
      </c>
    </row>
    <row r="183" x14ac:dyDescent="0.2">
      <c r="A183" s="52" t="e">
        <f ca="true">+IF(OFFSET('Water Data'!$B$1,0,10*ROW('Water Data'!B177))="",NA(),OFFSET('Water Data'!$B$1,0,10*ROW('Water Data'!B177)))</f>
        <v>#N/A</v>
      </c>
      <c r="B183" s="52" t="e">
        <f ca="true">+IF(OFFSET('Water Data'!$A$3,0,10*ROW('Water Data'!A180))="",NA(),OFFSET('Water Data'!$A$3,0,10*ROW('Water Data'!A180)))</f>
        <v>#N/A</v>
      </c>
      <c r="C183" s="52" t="e">
        <f ca="true">+IF(OFFSET('Water Data'!$C$3,0,10*ROW('Water Data'!C180))="",NA(),OFFSET('Water Data'!$C$3,0,10*ROW('Water Data'!C180)))</f>
        <v>#N/A</v>
      </c>
      <c r="D183" s="53" t="e">
        <f ca="true">+IF(AND(ISNUMBER(OFFSET('Water Data'!$C$5,0,10*ROW('Water Data'!C177))),'Data Summary'!BS183="Yes"),100-OFFSET('Water Data'!$C$5,0,10*ROW('Water Data'!C177)),NA())</f>
        <v>#N/A</v>
      </c>
      <c r="E183" s="53" t="e">
        <f ca="true">+IF(AND(ISNUMBER(OFFSET('Water Data'!$C$7,0,10*ROW('Water Data'!C177))),'Data Summary'!BT183="Yes"),OFFSET('Water Data'!$C$7,0,10*ROW('Water Data'!C177)),NA())</f>
        <v>#N/A</v>
      </c>
      <c r="F183" s="53" t="e">
        <f ca="true">+IF(AND(ISNUMBER(OFFSET('Water Data'!$C$10,0,10*ROW('Water Data'!C177))),'Data Summary'!BU183="Yes"),OFFSET('Water Data'!$C$10,0,10*ROW('Water Data'!C177)),NA())</f>
        <v>#N/A</v>
      </c>
      <c r="G183" s="53" t="e">
        <f ca="true">+IF(AND(ISNUMBER(OFFSET('Water Data'!$D$5,0,10*ROW('Water Data'!D177))),'Data Summary'!BV183="Yes"),100-OFFSET('Water Data'!$D$5,0,10*ROW('Water Data'!D177)),NA())</f>
        <v>#N/A</v>
      </c>
      <c r="H183" s="53" t="e">
        <f ca="true">+IF(AND(ISNUMBER(OFFSET('Water Data'!$D$7,0,10*ROW('Water Data'!D177))),'Data Summary'!BW183="Yes"),OFFSET('Water Data'!$D$7,0,10*ROW('Water Data'!D177)),NA())</f>
        <v>#N/A</v>
      </c>
      <c r="I183" s="53" t="e">
        <f ca="true">+IF(AND(ISNUMBER(OFFSET('Water Data'!$D$10,0,10*ROW('Water Data'!D177))),'Data Summary'!BX183="Yes"),OFFSET('Water Data'!$D$10,0,10*ROW('Water Data'!D177)),NA())</f>
        <v>#N/A</v>
      </c>
      <c r="J183" s="53" t="e">
        <f ca="true">+IF(AND(ISNUMBER(OFFSET('Water Data'!$E$5,0,10*ROW('Water Data'!E177))),'Data Summary'!BY183="Yes"),100-OFFSET('Water Data'!$E$5,0,10*ROW('Water Data'!E177)),NA())</f>
        <v>#N/A</v>
      </c>
      <c r="K183" s="53" t="e">
        <f ca="true">+IF(AND(ISNUMBER(OFFSET('Water Data'!$E$7,0,10*ROW('Water Data'!E177))),'Data Summary'!BZ183="Yes"),OFFSET('Water Data'!$E$7,0,10*ROW('Water Data'!E177)),NA())</f>
        <v>#N/A</v>
      </c>
      <c r="L183" s="53" t="e">
        <f ca="true">+IF(AND(ISNUMBER(OFFSET('Water Data'!$E$10,0,10*ROW('Water Data'!E177))),'Data Summary'!CA183="Yes"),OFFSET('Water Data'!$E$10,0,10*ROW('Water Data'!E177)),NA())</f>
        <v>#N/A</v>
      </c>
      <c r="M183" s="53" t="e">
        <f ca="true">+IF(AND(ISNUMBER(OFFSET('Water Data'!$F$5,0,10*ROW('Water Data'!F177))),'Data Summary'!CB183="Yes"),100-OFFSET('Water Data'!$F$5,0,10*ROW('Water Data'!F177)),NA())</f>
        <v>#N/A</v>
      </c>
      <c r="N183" s="53" t="e">
        <f ca="true">+IF(AND(ISNUMBER(OFFSET('Water Data'!$F$7,0,10*ROW('Water Data'!F177))),'Data Summary'!CC183="Yes"),OFFSET('Water Data'!$F$7,0,10*ROW('Water Data'!F177)),NA())</f>
        <v>#N/A</v>
      </c>
      <c r="O183" s="53" t="e">
        <f ca="true">+IF(AND(ISNUMBER(OFFSET('Water Data'!$F$10,0,10*ROW('Water Data'!F177))),'Data Summary'!CD183="Yes"),OFFSET('Water Data'!$F$10,0,10*ROW('Water Data'!F177)),NA())</f>
        <v>#N/A</v>
      </c>
      <c r="P183" s="53" t="e">
        <f ca="true">+IF(AND(ISNUMBER(OFFSET('Water Data'!$G$5,0,10*ROW('Water Data'!G177))),'Data Summary'!CE183="Yes"),100-OFFSET('Water Data'!$G$5,0,10*ROW('Water Data'!G177)),NA())</f>
        <v>#N/A</v>
      </c>
      <c r="Q183" s="53" t="e">
        <f ca="true">+IF(AND(ISNUMBER(OFFSET('Water Data'!$G$7,0,10*ROW('Water Data'!G177))),'Data Summary'!CF183="Yes"),OFFSET('Water Data'!$G$7,0,10*ROW('Water Data'!G177)),NA())</f>
        <v>#N/A</v>
      </c>
      <c r="R183" s="53" t="e">
        <f ca="true">+IF(AND(ISNUMBER(OFFSET('Water Data'!$G$10,0,10*ROW('Water Data'!G177))),'Data Summary'!CG183="Yes"),OFFSET('Water Data'!$G$10,0,10*ROW('Water Data'!G177)),NA())</f>
        <v>#N/A</v>
      </c>
      <c r="S183" s="53" t="e">
        <f ca="true">+IF(AND(ISNUMBER(OFFSET('Water Data'!$H$5,0,10*ROW('Water Data'!H177))),'Data Summary'!CH183="Yes"),100-OFFSET('Water Data'!$H$5,0,10*ROW('Water Data'!H177)),NA())</f>
        <v>#N/A</v>
      </c>
      <c r="T183" s="53" t="e">
        <f ca="true">+IF(AND(ISNUMBER(OFFSET('Water Data'!$H$7,0,10*ROW('Water Data'!H177))),'Data Summary'!CI183="Yes"),OFFSET('Water Data'!$H$7,0,10*ROW('Water Data'!H177)),NA())</f>
        <v>#N/A</v>
      </c>
      <c r="U183" s="53" t="e">
        <f ca="true">+IF(AND(ISNUMBER(OFFSET('Water Data'!$H$10,0,10*ROW('Water Data'!H177))),'Data Summary'!CJ183="Yes"),OFFSET('Water Data'!$H$10,0,10*ROW('Water Data'!H177)),NA())</f>
        <v>#N/A</v>
      </c>
      <c r="V183" s="99" t="e">
        <f ca="true">+IF(AND(ISNUMBER(OFFSET('Sanitation Data'!$C$5,0,10*ROW('Sanitation Data'!C177))),'Data Summary'!CK183="Yes"),100-OFFSET('Sanitation Data'!$C$5,0,10*ROW('Sanitation Data'!C177)),NA())</f>
        <v>#N/A</v>
      </c>
      <c r="W183" s="99" t="e">
        <f ca="true">+IF(AND(ISNUMBER(OFFSET('Sanitation Data'!$C$7,0,10*ROW('Sanitation Data'!C177))),'Data Summary'!CL183="Yes"),OFFSET('Sanitation Data'!$C$7,0,10*ROW('Sanitation Data'!C177)),NA())</f>
        <v>#N/A</v>
      </c>
      <c r="X183" s="99" t="e">
        <f ca="true">+IF(AND(ISNUMBER(OFFSET('Sanitation Data'!$C$11,0,10*ROW('Sanitation Data'!C177))),'Data Summary'!CM183="Yes"),OFFSET('Sanitation Data'!$C$11,0,10*ROW('Sanitation Data'!C177)),NA())</f>
        <v>#N/A</v>
      </c>
      <c r="Y183" s="99" t="e">
        <f ca="true">+IF(AND(ISNUMBER(OFFSET('Sanitation Data'!$C$12,0,10*ROW('Sanitation Data'!C177))),'Data Summary'!CN183="Yes"),OFFSET('Sanitation Data'!$C$12,0,10*ROW('Sanitation Data'!C177)),NA())</f>
        <v>#N/A</v>
      </c>
      <c r="Z183" s="99" t="e">
        <f ca="true">+IF(AND(ISNUMBER(OFFSET('Sanitation Data'!$C$13,0,10*ROW('Sanitation Data'!C177))),'Data Summary'!CO183="Yes"),OFFSET('Sanitation Data'!$C$13,0,10*ROW('Sanitation Data'!C177)),NA())</f>
        <v>#N/A</v>
      </c>
      <c r="AA183" s="99" t="e">
        <f ca="true">+IF(AND(ISNUMBER(OFFSET('Sanitation Data'!$D$5,0,10*ROW('Sanitation Data'!D177))),'Data Summary'!CP183="Yes"),100-OFFSET('Sanitation Data'!$D$5,0,10*ROW('Sanitation Data'!D177)),NA())</f>
        <v>#N/A</v>
      </c>
      <c r="AB183" s="99" t="e">
        <f ca="true">+IF(AND(ISNUMBER(OFFSET('Sanitation Data'!$D$7,0,10*ROW('Sanitation Data'!D177))),'Data Summary'!CQ183="Yes"),OFFSET('Sanitation Data'!$D$7,0,10*ROW('Sanitation Data'!D177)),NA())</f>
        <v>#N/A</v>
      </c>
      <c r="AC183" s="99" t="e">
        <f ca="true">+IF(AND(ISNUMBER(OFFSET('Sanitation Data'!$D$11,0,10*ROW('Sanitation Data'!D177))),'Data Summary'!CR183="Yes"),OFFSET('Sanitation Data'!$D$11,0,10*ROW('Sanitation Data'!D177)),NA())</f>
        <v>#N/A</v>
      </c>
      <c r="AD183" s="99" t="e">
        <f ca="true">+IF(AND(ISNUMBER(OFFSET('Sanitation Data'!$D$12,0,10*ROW('Sanitation Data'!D177))),'Data Summary'!CS183="Yes"),OFFSET('Sanitation Data'!$D$12,0,10*ROW('Sanitation Data'!D177)),NA())</f>
        <v>#N/A</v>
      </c>
      <c r="AE183" s="99" t="e">
        <f ca="true">+IF(AND(ISNUMBER(OFFSET('Sanitation Data'!$D$13,0,10*ROW('Sanitation Data'!D177))),'Data Summary'!CT183="Yes"),OFFSET('Sanitation Data'!$D$13,0,10*ROW('Sanitation Data'!D177)),NA())</f>
        <v>#N/A</v>
      </c>
      <c r="AF183" s="99" t="e">
        <f ca="true">+IF(AND(ISNUMBER(OFFSET('Sanitation Data'!$E$5,0,10*ROW('Sanitation Data'!E177))),'Data Summary'!CU183="Yes"),100-OFFSET('Sanitation Data'!$E$5,0,10*ROW('Sanitation Data'!E177)),NA())</f>
        <v>#N/A</v>
      </c>
      <c r="AG183" s="99" t="e">
        <f ca="true">+IF(AND(ISNUMBER(OFFSET('Sanitation Data'!$E$7,0,10*ROW('Sanitation Data'!E177))),'Data Summary'!CV183="Yes"),OFFSET('Sanitation Data'!$E$7,0,10*ROW('Sanitation Data'!E177)),NA())</f>
        <v>#N/A</v>
      </c>
      <c r="AH183" s="99" t="e">
        <f ca="true">+IF(AND(ISNUMBER(OFFSET('Sanitation Data'!$E$11,0,10*ROW('Sanitation Data'!E177))),'Data Summary'!CW183="Yes"),OFFSET('Sanitation Data'!$E$11,0,10*ROW('Sanitation Data'!E177)),NA())</f>
        <v>#N/A</v>
      </c>
      <c r="AI183" s="99" t="e">
        <f ca="true">+IF(AND(ISNUMBER(OFFSET('Sanitation Data'!$E$12,0,10*ROW('Sanitation Data'!E177))),'Data Summary'!CX183="Yes"),OFFSET('Sanitation Data'!$E$12,0,10*ROW('Sanitation Data'!E177)),NA())</f>
        <v>#N/A</v>
      </c>
      <c r="AJ183" s="99" t="e">
        <f ca="true">+IF(AND(ISNUMBER(OFFSET('Sanitation Data'!$E$13,0,10*ROW('Sanitation Data'!E177))),'Data Summary'!CY183="Yes"),OFFSET('Sanitation Data'!$E$13,0,10*ROW('Sanitation Data'!E177)),NA())</f>
        <v>#N/A</v>
      </c>
      <c r="AK183" s="99" t="e">
        <f ca="true">+IF(AND(ISNUMBER(OFFSET('Sanitation Data'!$F$5,0,10*ROW('Sanitation Data'!F177))),'Data Summary'!CZ183="Yes"),100-OFFSET('Sanitation Data'!$F$5,0,10*ROW('Sanitation Data'!F177)),NA())</f>
        <v>#N/A</v>
      </c>
      <c r="AL183" s="99" t="e">
        <f ca="true">+IF(AND(ISNUMBER(OFFSET('Sanitation Data'!$F$7,0,10*ROW('Sanitation Data'!F177))),'Data Summary'!DA183="Yes"),OFFSET('Sanitation Data'!$F$7,0,10*ROW('Sanitation Data'!F177)),NA())</f>
        <v>#N/A</v>
      </c>
      <c r="AM183" s="99" t="e">
        <f ca="true">+IF(AND(ISNUMBER(OFFSET('Sanitation Data'!$F$11,0,10*ROW('Sanitation Data'!F177))),'Data Summary'!DB183="Yes"),OFFSET('Sanitation Data'!$F$11,0,10*ROW('Sanitation Data'!F177)),NA())</f>
        <v>#N/A</v>
      </c>
      <c r="AN183" s="99" t="e">
        <f ca="true">+IF(AND(ISNUMBER(OFFSET('Sanitation Data'!$F$12,0,10*ROW('Sanitation Data'!F177))),'Data Summary'!DC183="Yes"),OFFSET('Sanitation Data'!$F$12,0,10*ROW('Sanitation Data'!F177)),NA())</f>
        <v>#N/A</v>
      </c>
      <c r="AO183" s="99" t="e">
        <f ca="true">+IF(AND(ISNUMBER(OFFSET('Sanitation Data'!$F$13,0,10*ROW('Sanitation Data'!F177))),'Data Summary'!DD183="Yes"),OFFSET('Sanitation Data'!$F$13,0,10*ROW('Sanitation Data'!F177)),NA())</f>
        <v>#N/A</v>
      </c>
      <c r="AP183" s="99" t="e">
        <f ca="true">+IF(AND(ISNUMBER(OFFSET('Sanitation Data'!$G$5,0,10*ROW('Sanitation Data'!G177))),'Data Summary'!DE183="Yes"),100-OFFSET('Sanitation Data'!$G$5,0,10*ROW('Sanitation Data'!G177)),NA())</f>
        <v>#N/A</v>
      </c>
      <c r="AQ183" s="99" t="e">
        <f ca="true">+IF(AND(ISNUMBER(OFFSET('Sanitation Data'!$G$7,0,10*ROW('Sanitation Data'!G177))),'Data Summary'!DF183="Yes"),OFFSET('Sanitation Data'!$G$7,0,10*ROW('Sanitation Data'!G177)),NA())</f>
        <v>#N/A</v>
      </c>
      <c r="AR183" s="99" t="e">
        <f ca="true">+IF(AND(ISNUMBER(OFFSET('Sanitation Data'!$G$11,0,10*ROW('Sanitation Data'!G177))),'Data Summary'!DG183="Yes"),OFFSET('Sanitation Data'!$G$11,0,10*ROW('Sanitation Data'!G177)),NA())</f>
        <v>#N/A</v>
      </c>
      <c r="AS183" s="99" t="e">
        <f ca="true">+IF(AND(ISNUMBER(OFFSET('Sanitation Data'!$G$12,0,10*ROW('Sanitation Data'!G177))),'Data Summary'!DH183="Yes"),OFFSET('Sanitation Data'!$G$12,0,10*ROW('Sanitation Data'!G177)),NA())</f>
        <v>#N/A</v>
      </c>
      <c r="AT183" s="99" t="e">
        <f ca="true">+IF(AND(ISNUMBER(OFFSET('Sanitation Data'!$G$13,0,10*ROW('Sanitation Data'!G177))),'Data Summary'!DI183="Yes"),OFFSET('Sanitation Data'!$G$13,0,10*ROW('Sanitation Data'!G177)),NA())</f>
        <v>#N/A</v>
      </c>
      <c r="AU183" s="99" t="e">
        <f ca="true">+IF(AND(ISNUMBER(OFFSET('Sanitation Data'!$H$5,0,10*ROW('Sanitation Data'!H177))),'Data Summary'!DJ183="Yes"),100-OFFSET('Sanitation Data'!$H$5,0,10*ROW('Sanitation Data'!H177)),NA())</f>
        <v>#N/A</v>
      </c>
      <c r="AV183" s="99" t="e">
        <f ca="true">+IF(AND(ISNUMBER(OFFSET('Sanitation Data'!$H$7,0,10*ROW('Sanitation Data'!H177))),'Data Summary'!DK183="Yes"),OFFSET('Sanitation Data'!$H$7,0,10*ROW('Sanitation Data'!H177)),NA())</f>
        <v>#N/A</v>
      </c>
      <c r="AW183" s="99" t="e">
        <f ca="true">+IF(AND(ISNUMBER(OFFSET('Sanitation Data'!$H$11,0,10*ROW('Sanitation Data'!H177))),'Data Summary'!DL183="Yes"),OFFSET('Sanitation Data'!$H$11,0,10*ROW('Sanitation Data'!H177)),NA())</f>
        <v>#N/A</v>
      </c>
      <c r="AX183" s="99" t="e">
        <f ca="true">+IF(AND(ISNUMBER(OFFSET('Sanitation Data'!$H$12,0,10*ROW('Sanitation Data'!H177))),'Data Summary'!DM183="Yes"),OFFSET('Sanitation Data'!$H$12,0,10*ROW('Sanitation Data'!H177)),NA())</f>
        <v>#N/A</v>
      </c>
      <c r="AY183" s="99" t="e">
        <f ca="true">+IF(AND(ISNUMBER(OFFSET('Sanitation Data'!$H$13,0,10*ROW('Sanitation Data'!H177))),'Data Summary'!DN183="Yes"),OFFSET('Sanitation Data'!$H$13,0,10*ROW('Sanitation Data'!H177)),NA())</f>
        <v>#N/A</v>
      </c>
      <c r="AZ183" s="104" t="e">
        <f ca="true">+IF(AND(ISNUMBER(OFFSET('Hygiene Data'!$C$6,0,10*ROW('Hygiene Data'!C177))),'Data Summary'!DO183="Yes"),OFFSET('Hygiene Data'!$C$6,0,10*ROW('Hygiene Data'!C177)),NA())</f>
        <v>#N/A</v>
      </c>
      <c r="BA183" s="104" t="e">
        <f ca="true">+IF(AND(ISNUMBER(OFFSET('Hygiene Data'!$C$8,0,10*ROW('Hygiene Data'!C177))),'Data Summary'!DP183="Yes"),OFFSET('Hygiene Data'!$C$8,0,10*ROW('Hygiene Data'!C177)),NA())</f>
        <v>#N/A</v>
      </c>
      <c r="BB183" s="104" t="e">
        <f ca="true">+IF(AND(ISNUMBER(OFFSET('Hygiene Data'!$C$10,0,10*ROW('Hygiene Data'!C177))),'Data Summary'!DQ183="Yes"),OFFSET('Hygiene Data'!$C$10,0,10*ROW('Hygiene Data'!C177)),NA())</f>
        <v>#N/A</v>
      </c>
      <c r="BC183" s="104" t="e">
        <f ca="true">+IF(AND(ISNUMBER(OFFSET('Hygiene Data'!$D$6,0,10*ROW('Hygiene Data'!D177))),'Data Summary'!DR183="Yes"),OFFSET('Hygiene Data'!$D$6,0,10*ROW('Hygiene Data'!D177)),NA())</f>
        <v>#N/A</v>
      </c>
      <c r="BD183" s="104" t="e">
        <f ca="true">+IF(AND(ISNUMBER(OFFSET('Hygiene Data'!$D$8,0,10*ROW('Hygiene Data'!D177))),'Data Summary'!DS183="Yes"),OFFSET('Hygiene Data'!$D$8,0,10*ROW('Hygiene Data'!D177)),NA())</f>
        <v>#N/A</v>
      </c>
      <c r="BE183" s="104" t="e">
        <f ca="true">+IF(AND(ISNUMBER(OFFSET('Hygiene Data'!$D$10,0,10*ROW('Hygiene Data'!D177))),'Data Summary'!DT183="Yes"),OFFSET('Hygiene Data'!$D$10,0,10*ROW('Hygiene Data'!D177)),NA())</f>
        <v>#N/A</v>
      </c>
      <c r="BF183" s="104" t="e">
        <f ca="true">+IF(AND(ISNUMBER(OFFSET('Hygiene Data'!$E$6,0,10*ROW('Hygiene Data'!E177))),'Data Summary'!DU183="Yes"),OFFSET('Hygiene Data'!$E$6,0,10*ROW('Hygiene Data'!E177)),NA())</f>
        <v>#N/A</v>
      </c>
      <c r="BG183" s="104" t="e">
        <f ca="true">+IF(AND(ISNUMBER(OFFSET('Hygiene Data'!$E$8,0,10*ROW('Hygiene Data'!E177))),'Data Summary'!DV183="Yes"),OFFSET('Hygiene Data'!$E$8,0,10*ROW('Hygiene Data'!E177)),NA())</f>
        <v>#N/A</v>
      </c>
      <c r="BH183" s="104" t="e">
        <f ca="true">+IF(AND(ISNUMBER(OFFSET('Hygiene Data'!$E$10,0,10*ROW('Hygiene Data'!E177))),'Data Summary'!DW183="Yes"),OFFSET('Hygiene Data'!$E$10,0,10*ROW('Hygiene Data'!E177)),NA())</f>
        <v>#N/A</v>
      </c>
      <c r="BI183" s="104" t="e">
        <f ca="true">+IF(AND(ISNUMBER(OFFSET('Hygiene Data'!$F$6,0,10*ROW('Hygiene Data'!F177))),'Data Summary'!DX183="Yes"),OFFSET('Hygiene Data'!$F$6,0,10*ROW('Hygiene Data'!F177)),NA())</f>
        <v>#N/A</v>
      </c>
      <c r="BJ183" s="104" t="e">
        <f ca="true">+IF(AND(ISNUMBER(OFFSET('Hygiene Data'!$F$8,0,10*ROW('Hygiene Data'!F177))),'Data Summary'!DY183="Yes"),OFFSET('Hygiene Data'!$F$8,0,10*ROW('Hygiene Data'!F177)),NA())</f>
        <v>#N/A</v>
      </c>
      <c r="BK183" s="104" t="e">
        <f ca="true">+IF(AND(ISNUMBER(OFFSET('Hygiene Data'!$F$10,0,10*ROW('Hygiene Data'!F177))),'Data Summary'!DZ183="Yes"),OFFSET('Hygiene Data'!$F$10,0,10*ROW('Hygiene Data'!F177)),NA())</f>
        <v>#N/A</v>
      </c>
      <c r="BL183" s="104" t="e">
        <f ca="true">+IF(AND(ISNUMBER(OFFSET('Hygiene Data'!$G$6,0,10*ROW('Hygiene Data'!G177))),'Data Summary'!EA183="Yes"),OFFSET('Hygiene Data'!$G$6,0,10*ROW('Hygiene Data'!G177)),NA())</f>
        <v>#N/A</v>
      </c>
      <c r="BM183" s="104" t="e">
        <f ca="true">+IF(AND(ISNUMBER(OFFSET('Hygiene Data'!$G$8,0,10*ROW('Hygiene Data'!G177))),'Data Summary'!EB183="Yes"),OFFSET('Hygiene Data'!$G$8,0,10*ROW('Hygiene Data'!G177)),NA())</f>
        <v>#N/A</v>
      </c>
      <c r="BN183" s="104" t="e">
        <f ca="true">+IF(AND(ISNUMBER(OFFSET('Hygiene Data'!$G$10,0,10*ROW('Hygiene Data'!G177))),'Data Summary'!EC183="Yes"),OFFSET('Hygiene Data'!$G$10,0,10*ROW('Hygiene Data'!G177)),NA())</f>
        <v>#N/A</v>
      </c>
      <c r="BO183" s="104" t="e">
        <f ca="true">+IF(AND(ISNUMBER(OFFSET('Hygiene Data'!$H$6,0,10*ROW('Hygiene Data'!H177))),'Data Summary'!ED183="Yes"),OFFSET('Hygiene Data'!$H$6,0,10*ROW('Hygiene Data'!H177)),NA())</f>
        <v>#N/A</v>
      </c>
      <c r="BP183" s="104" t="e">
        <f ca="true">+IF(AND(ISNUMBER(OFFSET('Hygiene Data'!$H$8,0,10*ROW('Hygiene Data'!H177))),'Data Summary'!EE183="Yes"),OFFSET('Hygiene Data'!$H$8,0,10*ROW('Hygiene Data'!H177)),NA())</f>
        <v>#N/A</v>
      </c>
      <c r="BQ183" s="104" t="e">
        <f ca="true">+IF(AND(ISNUMBER(OFFSET('Hygiene Data'!$H$10,0,10*ROW('Hygiene Data'!H177))),'Data Summary'!EF183="Yes"),OFFSET('Hygiene Data'!$H$10,0,10*ROW('Hygiene Data'!H177)),NA())</f>
        <v>#N/A</v>
      </c>
    </row>
    <row r="184" x14ac:dyDescent="0.2">
      <c r="A184" s="52" t="e">
        <f ca="true">+IF(OFFSET('Water Data'!$B$1,0,10*ROW('Water Data'!B178))="",NA(),OFFSET('Water Data'!$B$1,0,10*ROW('Water Data'!B178)))</f>
        <v>#N/A</v>
      </c>
      <c r="B184" s="52" t="e">
        <f ca="true">+IF(OFFSET('Water Data'!$A$3,0,10*ROW('Water Data'!A181))="",NA(),OFFSET('Water Data'!$A$3,0,10*ROW('Water Data'!A181)))</f>
        <v>#N/A</v>
      </c>
      <c r="C184" s="52" t="e">
        <f ca="true">+IF(OFFSET('Water Data'!$C$3,0,10*ROW('Water Data'!C181))="",NA(),OFFSET('Water Data'!$C$3,0,10*ROW('Water Data'!C181)))</f>
        <v>#N/A</v>
      </c>
      <c r="D184" s="53" t="e">
        <f ca="true">+IF(AND(ISNUMBER(OFFSET('Water Data'!$C$5,0,10*ROW('Water Data'!C178))),'Data Summary'!BS184="Yes"),100-OFFSET('Water Data'!$C$5,0,10*ROW('Water Data'!C178)),NA())</f>
        <v>#N/A</v>
      </c>
      <c r="E184" s="53" t="e">
        <f ca="true">+IF(AND(ISNUMBER(OFFSET('Water Data'!$C$7,0,10*ROW('Water Data'!C178))),'Data Summary'!BT184="Yes"),OFFSET('Water Data'!$C$7,0,10*ROW('Water Data'!C178)),NA())</f>
        <v>#N/A</v>
      </c>
      <c r="F184" s="53" t="e">
        <f ca="true">+IF(AND(ISNUMBER(OFFSET('Water Data'!$C$10,0,10*ROW('Water Data'!C178))),'Data Summary'!BU184="Yes"),OFFSET('Water Data'!$C$10,0,10*ROW('Water Data'!C178)),NA())</f>
        <v>#N/A</v>
      </c>
      <c r="G184" s="53" t="e">
        <f ca="true">+IF(AND(ISNUMBER(OFFSET('Water Data'!$D$5,0,10*ROW('Water Data'!D178))),'Data Summary'!BV184="Yes"),100-OFFSET('Water Data'!$D$5,0,10*ROW('Water Data'!D178)),NA())</f>
        <v>#N/A</v>
      </c>
      <c r="H184" s="53" t="e">
        <f ca="true">+IF(AND(ISNUMBER(OFFSET('Water Data'!$D$7,0,10*ROW('Water Data'!D178))),'Data Summary'!BW184="Yes"),OFFSET('Water Data'!$D$7,0,10*ROW('Water Data'!D178)),NA())</f>
        <v>#N/A</v>
      </c>
      <c r="I184" s="53" t="e">
        <f ca="true">+IF(AND(ISNUMBER(OFFSET('Water Data'!$D$10,0,10*ROW('Water Data'!D178))),'Data Summary'!BX184="Yes"),OFFSET('Water Data'!$D$10,0,10*ROW('Water Data'!D178)),NA())</f>
        <v>#N/A</v>
      </c>
      <c r="J184" s="53" t="e">
        <f ca="true">+IF(AND(ISNUMBER(OFFSET('Water Data'!$E$5,0,10*ROW('Water Data'!E178))),'Data Summary'!BY184="Yes"),100-OFFSET('Water Data'!$E$5,0,10*ROW('Water Data'!E178)),NA())</f>
        <v>#N/A</v>
      </c>
      <c r="K184" s="53" t="e">
        <f ca="true">+IF(AND(ISNUMBER(OFFSET('Water Data'!$E$7,0,10*ROW('Water Data'!E178))),'Data Summary'!BZ184="Yes"),OFFSET('Water Data'!$E$7,0,10*ROW('Water Data'!E178)),NA())</f>
        <v>#N/A</v>
      </c>
      <c r="L184" s="53" t="e">
        <f ca="true">+IF(AND(ISNUMBER(OFFSET('Water Data'!$E$10,0,10*ROW('Water Data'!E178))),'Data Summary'!CA184="Yes"),OFFSET('Water Data'!$E$10,0,10*ROW('Water Data'!E178)),NA())</f>
        <v>#N/A</v>
      </c>
      <c r="M184" s="53" t="e">
        <f ca="true">+IF(AND(ISNUMBER(OFFSET('Water Data'!$F$5,0,10*ROW('Water Data'!F178))),'Data Summary'!CB184="Yes"),100-OFFSET('Water Data'!$F$5,0,10*ROW('Water Data'!F178)),NA())</f>
        <v>#N/A</v>
      </c>
      <c r="N184" s="53" t="e">
        <f ca="true">+IF(AND(ISNUMBER(OFFSET('Water Data'!$F$7,0,10*ROW('Water Data'!F178))),'Data Summary'!CC184="Yes"),OFFSET('Water Data'!$F$7,0,10*ROW('Water Data'!F178)),NA())</f>
        <v>#N/A</v>
      </c>
      <c r="O184" s="53" t="e">
        <f ca="true">+IF(AND(ISNUMBER(OFFSET('Water Data'!$F$10,0,10*ROW('Water Data'!F178))),'Data Summary'!CD184="Yes"),OFFSET('Water Data'!$F$10,0,10*ROW('Water Data'!F178)),NA())</f>
        <v>#N/A</v>
      </c>
      <c r="P184" s="53" t="e">
        <f ca="true">+IF(AND(ISNUMBER(OFFSET('Water Data'!$G$5,0,10*ROW('Water Data'!G178))),'Data Summary'!CE184="Yes"),100-OFFSET('Water Data'!$G$5,0,10*ROW('Water Data'!G178)),NA())</f>
        <v>#N/A</v>
      </c>
      <c r="Q184" s="53" t="e">
        <f ca="true">+IF(AND(ISNUMBER(OFFSET('Water Data'!$G$7,0,10*ROW('Water Data'!G178))),'Data Summary'!CF184="Yes"),OFFSET('Water Data'!$G$7,0,10*ROW('Water Data'!G178)),NA())</f>
        <v>#N/A</v>
      </c>
      <c r="R184" s="53" t="e">
        <f ca="true">+IF(AND(ISNUMBER(OFFSET('Water Data'!$G$10,0,10*ROW('Water Data'!G178))),'Data Summary'!CG184="Yes"),OFFSET('Water Data'!$G$10,0,10*ROW('Water Data'!G178)),NA())</f>
        <v>#N/A</v>
      </c>
      <c r="S184" s="53" t="e">
        <f ca="true">+IF(AND(ISNUMBER(OFFSET('Water Data'!$H$5,0,10*ROW('Water Data'!H178))),'Data Summary'!CH184="Yes"),100-OFFSET('Water Data'!$H$5,0,10*ROW('Water Data'!H178)),NA())</f>
        <v>#N/A</v>
      </c>
      <c r="T184" s="53" t="e">
        <f ca="true">+IF(AND(ISNUMBER(OFFSET('Water Data'!$H$7,0,10*ROW('Water Data'!H178))),'Data Summary'!CI184="Yes"),OFFSET('Water Data'!$H$7,0,10*ROW('Water Data'!H178)),NA())</f>
        <v>#N/A</v>
      </c>
      <c r="U184" s="53" t="e">
        <f ca="true">+IF(AND(ISNUMBER(OFFSET('Water Data'!$H$10,0,10*ROW('Water Data'!H178))),'Data Summary'!CJ184="Yes"),OFFSET('Water Data'!$H$10,0,10*ROW('Water Data'!H178)),NA())</f>
        <v>#N/A</v>
      </c>
      <c r="V184" s="99" t="e">
        <f ca="true">+IF(AND(ISNUMBER(OFFSET('Sanitation Data'!$C$5,0,10*ROW('Sanitation Data'!C178))),'Data Summary'!CK184="Yes"),100-OFFSET('Sanitation Data'!$C$5,0,10*ROW('Sanitation Data'!C178)),NA())</f>
        <v>#N/A</v>
      </c>
      <c r="W184" s="99" t="e">
        <f ca="true">+IF(AND(ISNUMBER(OFFSET('Sanitation Data'!$C$7,0,10*ROW('Sanitation Data'!C178))),'Data Summary'!CL184="Yes"),OFFSET('Sanitation Data'!$C$7,0,10*ROW('Sanitation Data'!C178)),NA())</f>
        <v>#N/A</v>
      </c>
      <c r="X184" s="99" t="e">
        <f ca="true">+IF(AND(ISNUMBER(OFFSET('Sanitation Data'!$C$11,0,10*ROW('Sanitation Data'!C178))),'Data Summary'!CM184="Yes"),OFFSET('Sanitation Data'!$C$11,0,10*ROW('Sanitation Data'!C178)),NA())</f>
        <v>#N/A</v>
      </c>
      <c r="Y184" s="99" t="e">
        <f ca="true">+IF(AND(ISNUMBER(OFFSET('Sanitation Data'!$C$12,0,10*ROW('Sanitation Data'!C178))),'Data Summary'!CN184="Yes"),OFFSET('Sanitation Data'!$C$12,0,10*ROW('Sanitation Data'!C178)),NA())</f>
        <v>#N/A</v>
      </c>
      <c r="Z184" s="99" t="e">
        <f ca="true">+IF(AND(ISNUMBER(OFFSET('Sanitation Data'!$C$13,0,10*ROW('Sanitation Data'!C178))),'Data Summary'!CO184="Yes"),OFFSET('Sanitation Data'!$C$13,0,10*ROW('Sanitation Data'!C178)),NA())</f>
        <v>#N/A</v>
      </c>
      <c r="AA184" s="99" t="e">
        <f ca="true">+IF(AND(ISNUMBER(OFFSET('Sanitation Data'!$D$5,0,10*ROW('Sanitation Data'!D178))),'Data Summary'!CP184="Yes"),100-OFFSET('Sanitation Data'!$D$5,0,10*ROW('Sanitation Data'!D178)),NA())</f>
        <v>#N/A</v>
      </c>
      <c r="AB184" s="99" t="e">
        <f ca="true">+IF(AND(ISNUMBER(OFFSET('Sanitation Data'!$D$7,0,10*ROW('Sanitation Data'!D178))),'Data Summary'!CQ184="Yes"),OFFSET('Sanitation Data'!$D$7,0,10*ROW('Sanitation Data'!D178)),NA())</f>
        <v>#N/A</v>
      </c>
      <c r="AC184" s="99" t="e">
        <f ca="true">+IF(AND(ISNUMBER(OFFSET('Sanitation Data'!$D$11,0,10*ROW('Sanitation Data'!D178))),'Data Summary'!CR184="Yes"),OFFSET('Sanitation Data'!$D$11,0,10*ROW('Sanitation Data'!D178)),NA())</f>
        <v>#N/A</v>
      </c>
      <c r="AD184" s="99" t="e">
        <f ca="true">+IF(AND(ISNUMBER(OFFSET('Sanitation Data'!$D$12,0,10*ROW('Sanitation Data'!D178))),'Data Summary'!CS184="Yes"),OFFSET('Sanitation Data'!$D$12,0,10*ROW('Sanitation Data'!D178)),NA())</f>
        <v>#N/A</v>
      </c>
      <c r="AE184" s="99" t="e">
        <f ca="true">+IF(AND(ISNUMBER(OFFSET('Sanitation Data'!$D$13,0,10*ROW('Sanitation Data'!D178))),'Data Summary'!CT184="Yes"),OFFSET('Sanitation Data'!$D$13,0,10*ROW('Sanitation Data'!D178)),NA())</f>
        <v>#N/A</v>
      </c>
      <c r="AF184" s="99" t="e">
        <f ca="true">+IF(AND(ISNUMBER(OFFSET('Sanitation Data'!$E$5,0,10*ROW('Sanitation Data'!E178))),'Data Summary'!CU184="Yes"),100-OFFSET('Sanitation Data'!$E$5,0,10*ROW('Sanitation Data'!E178)),NA())</f>
        <v>#N/A</v>
      </c>
      <c r="AG184" s="99" t="e">
        <f ca="true">+IF(AND(ISNUMBER(OFFSET('Sanitation Data'!$E$7,0,10*ROW('Sanitation Data'!E178))),'Data Summary'!CV184="Yes"),OFFSET('Sanitation Data'!$E$7,0,10*ROW('Sanitation Data'!E178)),NA())</f>
        <v>#N/A</v>
      </c>
      <c r="AH184" s="99" t="e">
        <f ca="true">+IF(AND(ISNUMBER(OFFSET('Sanitation Data'!$E$11,0,10*ROW('Sanitation Data'!E178))),'Data Summary'!CW184="Yes"),OFFSET('Sanitation Data'!$E$11,0,10*ROW('Sanitation Data'!E178)),NA())</f>
        <v>#N/A</v>
      </c>
      <c r="AI184" s="99" t="e">
        <f ca="true">+IF(AND(ISNUMBER(OFFSET('Sanitation Data'!$E$12,0,10*ROW('Sanitation Data'!E178))),'Data Summary'!CX184="Yes"),OFFSET('Sanitation Data'!$E$12,0,10*ROW('Sanitation Data'!E178)),NA())</f>
        <v>#N/A</v>
      </c>
      <c r="AJ184" s="99" t="e">
        <f ca="true">+IF(AND(ISNUMBER(OFFSET('Sanitation Data'!$E$13,0,10*ROW('Sanitation Data'!E178))),'Data Summary'!CY184="Yes"),OFFSET('Sanitation Data'!$E$13,0,10*ROW('Sanitation Data'!E178)),NA())</f>
        <v>#N/A</v>
      </c>
      <c r="AK184" s="99" t="e">
        <f ca="true">+IF(AND(ISNUMBER(OFFSET('Sanitation Data'!$F$5,0,10*ROW('Sanitation Data'!F178))),'Data Summary'!CZ184="Yes"),100-OFFSET('Sanitation Data'!$F$5,0,10*ROW('Sanitation Data'!F178)),NA())</f>
        <v>#N/A</v>
      </c>
      <c r="AL184" s="99" t="e">
        <f ca="true">+IF(AND(ISNUMBER(OFFSET('Sanitation Data'!$F$7,0,10*ROW('Sanitation Data'!F178))),'Data Summary'!DA184="Yes"),OFFSET('Sanitation Data'!$F$7,0,10*ROW('Sanitation Data'!F178)),NA())</f>
        <v>#N/A</v>
      </c>
      <c r="AM184" s="99" t="e">
        <f ca="true">+IF(AND(ISNUMBER(OFFSET('Sanitation Data'!$F$11,0,10*ROW('Sanitation Data'!F178))),'Data Summary'!DB184="Yes"),OFFSET('Sanitation Data'!$F$11,0,10*ROW('Sanitation Data'!F178)),NA())</f>
        <v>#N/A</v>
      </c>
      <c r="AN184" s="99" t="e">
        <f ca="true">+IF(AND(ISNUMBER(OFFSET('Sanitation Data'!$F$12,0,10*ROW('Sanitation Data'!F178))),'Data Summary'!DC184="Yes"),OFFSET('Sanitation Data'!$F$12,0,10*ROW('Sanitation Data'!F178)),NA())</f>
        <v>#N/A</v>
      </c>
      <c r="AO184" s="99" t="e">
        <f ca="true">+IF(AND(ISNUMBER(OFFSET('Sanitation Data'!$F$13,0,10*ROW('Sanitation Data'!F178))),'Data Summary'!DD184="Yes"),OFFSET('Sanitation Data'!$F$13,0,10*ROW('Sanitation Data'!F178)),NA())</f>
        <v>#N/A</v>
      </c>
      <c r="AP184" s="99" t="e">
        <f ca="true">+IF(AND(ISNUMBER(OFFSET('Sanitation Data'!$G$5,0,10*ROW('Sanitation Data'!G178))),'Data Summary'!DE184="Yes"),100-OFFSET('Sanitation Data'!$G$5,0,10*ROW('Sanitation Data'!G178)),NA())</f>
        <v>#N/A</v>
      </c>
      <c r="AQ184" s="99" t="e">
        <f ca="true">+IF(AND(ISNUMBER(OFFSET('Sanitation Data'!$G$7,0,10*ROW('Sanitation Data'!G178))),'Data Summary'!DF184="Yes"),OFFSET('Sanitation Data'!$G$7,0,10*ROW('Sanitation Data'!G178)),NA())</f>
        <v>#N/A</v>
      </c>
      <c r="AR184" s="99" t="e">
        <f ca="true">+IF(AND(ISNUMBER(OFFSET('Sanitation Data'!$G$11,0,10*ROW('Sanitation Data'!G178))),'Data Summary'!DG184="Yes"),OFFSET('Sanitation Data'!$G$11,0,10*ROW('Sanitation Data'!G178)),NA())</f>
        <v>#N/A</v>
      </c>
      <c r="AS184" s="99" t="e">
        <f ca="true">+IF(AND(ISNUMBER(OFFSET('Sanitation Data'!$G$12,0,10*ROW('Sanitation Data'!G178))),'Data Summary'!DH184="Yes"),OFFSET('Sanitation Data'!$G$12,0,10*ROW('Sanitation Data'!G178)),NA())</f>
        <v>#N/A</v>
      </c>
      <c r="AT184" s="99" t="e">
        <f ca="true">+IF(AND(ISNUMBER(OFFSET('Sanitation Data'!$G$13,0,10*ROW('Sanitation Data'!G178))),'Data Summary'!DI184="Yes"),OFFSET('Sanitation Data'!$G$13,0,10*ROW('Sanitation Data'!G178)),NA())</f>
        <v>#N/A</v>
      </c>
      <c r="AU184" s="99" t="e">
        <f ca="true">+IF(AND(ISNUMBER(OFFSET('Sanitation Data'!$H$5,0,10*ROW('Sanitation Data'!H178))),'Data Summary'!DJ184="Yes"),100-OFFSET('Sanitation Data'!$H$5,0,10*ROW('Sanitation Data'!H178)),NA())</f>
        <v>#N/A</v>
      </c>
      <c r="AV184" s="99" t="e">
        <f ca="true">+IF(AND(ISNUMBER(OFFSET('Sanitation Data'!$H$7,0,10*ROW('Sanitation Data'!H178))),'Data Summary'!DK184="Yes"),OFFSET('Sanitation Data'!$H$7,0,10*ROW('Sanitation Data'!H178)),NA())</f>
        <v>#N/A</v>
      </c>
      <c r="AW184" s="99" t="e">
        <f ca="true">+IF(AND(ISNUMBER(OFFSET('Sanitation Data'!$H$11,0,10*ROW('Sanitation Data'!H178))),'Data Summary'!DL184="Yes"),OFFSET('Sanitation Data'!$H$11,0,10*ROW('Sanitation Data'!H178)),NA())</f>
        <v>#N/A</v>
      </c>
      <c r="AX184" s="99" t="e">
        <f ca="true">+IF(AND(ISNUMBER(OFFSET('Sanitation Data'!$H$12,0,10*ROW('Sanitation Data'!H178))),'Data Summary'!DM184="Yes"),OFFSET('Sanitation Data'!$H$12,0,10*ROW('Sanitation Data'!H178)),NA())</f>
        <v>#N/A</v>
      </c>
      <c r="AY184" s="99" t="e">
        <f ca="true">+IF(AND(ISNUMBER(OFFSET('Sanitation Data'!$H$13,0,10*ROW('Sanitation Data'!H178))),'Data Summary'!DN184="Yes"),OFFSET('Sanitation Data'!$H$13,0,10*ROW('Sanitation Data'!H178)),NA())</f>
        <v>#N/A</v>
      </c>
      <c r="AZ184" s="104" t="e">
        <f ca="true">+IF(AND(ISNUMBER(OFFSET('Hygiene Data'!$C$6,0,10*ROW('Hygiene Data'!C178))),'Data Summary'!DO184="Yes"),OFFSET('Hygiene Data'!$C$6,0,10*ROW('Hygiene Data'!C178)),NA())</f>
        <v>#N/A</v>
      </c>
      <c r="BA184" s="104" t="e">
        <f ca="true">+IF(AND(ISNUMBER(OFFSET('Hygiene Data'!$C$8,0,10*ROW('Hygiene Data'!C178))),'Data Summary'!DP184="Yes"),OFFSET('Hygiene Data'!$C$8,0,10*ROW('Hygiene Data'!C178)),NA())</f>
        <v>#N/A</v>
      </c>
      <c r="BB184" s="104" t="e">
        <f ca="true">+IF(AND(ISNUMBER(OFFSET('Hygiene Data'!$C$10,0,10*ROW('Hygiene Data'!C178))),'Data Summary'!DQ184="Yes"),OFFSET('Hygiene Data'!$C$10,0,10*ROW('Hygiene Data'!C178)),NA())</f>
        <v>#N/A</v>
      </c>
      <c r="BC184" s="104" t="e">
        <f ca="true">+IF(AND(ISNUMBER(OFFSET('Hygiene Data'!$D$6,0,10*ROW('Hygiene Data'!D178))),'Data Summary'!DR184="Yes"),OFFSET('Hygiene Data'!$D$6,0,10*ROW('Hygiene Data'!D178)),NA())</f>
        <v>#N/A</v>
      </c>
      <c r="BD184" s="104" t="e">
        <f ca="true">+IF(AND(ISNUMBER(OFFSET('Hygiene Data'!$D$8,0,10*ROW('Hygiene Data'!D178))),'Data Summary'!DS184="Yes"),OFFSET('Hygiene Data'!$D$8,0,10*ROW('Hygiene Data'!D178)),NA())</f>
        <v>#N/A</v>
      </c>
      <c r="BE184" s="104" t="e">
        <f ca="true">+IF(AND(ISNUMBER(OFFSET('Hygiene Data'!$D$10,0,10*ROW('Hygiene Data'!D178))),'Data Summary'!DT184="Yes"),OFFSET('Hygiene Data'!$D$10,0,10*ROW('Hygiene Data'!D178)),NA())</f>
        <v>#N/A</v>
      </c>
      <c r="BF184" s="104" t="e">
        <f ca="true">+IF(AND(ISNUMBER(OFFSET('Hygiene Data'!$E$6,0,10*ROW('Hygiene Data'!E178))),'Data Summary'!DU184="Yes"),OFFSET('Hygiene Data'!$E$6,0,10*ROW('Hygiene Data'!E178)),NA())</f>
        <v>#N/A</v>
      </c>
      <c r="BG184" s="104" t="e">
        <f ca="true">+IF(AND(ISNUMBER(OFFSET('Hygiene Data'!$E$8,0,10*ROW('Hygiene Data'!E178))),'Data Summary'!DV184="Yes"),OFFSET('Hygiene Data'!$E$8,0,10*ROW('Hygiene Data'!E178)),NA())</f>
        <v>#N/A</v>
      </c>
      <c r="BH184" s="104" t="e">
        <f ca="true">+IF(AND(ISNUMBER(OFFSET('Hygiene Data'!$E$10,0,10*ROW('Hygiene Data'!E178))),'Data Summary'!DW184="Yes"),OFFSET('Hygiene Data'!$E$10,0,10*ROW('Hygiene Data'!E178)),NA())</f>
        <v>#N/A</v>
      </c>
      <c r="BI184" s="104" t="e">
        <f ca="true">+IF(AND(ISNUMBER(OFFSET('Hygiene Data'!$F$6,0,10*ROW('Hygiene Data'!F178))),'Data Summary'!DX184="Yes"),OFFSET('Hygiene Data'!$F$6,0,10*ROW('Hygiene Data'!F178)),NA())</f>
        <v>#N/A</v>
      </c>
      <c r="BJ184" s="104" t="e">
        <f ca="true">+IF(AND(ISNUMBER(OFFSET('Hygiene Data'!$F$8,0,10*ROW('Hygiene Data'!F178))),'Data Summary'!DY184="Yes"),OFFSET('Hygiene Data'!$F$8,0,10*ROW('Hygiene Data'!F178)),NA())</f>
        <v>#N/A</v>
      </c>
      <c r="BK184" s="104" t="e">
        <f ca="true">+IF(AND(ISNUMBER(OFFSET('Hygiene Data'!$F$10,0,10*ROW('Hygiene Data'!F178))),'Data Summary'!DZ184="Yes"),OFFSET('Hygiene Data'!$F$10,0,10*ROW('Hygiene Data'!F178)),NA())</f>
        <v>#N/A</v>
      </c>
      <c r="BL184" s="104" t="e">
        <f ca="true">+IF(AND(ISNUMBER(OFFSET('Hygiene Data'!$G$6,0,10*ROW('Hygiene Data'!G178))),'Data Summary'!EA184="Yes"),OFFSET('Hygiene Data'!$G$6,0,10*ROW('Hygiene Data'!G178)),NA())</f>
        <v>#N/A</v>
      </c>
      <c r="BM184" s="104" t="e">
        <f ca="true">+IF(AND(ISNUMBER(OFFSET('Hygiene Data'!$G$8,0,10*ROW('Hygiene Data'!G178))),'Data Summary'!EB184="Yes"),OFFSET('Hygiene Data'!$G$8,0,10*ROW('Hygiene Data'!G178)),NA())</f>
        <v>#N/A</v>
      </c>
      <c r="BN184" s="104" t="e">
        <f ca="true">+IF(AND(ISNUMBER(OFFSET('Hygiene Data'!$G$10,0,10*ROW('Hygiene Data'!G178))),'Data Summary'!EC184="Yes"),OFFSET('Hygiene Data'!$G$10,0,10*ROW('Hygiene Data'!G178)),NA())</f>
        <v>#N/A</v>
      </c>
      <c r="BO184" s="104" t="e">
        <f ca="true">+IF(AND(ISNUMBER(OFFSET('Hygiene Data'!$H$6,0,10*ROW('Hygiene Data'!H178))),'Data Summary'!ED184="Yes"),OFFSET('Hygiene Data'!$H$6,0,10*ROW('Hygiene Data'!H178)),NA())</f>
        <v>#N/A</v>
      </c>
      <c r="BP184" s="104" t="e">
        <f ca="true">+IF(AND(ISNUMBER(OFFSET('Hygiene Data'!$H$8,0,10*ROW('Hygiene Data'!H178))),'Data Summary'!EE184="Yes"),OFFSET('Hygiene Data'!$H$8,0,10*ROW('Hygiene Data'!H178)),NA())</f>
        <v>#N/A</v>
      </c>
      <c r="BQ184" s="104" t="e">
        <f ca="true">+IF(AND(ISNUMBER(OFFSET('Hygiene Data'!$H$10,0,10*ROW('Hygiene Data'!H178))),'Data Summary'!EF184="Yes"),OFFSET('Hygiene Data'!$H$10,0,10*ROW('Hygiene Data'!H178)),NA())</f>
        <v>#N/A</v>
      </c>
    </row>
    <row r="185" x14ac:dyDescent="0.2">
      <c r="A185" s="52" t="e">
        <f ca="true">+IF(OFFSET('Water Data'!$B$1,0,10*ROW('Water Data'!B179))="",NA(),OFFSET('Water Data'!$B$1,0,10*ROW('Water Data'!B179)))</f>
        <v>#N/A</v>
      </c>
      <c r="B185" s="52" t="e">
        <f ca="true">+IF(OFFSET('Water Data'!$A$3,0,10*ROW('Water Data'!A182))="",NA(),OFFSET('Water Data'!$A$3,0,10*ROW('Water Data'!A182)))</f>
        <v>#N/A</v>
      </c>
      <c r="C185" s="52" t="e">
        <f ca="true">+IF(OFFSET('Water Data'!$C$3,0,10*ROW('Water Data'!C182))="",NA(),OFFSET('Water Data'!$C$3,0,10*ROW('Water Data'!C182)))</f>
        <v>#N/A</v>
      </c>
      <c r="D185" s="53" t="e">
        <f ca="true">+IF(AND(ISNUMBER(OFFSET('Water Data'!$C$5,0,10*ROW('Water Data'!C179))),'Data Summary'!BS185="Yes"),100-OFFSET('Water Data'!$C$5,0,10*ROW('Water Data'!C179)),NA())</f>
        <v>#N/A</v>
      </c>
      <c r="E185" s="53" t="e">
        <f ca="true">+IF(AND(ISNUMBER(OFFSET('Water Data'!$C$7,0,10*ROW('Water Data'!C179))),'Data Summary'!BT185="Yes"),OFFSET('Water Data'!$C$7,0,10*ROW('Water Data'!C179)),NA())</f>
        <v>#N/A</v>
      </c>
      <c r="F185" s="53" t="e">
        <f ca="true">+IF(AND(ISNUMBER(OFFSET('Water Data'!$C$10,0,10*ROW('Water Data'!C179))),'Data Summary'!BU185="Yes"),OFFSET('Water Data'!$C$10,0,10*ROW('Water Data'!C179)),NA())</f>
        <v>#N/A</v>
      </c>
      <c r="G185" s="53" t="e">
        <f ca="true">+IF(AND(ISNUMBER(OFFSET('Water Data'!$D$5,0,10*ROW('Water Data'!D179))),'Data Summary'!BV185="Yes"),100-OFFSET('Water Data'!$D$5,0,10*ROW('Water Data'!D179)),NA())</f>
        <v>#N/A</v>
      </c>
      <c r="H185" s="53" t="e">
        <f ca="true">+IF(AND(ISNUMBER(OFFSET('Water Data'!$D$7,0,10*ROW('Water Data'!D179))),'Data Summary'!BW185="Yes"),OFFSET('Water Data'!$D$7,0,10*ROW('Water Data'!D179)),NA())</f>
        <v>#N/A</v>
      </c>
      <c r="I185" s="53" t="e">
        <f ca="true">+IF(AND(ISNUMBER(OFFSET('Water Data'!$D$10,0,10*ROW('Water Data'!D179))),'Data Summary'!BX185="Yes"),OFFSET('Water Data'!$D$10,0,10*ROW('Water Data'!D179)),NA())</f>
        <v>#N/A</v>
      </c>
      <c r="J185" s="53" t="e">
        <f ca="true">+IF(AND(ISNUMBER(OFFSET('Water Data'!$E$5,0,10*ROW('Water Data'!E179))),'Data Summary'!BY185="Yes"),100-OFFSET('Water Data'!$E$5,0,10*ROW('Water Data'!E179)),NA())</f>
        <v>#N/A</v>
      </c>
      <c r="K185" s="53" t="e">
        <f ca="true">+IF(AND(ISNUMBER(OFFSET('Water Data'!$E$7,0,10*ROW('Water Data'!E179))),'Data Summary'!BZ185="Yes"),OFFSET('Water Data'!$E$7,0,10*ROW('Water Data'!E179)),NA())</f>
        <v>#N/A</v>
      </c>
      <c r="L185" s="53" t="e">
        <f ca="true">+IF(AND(ISNUMBER(OFFSET('Water Data'!$E$10,0,10*ROW('Water Data'!E179))),'Data Summary'!CA185="Yes"),OFFSET('Water Data'!$E$10,0,10*ROW('Water Data'!E179)),NA())</f>
        <v>#N/A</v>
      </c>
      <c r="M185" s="53" t="e">
        <f ca="true">+IF(AND(ISNUMBER(OFFSET('Water Data'!$F$5,0,10*ROW('Water Data'!F179))),'Data Summary'!CB185="Yes"),100-OFFSET('Water Data'!$F$5,0,10*ROW('Water Data'!F179)),NA())</f>
        <v>#N/A</v>
      </c>
      <c r="N185" s="53" t="e">
        <f ca="true">+IF(AND(ISNUMBER(OFFSET('Water Data'!$F$7,0,10*ROW('Water Data'!F179))),'Data Summary'!CC185="Yes"),OFFSET('Water Data'!$F$7,0,10*ROW('Water Data'!F179)),NA())</f>
        <v>#N/A</v>
      </c>
      <c r="O185" s="53" t="e">
        <f ca="true">+IF(AND(ISNUMBER(OFFSET('Water Data'!$F$10,0,10*ROW('Water Data'!F179))),'Data Summary'!CD185="Yes"),OFFSET('Water Data'!$F$10,0,10*ROW('Water Data'!F179)),NA())</f>
        <v>#N/A</v>
      </c>
      <c r="P185" s="53" t="e">
        <f ca="true">+IF(AND(ISNUMBER(OFFSET('Water Data'!$G$5,0,10*ROW('Water Data'!G179))),'Data Summary'!CE185="Yes"),100-OFFSET('Water Data'!$G$5,0,10*ROW('Water Data'!G179)),NA())</f>
        <v>#N/A</v>
      </c>
      <c r="Q185" s="53" t="e">
        <f ca="true">+IF(AND(ISNUMBER(OFFSET('Water Data'!$G$7,0,10*ROW('Water Data'!G179))),'Data Summary'!CF185="Yes"),OFFSET('Water Data'!$G$7,0,10*ROW('Water Data'!G179)),NA())</f>
        <v>#N/A</v>
      </c>
      <c r="R185" s="53" t="e">
        <f ca="true">+IF(AND(ISNUMBER(OFFSET('Water Data'!$G$10,0,10*ROW('Water Data'!G179))),'Data Summary'!CG185="Yes"),OFFSET('Water Data'!$G$10,0,10*ROW('Water Data'!G179)),NA())</f>
        <v>#N/A</v>
      </c>
      <c r="S185" s="53" t="e">
        <f ca="true">+IF(AND(ISNUMBER(OFFSET('Water Data'!$H$5,0,10*ROW('Water Data'!H179))),'Data Summary'!CH185="Yes"),100-OFFSET('Water Data'!$H$5,0,10*ROW('Water Data'!H179)),NA())</f>
        <v>#N/A</v>
      </c>
      <c r="T185" s="53" t="e">
        <f ca="true">+IF(AND(ISNUMBER(OFFSET('Water Data'!$H$7,0,10*ROW('Water Data'!H179))),'Data Summary'!CI185="Yes"),OFFSET('Water Data'!$H$7,0,10*ROW('Water Data'!H179)),NA())</f>
        <v>#N/A</v>
      </c>
      <c r="U185" s="53" t="e">
        <f ca="true">+IF(AND(ISNUMBER(OFFSET('Water Data'!$H$10,0,10*ROW('Water Data'!H179))),'Data Summary'!CJ185="Yes"),OFFSET('Water Data'!$H$10,0,10*ROW('Water Data'!H179)),NA())</f>
        <v>#N/A</v>
      </c>
      <c r="V185" s="99" t="e">
        <f ca="true">+IF(AND(ISNUMBER(OFFSET('Sanitation Data'!$C$5,0,10*ROW('Sanitation Data'!C179))),'Data Summary'!CK185="Yes"),100-OFFSET('Sanitation Data'!$C$5,0,10*ROW('Sanitation Data'!C179)),NA())</f>
        <v>#N/A</v>
      </c>
      <c r="W185" s="99" t="e">
        <f ca="true">+IF(AND(ISNUMBER(OFFSET('Sanitation Data'!$C$7,0,10*ROW('Sanitation Data'!C179))),'Data Summary'!CL185="Yes"),OFFSET('Sanitation Data'!$C$7,0,10*ROW('Sanitation Data'!C179)),NA())</f>
        <v>#N/A</v>
      </c>
      <c r="X185" s="99" t="e">
        <f ca="true">+IF(AND(ISNUMBER(OFFSET('Sanitation Data'!$C$11,0,10*ROW('Sanitation Data'!C179))),'Data Summary'!CM185="Yes"),OFFSET('Sanitation Data'!$C$11,0,10*ROW('Sanitation Data'!C179)),NA())</f>
        <v>#N/A</v>
      </c>
      <c r="Y185" s="99" t="e">
        <f ca="true">+IF(AND(ISNUMBER(OFFSET('Sanitation Data'!$C$12,0,10*ROW('Sanitation Data'!C179))),'Data Summary'!CN185="Yes"),OFFSET('Sanitation Data'!$C$12,0,10*ROW('Sanitation Data'!C179)),NA())</f>
        <v>#N/A</v>
      </c>
      <c r="Z185" s="99" t="e">
        <f ca="true">+IF(AND(ISNUMBER(OFFSET('Sanitation Data'!$C$13,0,10*ROW('Sanitation Data'!C179))),'Data Summary'!CO185="Yes"),OFFSET('Sanitation Data'!$C$13,0,10*ROW('Sanitation Data'!C179)),NA())</f>
        <v>#N/A</v>
      </c>
      <c r="AA185" s="99" t="e">
        <f ca="true">+IF(AND(ISNUMBER(OFFSET('Sanitation Data'!$D$5,0,10*ROW('Sanitation Data'!D179))),'Data Summary'!CP185="Yes"),100-OFFSET('Sanitation Data'!$D$5,0,10*ROW('Sanitation Data'!D179)),NA())</f>
        <v>#N/A</v>
      </c>
      <c r="AB185" s="99" t="e">
        <f ca="true">+IF(AND(ISNUMBER(OFFSET('Sanitation Data'!$D$7,0,10*ROW('Sanitation Data'!D179))),'Data Summary'!CQ185="Yes"),OFFSET('Sanitation Data'!$D$7,0,10*ROW('Sanitation Data'!D179)),NA())</f>
        <v>#N/A</v>
      </c>
      <c r="AC185" s="99" t="e">
        <f ca="true">+IF(AND(ISNUMBER(OFFSET('Sanitation Data'!$D$11,0,10*ROW('Sanitation Data'!D179))),'Data Summary'!CR185="Yes"),OFFSET('Sanitation Data'!$D$11,0,10*ROW('Sanitation Data'!D179)),NA())</f>
        <v>#N/A</v>
      </c>
      <c r="AD185" s="99" t="e">
        <f ca="true">+IF(AND(ISNUMBER(OFFSET('Sanitation Data'!$D$12,0,10*ROW('Sanitation Data'!D179))),'Data Summary'!CS185="Yes"),OFFSET('Sanitation Data'!$D$12,0,10*ROW('Sanitation Data'!D179)),NA())</f>
        <v>#N/A</v>
      </c>
      <c r="AE185" s="99" t="e">
        <f ca="true">+IF(AND(ISNUMBER(OFFSET('Sanitation Data'!$D$13,0,10*ROW('Sanitation Data'!D179))),'Data Summary'!CT185="Yes"),OFFSET('Sanitation Data'!$D$13,0,10*ROW('Sanitation Data'!D179)),NA())</f>
        <v>#N/A</v>
      </c>
      <c r="AF185" s="99" t="e">
        <f ca="true">+IF(AND(ISNUMBER(OFFSET('Sanitation Data'!$E$5,0,10*ROW('Sanitation Data'!E179))),'Data Summary'!CU185="Yes"),100-OFFSET('Sanitation Data'!$E$5,0,10*ROW('Sanitation Data'!E179)),NA())</f>
        <v>#N/A</v>
      </c>
      <c r="AG185" s="99" t="e">
        <f ca="true">+IF(AND(ISNUMBER(OFFSET('Sanitation Data'!$E$7,0,10*ROW('Sanitation Data'!E179))),'Data Summary'!CV185="Yes"),OFFSET('Sanitation Data'!$E$7,0,10*ROW('Sanitation Data'!E179)),NA())</f>
        <v>#N/A</v>
      </c>
      <c r="AH185" s="99" t="e">
        <f ca="true">+IF(AND(ISNUMBER(OFFSET('Sanitation Data'!$E$11,0,10*ROW('Sanitation Data'!E179))),'Data Summary'!CW185="Yes"),OFFSET('Sanitation Data'!$E$11,0,10*ROW('Sanitation Data'!E179)),NA())</f>
        <v>#N/A</v>
      </c>
      <c r="AI185" s="99" t="e">
        <f ca="true">+IF(AND(ISNUMBER(OFFSET('Sanitation Data'!$E$12,0,10*ROW('Sanitation Data'!E179))),'Data Summary'!CX185="Yes"),OFFSET('Sanitation Data'!$E$12,0,10*ROW('Sanitation Data'!E179)),NA())</f>
        <v>#N/A</v>
      </c>
      <c r="AJ185" s="99" t="e">
        <f ca="true">+IF(AND(ISNUMBER(OFFSET('Sanitation Data'!$E$13,0,10*ROW('Sanitation Data'!E179))),'Data Summary'!CY185="Yes"),OFFSET('Sanitation Data'!$E$13,0,10*ROW('Sanitation Data'!E179)),NA())</f>
        <v>#N/A</v>
      </c>
      <c r="AK185" s="99" t="e">
        <f ca="true">+IF(AND(ISNUMBER(OFFSET('Sanitation Data'!$F$5,0,10*ROW('Sanitation Data'!F179))),'Data Summary'!CZ185="Yes"),100-OFFSET('Sanitation Data'!$F$5,0,10*ROW('Sanitation Data'!F179)),NA())</f>
        <v>#N/A</v>
      </c>
      <c r="AL185" s="99" t="e">
        <f ca="true">+IF(AND(ISNUMBER(OFFSET('Sanitation Data'!$F$7,0,10*ROW('Sanitation Data'!F179))),'Data Summary'!DA185="Yes"),OFFSET('Sanitation Data'!$F$7,0,10*ROW('Sanitation Data'!F179)),NA())</f>
        <v>#N/A</v>
      </c>
      <c r="AM185" s="99" t="e">
        <f ca="true">+IF(AND(ISNUMBER(OFFSET('Sanitation Data'!$F$11,0,10*ROW('Sanitation Data'!F179))),'Data Summary'!DB185="Yes"),OFFSET('Sanitation Data'!$F$11,0,10*ROW('Sanitation Data'!F179)),NA())</f>
        <v>#N/A</v>
      </c>
      <c r="AN185" s="99" t="e">
        <f ca="true">+IF(AND(ISNUMBER(OFFSET('Sanitation Data'!$F$12,0,10*ROW('Sanitation Data'!F179))),'Data Summary'!DC185="Yes"),OFFSET('Sanitation Data'!$F$12,0,10*ROW('Sanitation Data'!F179)),NA())</f>
        <v>#N/A</v>
      </c>
      <c r="AO185" s="99" t="e">
        <f ca="true">+IF(AND(ISNUMBER(OFFSET('Sanitation Data'!$F$13,0,10*ROW('Sanitation Data'!F179))),'Data Summary'!DD185="Yes"),OFFSET('Sanitation Data'!$F$13,0,10*ROW('Sanitation Data'!F179)),NA())</f>
        <v>#N/A</v>
      </c>
      <c r="AP185" s="99" t="e">
        <f ca="true">+IF(AND(ISNUMBER(OFFSET('Sanitation Data'!$G$5,0,10*ROW('Sanitation Data'!G179))),'Data Summary'!DE185="Yes"),100-OFFSET('Sanitation Data'!$G$5,0,10*ROW('Sanitation Data'!G179)),NA())</f>
        <v>#N/A</v>
      </c>
      <c r="AQ185" s="99" t="e">
        <f ca="true">+IF(AND(ISNUMBER(OFFSET('Sanitation Data'!$G$7,0,10*ROW('Sanitation Data'!G179))),'Data Summary'!DF185="Yes"),OFFSET('Sanitation Data'!$G$7,0,10*ROW('Sanitation Data'!G179)),NA())</f>
        <v>#N/A</v>
      </c>
      <c r="AR185" s="99" t="e">
        <f ca="true">+IF(AND(ISNUMBER(OFFSET('Sanitation Data'!$G$11,0,10*ROW('Sanitation Data'!G179))),'Data Summary'!DG185="Yes"),OFFSET('Sanitation Data'!$G$11,0,10*ROW('Sanitation Data'!G179)),NA())</f>
        <v>#N/A</v>
      </c>
      <c r="AS185" s="99" t="e">
        <f ca="true">+IF(AND(ISNUMBER(OFFSET('Sanitation Data'!$G$12,0,10*ROW('Sanitation Data'!G179))),'Data Summary'!DH185="Yes"),OFFSET('Sanitation Data'!$G$12,0,10*ROW('Sanitation Data'!G179)),NA())</f>
        <v>#N/A</v>
      </c>
      <c r="AT185" s="99" t="e">
        <f ca="true">+IF(AND(ISNUMBER(OFFSET('Sanitation Data'!$G$13,0,10*ROW('Sanitation Data'!G179))),'Data Summary'!DI185="Yes"),OFFSET('Sanitation Data'!$G$13,0,10*ROW('Sanitation Data'!G179)),NA())</f>
        <v>#N/A</v>
      </c>
      <c r="AU185" s="99" t="e">
        <f ca="true">+IF(AND(ISNUMBER(OFFSET('Sanitation Data'!$H$5,0,10*ROW('Sanitation Data'!H179))),'Data Summary'!DJ185="Yes"),100-OFFSET('Sanitation Data'!$H$5,0,10*ROW('Sanitation Data'!H179)),NA())</f>
        <v>#N/A</v>
      </c>
      <c r="AV185" s="99" t="e">
        <f ca="true">+IF(AND(ISNUMBER(OFFSET('Sanitation Data'!$H$7,0,10*ROW('Sanitation Data'!H179))),'Data Summary'!DK185="Yes"),OFFSET('Sanitation Data'!$H$7,0,10*ROW('Sanitation Data'!H179)),NA())</f>
        <v>#N/A</v>
      </c>
      <c r="AW185" s="99" t="e">
        <f ca="true">+IF(AND(ISNUMBER(OFFSET('Sanitation Data'!$H$11,0,10*ROW('Sanitation Data'!H179))),'Data Summary'!DL185="Yes"),OFFSET('Sanitation Data'!$H$11,0,10*ROW('Sanitation Data'!H179)),NA())</f>
        <v>#N/A</v>
      </c>
      <c r="AX185" s="99" t="e">
        <f ca="true">+IF(AND(ISNUMBER(OFFSET('Sanitation Data'!$H$12,0,10*ROW('Sanitation Data'!H179))),'Data Summary'!DM185="Yes"),OFFSET('Sanitation Data'!$H$12,0,10*ROW('Sanitation Data'!H179)),NA())</f>
        <v>#N/A</v>
      </c>
      <c r="AY185" s="99" t="e">
        <f ca="true">+IF(AND(ISNUMBER(OFFSET('Sanitation Data'!$H$13,0,10*ROW('Sanitation Data'!H179))),'Data Summary'!DN185="Yes"),OFFSET('Sanitation Data'!$H$13,0,10*ROW('Sanitation Data'!H179)),NA())</f>
        <v>#N/A</v>
      </c>
      <c r="AZ185" s="104" t="e">
        <f ca="true">+IF(AND(ISNUMBER(OFFSET('Hygiene Data'!$C$6,0,10*ROW('Hygiene Data'!C179))),'Data Summary'!DO185="Yes"),OFFSET('Hygiene Data'!$C$6,0,10*ROW('Hygiene Data'!C179)),NA())</f>
        <v>#N/A</v>
      </c>
      <c r="BA185" s="104" t="e">
        <f ca="true">+IF(AND(ISNUMBER(OFFSET('Hygiene Data'!$C$8,0,10*ROW('Hygiene Data'!C179))),'Data Summary'!DP185="Yes"),OFFSET('Hygiene Data'!$C$8,0,10*ROW('Hygiene Data'!C179)),NA())</f>
        <v>#N/A</v>
      </c>
      <c r="BB185" s="104" t="e">
        <f ca="true">+IF(AND(ISNUMBER(OFFSET('Hygiene Data'!$C$10,0,10*ROW('Hygiene Data'!C179))),'Data Summary'!DQ185="Yes"),OFFSET('Hygiene Data'!$C$10,0,10*ROW('Hygiene Data'!C179)),NA())</f>
        <v>#N/A</v>
      </c>
      <c r="BC185" s="104" t="e">
        <f ca="true">+IF(AND(ISNUMBER(OFFSET('Hygiene Data'!$D$6,0,10*ROW('Hygiene Data'!D179))),'Data Summary'!DR185="Yes"),OFFSET('Hygiene Data'!$D$6,0,10*ROW('Hygiene Data'!D179)),NA())</f>
        <v>#N/A</v>
      </c>
      <c r="BD185" s="104" t="e">
        <f ca="true">+IF(AND(ISNUMBER(OFFSET('Hygiene Data'!$D$8,0,10*ROW('Hygiene Data'!D179))),'Data Summary'!DS185="Yes"),OFFSET('Hygiene Data'!$D$8,0,10*ROW('Hygiene Data'!D179)),NA())</f>
        <v>#N/A</v>
      </c>
      <c r="BE185" s="104" t="e">
        <f ca="true">+IF(AND(ISNUMBER(OFFSET('Hygiene Data'!$D$10,0,10*ROW('Hygiene Data'!D179))),'Data Summary'!DT185="Yes"),OFFSET('Hygiene Data'!$D$10,0,10*ROW('Hygiene Data'!D179)),NA())</f>
        <v>#N/A</v>
      </c>
      <c r="BF185" s="104" t="e">
        <f ca="true">+IF(AND(ISNUMBER(OFFSET('Hygiene Data'!$E$6,0,10*ROW('Hygiene Data'!E179))),'Data Summary'!DU185="Yes"),OFFSET('Hygiene Data'!$E$6,0,10*ROW('Hygiene Data'!E179)),NA())</f>
        <v>#N/A</v>
      </c>
      <c r="BG185" s="104" t="e">
        <f ca="true">+IF(AND(ISNUMBER(OFFSET('Hygiene Data'!$E$8,0,10*ROW('Hygiene Data'!E179))),'Data Summary'!DV185="Yes"),OFFSET('Hygiene Data'!$E$8,0,10*ROW('Hygiene Data'!E179)),NA())</f>
        <v>#N/A</v>
      </c>
      <c r="BH185" s="104" t="e">
        <f ca="true">+IF(AND(ISNUMBER(OFFSET('Hygiene Data'!$E$10,0,10*ROW('Hygiene Data'!E179))),'Data Summary'!DW185="Yes"),OFFSET('Hygiene Data'!$E$10,0,10*ROW('Hygiene Data'!E179)),NA())</f>
        <v>#N/A</v>
      </c>
      <c r="BI185" s="104" t="e">
        <f ca="true">+IF(AND(ISNUMBER(OFFSET('Hygiene Data'!$F$6,0,10*ROW('Hygiene Data'!F179))),'Data Summary'!DX185="Yes"),OFFSET('Hygiene Data'!$F$6,0,10*ROW('Hygiene Data'!F179)),NA())</f>
        <v>#N/A</v>
      </c>
      <c r="BJ185" s="104" t="e">
        <f ca="true">+IF(AND(ISNUMBER(OFFSET('Hygiene Data'!$F$8,0,10*ROW('Hygiene Data'!F179))),'Data Summary'!DY185="Yes"),OFFSET('Hygiene Data'!$F$8,0,10*ROW('Hygiene Data'!F179)),NA())</f>
        <v>#N/A</v>
      </c>
      <c r="BK185" s="104" t="e">
        <f ca="true">+IF(AND(ISNUMBER(OFFSET('Hygiene Data'!$F$10,0,10*ROW('Hygiene Data'!F179))),'Data Summary'!DZ185="Yes"),OFFSET('Hygiene Data'!$F$10,0,10*ROW('Hygiene Data'!F179)),NA())</f>
        <v>#N/A</v>
      </c>
      <c r="BL185" s="104" t="e">
        <f ca="true">+IF(AND(ISNUMBER(OFFSET('Hygiene Data'!$G$6,0,10*ROW('Hygiene Data'!G179))),'Data Summary'!EA185="Yes"),OFFSET('Hygiene Data'!$G$6,0,10*ROW('Hygiene Data'!G179)),NA())</f>
        <v>#N/A</v>
      </c>
      <c r="BM185" s="104" t="e">
        <f ca="true">+IF(AND(ISNUMBER(OFFSET('Hygiene Data'!$G$8,0,10*ROW('Hygiene Data'!G179))),'Data Summary'!EB185="Yes"),OFFSET('Hygiene Data'!$G$8,0,10*ROW('Hygiene Data'!G179)),NA())</f>
        <v>#N/A</v>
      </c>
      <c r="BN185" s="104" t="e">
        <f ca="true">+IF(AND(ISNUMBER(OFFSET('Hygiene Data'!$G$10,0,10*ROW('Hygiene Data'!G179))),'Data Summary'!EC185="Yes"),OFFSET('Hygiene Data'!$G$10,0,10*ROW('Hygiene Data'!G179)),NA())</f>
        <v>#N/A</v>
      </c>
      <c r="BO185" s="104" t="e">
        <f ca="true">+IF(AND(ISNUMBER(OFFSET('Hygiene Data'!$H$6,0,10*ROW('Hygiene Data'!H179))),'Data Summary'!ED185="Yes"),OFFSET('Hygiene Data'!$H$6,0,10*ROW('Hygiene Data'!H179)),NA())</f>
        <v>#N/A</v>
      </c>
      <c r="BP185" s="104" t="e">
        <f ca="true">+IF(AND(ISNUMBER(OFFSET('Hygiene Data'!$H$8,0,10*ROW('Hygiene Data'!H179))),'Data Summary'!EE185="Yes"),OFFSET('Hygiene Data'!$H$8,0,10*ROW('Hygiene Data'!H179)),NA())</f>
        <v>#N/A</v>
      </c>
      <c r="BQ185" s="104" t="e">
        <f ca="true">+IF(AND(ISNUMBER(OFFSET('Hygiene Data'!$H$10,0,10*ROW('Hygiene Data'!H179))),'Data Summary'!EF185="Yes"),OFFSET('Hygiene Data'!$H$10,0,10*ROW('Hygiene Data'!H179)),NA())</f>
        <v>#N/A</v>
      </c>
    </row>
    <row r="186" x14ac:dyDescent="0.2">
      <c r="A186" s="52" t="e">
        <f ca="true">+IF(OFFSET('Water Data'!$B$1,0,10*ROW('Water Data'!B180))="",NA(),OFFSET('Water Data'!$B$1,0,10*ROW('Water Data'!B180)))</f>
        <v>#N/A</v>
      </c>
      <c r="B186" s="52" t="e">
        <f ca="true">+IF(OFFSET('Water Data'!$A$3,0,10*ROW('Water Data'!A183))="",NA(),OFFSET('Water Data'!$A$3,0,10*ROW('Water Data'!A183)))</f>
        <v>#N/A</v>
      </c>
      <c r="C186" s="52" t="e">
        <f ca="true">+IF(OFFSET('Water Data'!$C$3,0,10*ROW('Water Data'!C183))="",NA(),OFFSET('Water Data'!$C$3,0,10*ROW('Water Data'!C183)))</f>
        <v>#N/A</v>
      </c>
      <c r="D186" s="53" t="e">
        <f ca="true">+IF(AND(ISNUMBER(OFFSET('Water Data'!$C$5,0,10*ROW('Water Data'!C180))),'Data Summary'!BS186="Yes"),100-OFFSET('Water Data'!$C$5,0,10*ROW('Water Data'!C180)),NA())</f>
        <v>#N/A</v>
      </c>
      <c r="E186" s="53" t="e">
        <f ca="true">+IF(AND(ISNUMBER(OFFSET('Water Data'!$C$7,0,10*ROW('Water Data'!C180))),'Data Summary'!BT186="Yes"),OFFSET('Water Data'!$C$7,0,10*ROW('Water Data'!C180)),NA())</f>
        <v>#N/A</v>
      </c>
      <c r="F186" s="53" t="e">
        <f ca="true">+IF(AND(ISNUMBER(OFFSET('Water Data'!$C$10,0,10*ROW('Water Data'!C180))),'Data Summary'!BU186="Yes"),OFFSET('Water Data'!$C$10,0,10*ROW('Water Data'!C180)),NA())</f>
        <v>#N/A</v>
      </c>
      <c r="G186" s="53" t="e">
        <f ca="true">+IF(AND(ISNUMBER(OFFSET('Water Data'!$D$5,0,10*ROW('Water Data'!D180))),'Data Summary'!BV186="Yes"),100-OFFSET('Water Data'!$D$5,0,10*ROW('Water Data'!D180)),NA())</f>
        <v>#N/A</v>
      </c>
      <c r="H186" s="53" t="e">
        <f ca="true">+IF(AND(ISNUMBER(OFFSET('Water Data'!$D$7,0,10*ROW('Water Data'!D180))),'Data Summary'!BW186="Yes"),OFFSET('Water Data'!$D$7,0,10*ROW('Water Data'!D180)),NA())</f>
        <v>#N/A</v>
      </c>
      <c r="I186" s="53" t="e">
        <f ca="true">+IF(AND(ISNUMBER(OFFSET('Water Data'!$D$10,0,10*ROW('Water Data'!D180))),'Data Summary'!BX186="Yes"),OFFSET('Water Data'!$D$10,0,10*ROW('Water Data'!D180)),NA())</f>
        <v>#N/A</v>
      </c>
      <c r="J186" s="53" t="e">
        <f ca="true">+IF(AND(ISNUMBER(OFFSET('Water Data'!$E$5,0,10*ROW('Water Data'!E180))),'Data Summary'!BY186="Yes"),100-OFFSET('Water Data'!$E$5,0,10*ROW('Water Data'!E180)),NA())</f>
        <v>#N/A</v>
      </c>
      <c r="K186" s="53" t="e">
        <f ca="true">+IF(AND(ISNUMBER(OFFSET('Water Data'!$E$7,0,10*ROW('Water Data'!E180))),'Data Summary'!BZ186="Yes"),OFFSET('Water Data'!$E$7,0,10*ROW('Water Data'!E180)),NA())</f>
        <v>#N/A</v>
      </c>
      <c r="L186" s="53" t="e">
        <f ca="true">+IF(AND(ISNUMBER(OFFSET('Water Data'!$E$10,0,10*ROW('Water Data'!E180))),'Data Summary'!CA186="Yes"),OFFSET('Water Data'!$E$10,0,10*ROW('Water Data'!E180)),NA())</f>
        <v>#N/A</v>
      </c>
      <c r="M186" s="53" t="e">
        <f ca="true">+IF(AND(ISNUMBER(OFFSET('Water Data'!$F$5,0,10*ROW('Water Data'!F180))),'Data Summary'!CB186="Yes"),100-OFFSET('Water Data'!$F$5,0,10*ROW('Water Data'!F180)),NA())</f>
        <v>#N/A</v>
      </c>
      <c r="N186" s="53" t="e">
        <f ca="true">+IF(AND(ISNUMBER(OFFSET('Water Data'!$F$7,0,10*ROW('Water Data'!F180))),'Data Summary'!CC186="Yes"),OFFSET('Water Data'!$F$7,0,10*ROW('Water Data'!F180)),NA())</f>
        <v>#N/A</v>
      </c>
      <c r="O186" s="53" t="e">
        <f ca="true">+IF(AND(ISNUMBER(OFFSET('Water Data'!$F$10,0,10*ROW('Water Data'!F180))),'Data Summary'!CD186="Yes"),OFFSET('Water Data'!$F$10,0,10*ROW('Water Data'!F180)),NA())</f>
        <v>#N/A</v>
      </c>
      <c r="P186" s="53" t="e">
        <f ca="true">+IF(AND(ISNUMBER(OFFSET('Water Data'!$G$5,0,10*ROW('Water Data'!G180))),'Data Summary'!CE186="Yes"),100-OFFSET('Water Data'!$G$5,0,10*ROW('Water Data'!G180)),NA())</f>
        <v>#N/A</v>
      </c>
      <c r="Q186" s="53" t="e">
        <f ca="true">+IF(AND(ISNUMBER(OFFSET('Water Data'!$G$7,0,10*ROW('Water Data'!G180))),'Data Summary'!CF186="Yes"),OFFSET('Water Data'!$G$7,0,10*ROW('Water Data'!G180)),NA())</f>
        <v>#N/A</v>
      </c>
      <c r="R186" s="53" t="e">
        <f ca="true">+IF(AND(ISNUMBER(OFFSET('Water Data'!$G$10,0,10*ROW('Water Data'!G180))),'Data Summary'!CG186="Yes"),OFFSET('Water Data'!$G$10,0,10*ROW('Water Data'!G180)),NA())</f>
        <v>#N/A</v>
      </c>
      <c r="S186" s="53" t="e">
        <f ca="true">+IF(AND(ISNUMBER(OFFSET('Water Data'!$H$5,0,10*ROW('Water Data'!H180))),'Data Summary'!CH186="Yes"),100-OFFSET('Water Data'!$H$5,0,10*ROW('Water Data'!H180)),NA())</f>
        <v>#N/A</v>
      </c>
      <c r="T186" s="53" t="e">
        <f ca="true">+IF(AND(ISNUMBER(OFFSET('Water Data'!$H$7,0,10*ROW('Water Data'!H180))),'Data Summary'!CI186="Yes"),OFFSET('Water Data'!$H$7,0,10*ROW('Water Data'!H180)),NA())</f>
        <v>#N/A</v>
      </c>
      <c r="U186" s="53" t="e">
        <f ca="true">+IF(AND(ISNUMBER(OFFSET('Water Data'!$H$10,0,10*ROW('Water Data'!H180))),'Data Summary'!CJ186="Yes"),OFFSET('Water Data'!$H$10,0,10*ROW('Water Data'!H180)),NA())</f>
        <v>#N/A</v>
      </c>
      <c r="V186" s="99" t="e">
        <f ca="true">+IF(AND(ISNUMBER(OFFSET('Sanitation Data'!$C$5,0,10*ROW('Sanitation Data'!C180))),'Data Summary'!CK186="Yes"),100-OFFSET('Sanitation Data'!$C$5,0,10*ROW('Sanitation Data'!C180)),NA())</f>
        <v>#N/A</v>
      </c>
      <c r="W186" s="99" t="e">
        <f ca="true">+IF(AND(ISNUMBER(OFFSET('Sanitation Data'!$C$7,0,10*ROW('Sanitation Data'!C180))),'Data Summary'!CL186="Yes"),OFFSET('Sanitation Data'!$C$7,0,10*ROW('Sanitation Data'!C180)),NA())</f>
        <v>#N/A</v>
      </c>
      <c r="X186" s="99" t="e">
        <f ca="true">+IF(AND(ISNUMBER(OFFSET('Sanitation Data'!$C$11,0,10*ROW('Sanitation Data'!C180))),'Data Summary'!CM186="Yes"),OFFSET('Sanitation Data'!$C$11,0,10*ROW('Sanitation Data'!C180)),NA())</f>
        <v>#N/A</v>
      </c>
      <c r="Y186" s="99" t="e">
        <f ca="true">+IF(AND(ISNUMBER(OFFSET('Sanitation Data'!$C$12,0,10*ROW('Sanitation Data'!C180))),'Data Summary'!CN186="Yes"),OFFSET('Sanitation Data'!$C$12,0,10*ROW('Sanitation Data'!C180)),NA())</f>
        <v>#N/A</v>
      </c>
      <c r="Z186" s="99" t="e">
        <f ca="true">+IF(AND(ISNUMBER(OFFSET('Sanitation Data'!$C$13,0,10*ROW('Sanitation Data'!C180))),'Data Summary'!CO186="Yes"),OFFSET('Sanitation Data'!$C$13,0,10*ROW('Sanitation Data'!C180)),NA())</f>
        <v>#N/A</v>
      </c>
      <c r="AA186" s="99" t="e">
        <f ca="true">+IF(AND(ISNUMBER(OFFSET('Sanitation Data'!$D$5,0,10*ROW('Sanitation Data'!D180))),'Data Summary'!CP186="Yes"),100-OFFSET('Sanitation Data'!$D$5,0,10*ROW('Sanitation Data'!D180)),NA())</f>
        <v>#N/A</v>
      </c>
      <c r="AB186" s="99" t="e">
        <f ca="true">+IF(AND(ISNUMBER(OFFSET('Sanitation Data'!$D$7,0,10*ROW('Sanitation Data'!D180))),'Data Summary'!CQ186="Yes"),OFFSET('Sanitation Data'!$D$7,0,10*ROW('Sanitation Data'!D180)),NA())</f>
        <v>#N/A</v>
      </c>
      <c r="AC186" s="99" t="e">
        <f ca="true">+IF(AND(ISNUMBER(OFFSET('Sanitation Data'!$D$11,0,10*ROW('Sanitation Data'!D180))),'Data Summary'!CR186="Yes"),OFFSET('Sanitation Data'!$D$11,0,10*ROW('Sanitation Data'!D180)),NA())</f>
        <v>#N/A</v>
      </c>
      <c r="AD186" s="99" t="e">
        <f ca="true">+IF(AND(ISNUMBER(OFFSET('Sanitation Data'!$D$12,0,10*ROW('Sanitation Data'!D180))),'Data Summary'!CS186="Yes"),OFFSET('Sanitation Data'!$D$12,0,10*ROW('Sanitation Data'!D180)),NA())</f>
        <v>#N/A</v>
      </c>
      <c r="AE186" s="99" t="e">
        <f ca="true">+IF(AND(ISNUMBER(OFFSET('Sanitation Data'!$D$13,0,10*ROW('Sanitation Data'!D180))),'Data Summary'!CT186="Yes"),OFFSET('Sanitation Data'!$D$13,0,10*ROW('Sanitation Data'!D180)),NA())</f>
        <v>#N/A</v>
      </c>
      <c r="AF186" s="99" t="e">
        <f ca="true">+IF(AND(ISNUMBER(OFFSET('Sanitation Data'!$E$5,0,10*ROW('Sanitation Data'!E180))),'Data Summary'!CU186="Yes"),100-OFFSET('Sanitation Data'!$E$5,0,10*ROW('Sanitation Data'!E180)),NA())</f>
        <v>#N/A</v>
      </c>
      <c r="AG186" s="99" t="e">
        <f ca="true">+IF(AND(ISNUMBER(OFFSET('Sanitation Data'!$E$7,0,10*ROW('Sanitation Data'!E180))),'Data Summary'!CV186="Yes"),OFFSET('Sanitation Data'!$E$7,0,10*ROW('Sanitation Data'!E180)),NA())</f>
        <v>#N/A</v>
      </c>
      <c r="AH186" s="99" t="e">
        <f ca="true">+IF(AND(ISNUMBER(OFFSET('Sanitation Data'!$E$11,0,10*ROW('Sanitation Data'!E180))),'Data Summary'!CW186="Yes"),OFFSET('Sanitation Data'!$E$11,0,10*ROW('Sanitation Data'!E180)),NA())</f>
        <v>#N/A</v>
      </c>
      <c r="AI186" s="99" t="e">
        <f ca="true">+IF(AND(ISNUMBER(OFFSET('Sanitation Data'!$E$12,0,10*ROW('Sanitation Data'!E180))),'Data Summary'!CX186="Yes"),OFFSET('Sanitation Data'!$E$12,0,10*ROW('Sanitation Data'!E180)),NA())</f>
        <v>#N/A</v>
      </c>
      <c r="AJ186" s="99" t="e">
        <f ca="true">+IF(AND(ISNUMBER(OFFSET('Sanitation Data'!$E$13,0,10*ROW('Sanitation Data'!E180))),'Data Summary'!CY186="Yes"),OFFSET('Sanitation Data'!$E$13,0,10*ROW('Sanitation Data'!E180)),NA())</f>
        <v>#N/A</v>
      </c>
      <c r="AK186" s="99" t="e">
        <f ca="true">+IF(AND(ISNUMBER(OFFSET('Sanitation Data'!$F$5,0,10*ROW('Sanitation Data'!F180))),'Data Summary'!CZ186="Yes"),100-OFFSET('Sanitation Data'!$F$5,0,10*ROW('Sanitation Data'!F180)),NA())</f>
        <v>#N/A</v>
      </c>
      <c r="AL186" s="99" t="e">
        <f ca="true">+IF(AND(ISNUMBER(OFFSET('Sanitation Data'!$F$7,0,10*ROW('Sanitation Data'!F180))),'Data Summary'!DA186="Yes"),OFFSET('Sanitation Data'!$F$7,0,10*ROW('Sanitation Data'!F180)),NA())</f>
        <v>#N/A</v>
      </c>
      <c r="AM186" s="99" t="e">
        <f ca="true">+IF(AND(ISNUMBER(OFFSET('Sanitation Data'!$F$11,0,10*ROW('Sanitation Data'!F180))),'Data Summary'!DB186="Yes"),OFFSET('Sanitation Data'!$F$11,0,10*ROW('Sanitation Data'!F180)),NA())</f>
        <v>#N/A</v>
      </c>
      <c r="AN186" s="99" t="e">
        <f ca="true">+IF(AND(ISNUMBER(OFFSET('Sanitation Data'!$F$12,0,10*ROW('Sanitation Data'!F180))),'Data Summary'!DC186="Yes"),OFFSET('Sanitation Data'!$F$12,0,10*ROW('Sanitation Data'!F180)),NA())</f>
        <v>#N/A</v>
      </c>
      <c r="AO186" s="99" t="e">
        <f ca="true">+IF(AND(ISNUMBER(OFFSET('Sanitation Data'!$F$13,0,10*ROW('Sanitation Data'!F180))),'Data Summary'!DD186="Yes"),OFFSET('Sanitation Data'!$F$13,0,10*ROW('Sanitation Data'!F180)),NA())</f>
        <v>#N/A</v>
      </c>
      <c r="AP186" s="99" t="e">
        <f ca="true">+IF(AND(ISNUMBER(OFFSET('Sanitation Data'!$G$5,0,10*ROW('Sanitation Data'!G180))),'Data Summary'!DE186="Yes"),100-OFFSET('Sanitation Data'!$G$5,0,10*ROW('Sanitation Data'!G180)),NA())</f>
        <v>#N/A</v>
      </c>
      <c r="AQ186" s="99" t="e">
        <f ca="true">+IF(AND(ISNUMBER(OFFSET('Sanitation Data'!$G$7,0,10*ROW('Sanitation Data'!G180))),'Data Summary'!DF186="Yes"),OFFSET('Sanitation Data'!$G$7,0,10*ROW('Sanitation Data'!G180)),NA())</f>
        <v>#N/A</v>
      </c>
      <c r="AR186" s="99" t="e">
        <f ca="true">+IF(AND(ISNUMBER(OFFSET('Sanitation Data'!$G$11,0,10*ROW('Sanitation Data'!G180))),'Data Summary'!DG186="Yes"),OFFSET('Sanitation Data'!$G$11,0,10*ROW('Sanitation Data'!G180)),NA())</f>
        <v>#N/A</v>
      </c>
      <c r="AS186" s="99" t="e">
        <f ca="true">+IF(AND(ISNUMBER(OFFSET('Sanitation Data'!$G$12,0,10*ROW('Sanitation Data'!G180))),'Data Summary'!DH186="Yes"),OFFSET('Sanitation Data'!$G$12,0,10*ROW('Sanitation Data'!G180)),NA())</f>
        <v>#N/A</v>
      </c>
      <c r="AT186" s="99" t="e">
        <f ca="true">+IF(AND(ISNUMBER(OFFSET('Sanitation Data'!$G$13,0,10*ROW('Sanitation Data'!G180))),'Data Summary'!DI186="Yes"),OFFSET('Sanitation Data'!$G$13,0,10*ROW('Sanitation Data'!G180)),NA())</f>
        <v>#N/A</v>
      </c>
      <c r="AU186" s="99" t="e">
        <f ca="true">+IF(AND(ISNUMBER(OFFSET('Sanitation Data'!$H$5,0,10*ROW('Sanitation Data'!H180))),'Data Summary'!DJ186="Yes"),100-OFFSET('Sanitation Data'!$H$5,0,10*ROW('Sanitation Data'!H180)),NA())</f>
        <v>#N/A</v>
      </c>
      <c r="AV186" s="99" t="e">
        <f ca="true">+IF(AND(ISNUMBER(OFFSET('Sanitation Data'!$H$7,0,10*ROW('Sanitation Data'!H180))),'Data Summary'!DK186="Yes"),OFFSET('Sanitation Data'!$H$7,0,10*ROW('Sanitation Data'!H180)),NA())</f>
        <v>#N/A</v>
      </c>
      <c r="AW186" s="99" t="e">
        <f ca="true">+IF(AND(ISNUMBER(OFFSET('Sanitation Data'!$H$11,0,10*ROW('Sanitation Data'!H180))),'Data Summary'!DL186="Yes"),OFFSET('Sanitation Data'!$H$11,0,10*ROW('Sanitation Data'!H180)),NA())</f>
        <v>#N/A</v>
      </c>
      <c r="AX186" s="99" t="e">
        <f ca="true">+IF(AND(ISNUMBER(OFFSET('Sanitation Data'!$H$12,0,10*ROW('Sanitation Data'!H180))),'Data Summary'!DM186="Yes"),OFFSET('Sanitation Data'!$H$12,0,10*ROW('Sanitation Data'!H180)),NA())</f>
        <v>#N/A</v>
      </c>
      <c r="AY186" s="99" t="e">
        <f ca="true">+IF(AND(ISNUMBER(OFFSET('Sanitation Data'!$H$13,0,10*ROW('Sanitation Data'!H180))),'Data Summary'!DN186="Yes"),OFFSET('Sanitation Data'!$H$13,0,10*ROW('Sanitation Data'!H180)),NA())</f>
        <v>#N/A</v>
      </c>
      <c r="AZ186" s="104" t="e">
        <f ca="true">+IF(AND(ISNUMBER(OFFSET('Hygiene Data'!$C$6,0,10*ROW('Hygiene Data'!C180))),'Data Summary'!DO186="Yes"),OFFSET('Hygiene Data'!$C$6,0,10*ROW('Hygiene Data'!C180)),NA())</f>
        <v>#N/A</v>
      </c>
      <c r="BA186" s="104" t="e">
        <f ca="true">+IF(AND(ISNUMBER(OFFSET('Hygiene Data'!$C$8,0,10*ROW('Hygiene Data'!C180))),'Data Summary'!DP186="Yes"),OFFSET('Hygiene Data'!$C$8,0,10*ROW('Hygiene Data'!C180)),NA())</f>
        <v>#N/A</v>
      </c>
      <c r="BB186" s="104" t="e">
        <f ca="true">+IF(AND(ISNUMBER(OFFSET('Hygiene Data'!$C$10,0,10*ROW('Hygiene Data'!C180))),'Data Summary'!DQ186="Yes"),OFFSET('Hygiene Data'!$C$10,0,10*ROW('Hygiene Data'!C180)),NA())</f>
        <v>#N/A</v>
      </c>
      <c r="BC186" s="104" t="e">
        <f ca="true">+IF(AND(ISNUMBER(OFFSET('Hygiene Data'!$D$6,0,10*ROW('Hygiene Data'!D180))),'Data Summary'!DR186="Yes"),OFFSET('Hygiene Data'!$D$6,0,10*ROW('Hygiene Data'!D180)),NA())</f>
        <v>#N/A</v>
      </c>
      <c r="BD186" s="104" t="e">
        <f ca="true">+IF(AND(ISNUMBER(OFFSET('Hygiene Data'!$D$8,0,10*ROW('Hygiene Data'!D180))),'Data Summary'!DS186="Yes"),OFFSET('Hygiene Data'!$D$8,0,10*ROW('Hygiene Data'!D180)),NA())</f>
        <v>#N/A</v>
      </c>
      <c r="BE186" s="104" t="e">
        <f ca="true">+IF(AND(ISNUMBER(OFFSET('Hygiene Data'!$D$10,0,10*ROW('Hygiene Data'!D180))),'Data Summary'!DT186="Yes"),OFFSET('Hygiene Data'!$D$10,0,10*ROW('Hygiene Data'!D180)),NA())</f>
        <v>#N/A</v>
      </c>
      <c r="BF186" s="104" t="e">
        <f ca="true">+IF(AND(ISNUMBER(OFFSET('Hygiene Data'!$E$6,0,10*ROW('Hygiene Data'!E180))),'Data Summary'!DU186="Yes"),OFFSET('Hygiene Data'!$E$6,0,10*ROW('Hygiene Data'!E180)),NA())</f>
        <v>#N/A</v>
      </c>
      <c r="BG186" s="104" t="e">
        <f ca="true">+IF(AND(ISNUMBER(OFFSET('Hygiene Data'!$E$8,0,10*ROW('Hygiene Data'!E180))),'Data Summary'!DV186="Yes"),OFFSET('Hygiene Data'!$E$8,0,10*ROW('Hygiene Data'!E180)),NA())</f>
        <v>#N/A</v>
      </c>
      <c r="BH186" s="104" t="e">
        <f ca="true">+IF(AND(ISNUMBER(OFFSET('Hygiene Data'!$E$10,0,10*ROW('Hygiene Data'!E180))),'Data Summary'!DW186="Yes"),OFFSET('Hygiene Data'!$E$10,0,10*ROW('Hygiene Data'!E180)),NA())</f>
        <v>#N/A</v>
      </c>
      <c r="BI186" s="104" t="e">
        <f ca="true">+IF(AND(ISNUMBER(OFFSET('Hygiene Data'!$F$6,0,10*ROW('Hygiene Data'!F180))),'Data Summary'!DX186="Yes"),OFFSET('Hygiene Data'!$F$6,0,10*ROW('Hygiene Data'!F180)),NA())</f>
        <v>#N/A</v>
      </c>
      <c r="BJ186" s="104" t="e">
        <f ca="true">+IF(AND(ISNUMBER(OFFSET('Hygiene Data'!$F$8,0,10*ROW('Hygiene Data'!F180))),'Data Summary'!DY186="Yes"),OFFSET('Hygiene Data'!$F$8,0,10*ROW('Hygiene Data'!F180)),NA())</f>
        <v>#N/A</v>
      </c>
      <c r="BK186" s="104" t="e">
        <f ca="true">+IF(AND(ISNUMBER(OFFSET('Hygiene Data'!$F$10,0,10*ROW('Hygiene Data'!F180))),'Data Summary'!DZ186="Yes"),OFFSET('Hygiene Data'!$F$10,0,10*ROW('Hygiene Data'!F180)),NA())</f>
        <v>#N/A</v>
      </c>
      <c r="BL186" s="104" t="e">
        <f ca="true">+IF(AND(ISNUMBER(OFFSET('Hygiene Data'!$G$6,0,10*ROW('Hygiene Data'!G180))),'Data Summary'!EA186="Yes"),OFFSET('Hygiene Data'!$G$6,0,10*ROW('Hygiene Data'!G180)),NA())</f>
        <v>#N/A</v>
      </c>
      <c r="BM186" s="104" t="e">
        <f ca="true">+IF(AND(ISNUMBER(OFFSET('Hygiene Data'!$G$8,0,10*ROW('Hygiene Data'!G180))),'Data Summary'!EB186="Yes"),OFFSET('Hygiene Data'!$G$8,0,10*ROW('Hygiene Data'!G180)),NA())</f>
        <v>#N/A</v>
      </c>
      <c r="BN186" s="104" t="e">
        <f ca="true">+IF(AND(ISNUMBER(OFFSET('Hygiene Data'!$G$10,0,10*ROW('Hygiene Data'!G180))),'Data Summary'!EC186="Yes"),OFFSET('Hygiene Data'!$G$10,0,10*ROW('Hygiene Data'!G180)),NA())</f>
        <v>#N/A</v>
      </c>
      <c r="BO186" s="104" t="e">
        <f ca="true">+IF(AND(ISNUMBER(OFFSET('Hygiene Data'!$H$6,0,10*ROW('Hygiene Data'!H180))),'Data Summary'!ED186="Yes"),OFFSET('Hygiene Data'!$H$6,0,10*ROW('Hygiene Data'!H180)),NA())</f>
        <v>#N/A</v>
      </c>
      <c r="BP186" s="104" t="e">
        <f ca="true">+IF(AND(ISNUMBER(OFFSET('Hygiene Data'!$H$8,0,10*ROW('Hygiene Data'!H180))),'Data Summary'!EE186="Yes"),OFFSET('Hygiene Data'!$H$8,0,10*ROW('Hygiene Data'!H180)),NA())</f>
        <v>#N/A</v>
      </c>
      <c r="BQ186" s="104" t="e">
        <f ca="true">+IF(AND(ISNUMBER(OFFSET('Hygiene Data'!$H$10,0,10*ROW('Hygiene Data'!H180))),'Data Summary'!EF186="Yes"),OFFSET('Hygiene Data'!$H$10,0,10*ROW('Hygiene Data'!H180)),NA())</f>
        <v>#N/A</v>
      </c>
    </row>
    <row r="187" x14ac:dyDescent="0.2">
      <c r="A187" s="52" t="e">
        <f ca="true">+IF(OFFSET('Water Data'!$B$1,0,10*ROW('Water Data'!B181))="",NA(),OFFSET('Water Data'!$B$1,0,10*ROW('Water Data'!B181)))</f>
        <v>#N/A</v>
      </c>
      <c r="B187" s="52" t="e">
        <f ca="true">+IF(OFFSET('Water Data'!$A$3,0,10*ROW('Water Data'!A184))="",NA(),OFFSET('Water Data'!$A$3,0,10*ROW('Water Data'!A184)))</f>
        <v>#N/A</v>
      </c>
      <c r="C187" s="52" t="e">
        <f ca="true">+IF(OFFSET('Water Data'!$C$3,0,10*ROW('Water Data'!C184))="",NA(),OFFSET('Water Data'!$C$3,0,10*ROW('Water Data'!C184)))</f>
        <v>#N/A</v>
      </c>
      <c r="D187" s="53" t="e">
        <f ca="true">+IF(AND(ISNUMBER(OFFSET('Water Data'!$C$5,0,10*ROW('Water Data'!C181))),'Data Summary'!BS187="Yes"),100-OFFSET('Water Data'!$C$5,0,10*ROW('Water Data'!C181)),NA())</f>
        <v>#N/A</v>
      </c>
      <c r="E187" s="53" t="e">
        <f ca="true">+IF(AND(ISNUMBER(OFFSET('Water Data'!$C$7,0,10*ROW('Water Data'!C181))),'Data Summary'!BT187="Yes"),OFFSET('Water Data'!$C$7,0,10*ROW('Water Data'!C181)),NA())</f>
        <v>#N/A</v>
      </c>
      <c r="F187" s="53" t="e">
        <f ca="true">+IF(AND(ISNUMBER(OFFSET('Water Data'!$C$10,0,10*ROW('Water Data'!C181))),'Data Summary'!BU187="Yes"),OFFSET('Water Data'!$C$10,0,10*ROW('Water Data'!C181)),NA())</f>
        <v>#N/A</v>
      </c>
      <c r="G187" s="53" t="e">
        <f ca="true">+IF(AND(ISNUMBER(OFFSET('Water Data'!$D$5,0,10*ROW('Water Data'!D181))),'Data Summary'!BV187="Yes"),100-OFFSET('Water Data'!$D$5,0,10*ROW('Water Data'!D181)),NA())</f>
        <v>#N/A</v>
      </c>
      <c r="H187" s="53" t="e">
        <f ca="true">+IF(AND(ISNUMBER(OFFSET('Water Data'!$D$7,0,10*ROW('Water Data'!D181))),'Data Summary'!BW187="Yes"),OFFSET('Water Data'!$D$7,0,10*ROW('Water Data'!D181)),NA())</f>
        <v>#N/A</v>
      </c>
      <c r="I187" s="53" t="e">
        <f ca="true">+IF(AND(ISNUMBER(OFFSET('Water Data'!$D$10,0,10*ROW('Water Data'!D181))),'Data Summary'!BX187="Yes"),OFFSET('Water Data'!$D$10,0,10*ROW('Water Data'!D181)),NA())</f>
        <v>#N/A</v>
      </c>
      <c r="J187" s="53" t="e">
        <f ca="true">+IF(AND(ISNUMBER(OFFSET('Water Data'!$E$5,0,10*ROW('Water Data'!E181))),'Data Summary'!BY187="Yes"),100-OFFSET('Water Data'!$E$5,0,10*ROW('Water Data'!E181)),NA())</f>
        <v>#N/A</v>
      </c>
      <c r="K187" s="53" t="e">
        <f ca="true">+IF(AND(ISNUMBER(OFFSET('Water Data'!$E$7,0,10*ROW('Water Data'!E181))),'Data Summary'!BZ187="Yes"),OFFSET('Water Data'!$E$7,0,10*ROW('Water Data'!E181)),NA())</f>
        <v>#N/A</v>
      </c>
      <c r="L187" s="53" t="e">
        <f ca="true">+IF(AND(ISNUMBER(OFFSET('Water Data'!$E$10,0,10*ROW('Water Data'!E181))),'Data Summary'!CA187="Yes"),OFFSET('Water Data'!$E$10,0,10*ROW('Water Data'!E181)),NA())</f>
        <v>#N/A</v>
      </c>
      <c r="M187" s="53" t="e">
        <f ca="true">+IF(AND(ISNUMBER(OFFSET('Water Data'!$F$5,0,10*ROW('Water Data'!F181))),'Data Summary'!CB187="Yes"),100-OFFSET('Water Data'!$F$5,0,10*ROW('Water Data'!F181)),NA())</f>
        <v>#N/A</v>
      </c>
      <c r="N187" s="53" t="e">
        <f ca="true">+IF(AND(ISNUMBER(OFFSET('Water Data'!$F$7,0,10*ROW('Water Data'!F181))),'Data Summary'!CC187="Yes"),OFFSET('Water Data'!$F$7,0,10*ROW('Water Data'!F181)),NA())</f>
        <v>#N/A</v>
      </c>
      <c r="O187" s="53" t="e">
        <f ca="true">+IF(AND(ISNUMBER(OFFSET('Water Data'!$F$10,0,10*ROW('Water Data'!F181))),'Data Summary'!CD187="Yes"),OFFSET('Water Data'!$F$10,0,10*ROW('Water Data'!F181)),NA())</f>
        <v>#N/A</v>
      </c>
      <c r="P187" s="53" t="e">
        <f ca="true">+IF(AND(ISNUMBER(OFFSET('Water Data'!$G$5,0,10*ROW('Water Data'!G181))),'Data Summary'!CE187="Yes"),100-OFFSET('Water Data'!$G$5,0,10*ROW('Water Data'!G181)),NA())</f>
        <v>#N/A</v>
      </c>
      <c r="Q187" s="53" t="e">
        <f ca="true">+IF(AND(ISNUMBER(OFFSET('Water Data'!$G$7,0,10*ROW('Water Data'!G181))),'Data Summary'!CF187="Yes"),OFFSET('Water Data'!$G$7,0,10*ROW('Water Data'!G181)),NA())</f>
        <v>#N/A</v>
      </c>
      <c r="R187" s="53" t="e">
        <f ca="true">+IF(AND(ISNUMBER(OFFSET('Water Data'!$G$10,0,10*ROW('Water Data'!G181))),'Data Summary'!CG187="Yes"),OFFSET('Water Data'!$G$10,0,10*ROW('Water Data'!G181)),NA())</f>
        <v>#N/A</v>
      </c>
      <c r="S187" s="53" t="e">
        <f ca="true">+IF(AND(ISNUMBER(OFFSET('Water Data'!$H$5,0,10*ROW('Water Data'!H181))),'Data Summary'!CH187="Yes"),100-OFFSET('Water Data'!$H$5,0,10*ROW('Water Data'!H181)),NA())</f>
        <v>#N/A</v>
      </c>
      <c r="T187" s="53" t="e">
        <f ca="true">+IF(AND(ISNUMBER(OFFSET('Water Data'!$H$7,0,10*ROW('Water Data'!H181))),'Data Summary'!CI187="Yes"),OFFSET('Water Data'!$H$7,0,10*ROW('Water Data'!H181)),NA())</f>
        <v>#N/A</v>
      </c>
      <c r="U187" s="53" t="e">
        <f ca="true">+IF(AND(ISNUMBER(OFFSET('Water Data'!$H$10,0,10*ROW('Water Data'!H181))),'Data Summary'!CJ187="Yes"),OFFSET('Water Data'!$H$10,0,10*ROW('Water Data'!H181)),NA())</f>
        <v>#N/A</v>
      </c>
      <c r="V187" s="99" t="e">
        <f ca="true">+IF(AND(ISNUMBER(OFFSET('Sanitation Data'!$C$5,0,10*ROW('Sanitation Data'!C181))),'Data Summary'!CK187="Yes"),100-OFFSET('Sanitation Data'!$C$5,0,10*ROW('Sanitation Data'!C181)),NA())</f>
        <v>#N/A</v>
      </c>
      <c r="W187" s="99" t="e">
        <f ca="true">+IF(AND(ISNUMBER(OFFSET('Sanitation Data'!$C$7,0,10*ROW('Sanitation Data'!C181))),'Data Summary'!CL187="Yes"),OFFSET('Sanitation Data'!$C$7,0,10*ROW('Sanitation Data'!C181)),NA())</f>
        <v>#N/A</v>
      </c>
      <c r="X187" s="99" t="e">
        <f ca="true">+IF(AND(ISNUMBER(OFFSET('Sanitation Data'!$C$11,0,10*ROW('Sanitation Data'!C181))),'Data Summary'!CM187="Yes"),OFFSET('Sanitation Data'!$C$11,0,10*ROW('Sanitation Data'!C181)),NA())</f>
        <v>#N/A</v>
      </c>
      <c r="Y187" s="99" t="e">
        <f ca="true">+IF(AND(ISNUMBER(OFFSET('Sanitation Data'!$C$12,0,10*ROW('Sanitation Data'!C181))),'Data Summary'!CN187="Yes"),OFFSET('Sanitation Data'!$C$12,0,10*ROW('Sanitation Data'!C181)),NA())</f>
        <v>#N/A</v>
      </c>
      <c r="Z187" s="99" t="e">
        <f ca="true">+IF(AND(ISNUMBER(OFFSET('Sanitation Data'!$C$13,0,10*ROW('Sanitation Data'!C181))),'Data Summary'!CO187="Yes"),OFFSET('Sanitation Data'!$C$13,0,10*ROW('Sanitation Data'!C181)),NA())</f>
        <v>#N/A</v>
      </c>
      <c r="AA187" s="99" t="e">
        <f ca="true">+IF(AND(ISNUMBER(OFFSET('Sanitation Data'!$D$5,0,10*ROW('Sanitation Data'!D181))),'Data Summary'!CP187="Yes"),100-OFFSET('Sanitation Data'!$D$5,0,10*ROW('Sanitation Data'!D181)),NA())</f>
        <v>#N/A</v>
      </c>
      <c r="AB187" s="99" t="e">
        <f ca="true">+IF(AND(ISNUMBER(OFFSET('Sanitation Data'!$D$7,0,10*ROW('Sanitation Data'!D181))),'Data Summary'!CQ187="Yes"),OFFSET('Sanitation Data'!$D$7,0,10*ROW('Sanitation Data'!D181)),NA())</f>
        <v>#N/A</v>
      </c>
      <c r="AC187" s="99" t="e">
        <f ca="true">+IF(AND(ISNUMBER(OFFSET('Sanitation Data'!$D$11,0,10*ROW('Sanitation Data'!D181))),'Data Summary'!CR187="Yes"),OFFSET('Sanitation Data'!$D$11,0,10*ROW('Sanitation Data'!D181)),NA())</f>
        <v>#N/A</v>
      </c>
      <c r="AD187" s="99" t="e">
        <f ca="true">+IF(AND(ISNUMBER(OFFSET('Sanitation Data'!$D$12,0,10*ROW('Sanitation Data'!D181))),'Data Summary'!CS187="Yes"),OFFSET('Sanitation Data'!$D$12,0,10*ROW('Sanitation Data'!D181)),NA())</f>
        <v>#N/A</v>
      </c>
      <c r="AE187" s="99" t="e">
        <f ca="true">+IF(AND(ISNUMBER(OFFSET('Sanitation Data'!$D$13,0,10*ROW('Sanitation Data'!D181))),'Data Summary'!CT187="Yes"),OFFSET('Sanitation Data'!$D$13,0,10*ROW('Sanitation Data'!D181)),NA())</f>
        <v>#N/A</v>
      </c>
      <c r="AF187" s="99" t="e">
        <f ca="true">+IF(AND(ISNUMBER(OFFSET('Sanitation Data'!$E$5,0,10*ROW('Sanitation Data'!E181))),'Data Summary'!CU187="Yes"),100-OFFSET('Sanitation Data'!$E$5,0,10*ROW('Sanitation Data'!E181)),NA())</f>
        <v>#N/A</v>
      </c>
      <c r="AG187" s="99" t="e">
        <f ca="true">+IF(AND(ISNUMBER(OFFSET('Sanitation Data'!$E$7,0,10*ROW('Sanitation Data'!E181))),'Data Summary'!CV187="Yes"),OFFSET('Sanitation Data'!$E$7,0,10*ROW('Sanitation Data'!E181)),NA())</f>
        <v>#N/A</v>
      </c>
      <c r="AH187" s="99" t="e">
        <f ca="true">+IF(AND(ISNUMBER(OFFSET('Sanitation Data'!$E$11,0,10*ROW('Sanitation Data'!E181))),'Data Summary'!CW187="Yes"),OFFSET('Sanitation Data'!$E$11,0,10*ROW('Sanitation Data'!E181)),NA())</f>
        <v>#N/A</v>
      </c>
      <c r="AI187" s="99" t="e">
        <f ca="true">+IF(AND(ISNUMBER(OFFSET('Sanitation Data'!$E$12,0,10*ROW('Sanitation Data'!E181))),'Data Summary'!CX187="Yes"),OFFSET('Sanitation Data'!$E$12,0,10*ROW('Sanitation Data'!E181)),NA())</f>
        <v>#N/A</v>
      </c>
      <c r="AJ187" s="99" t="e">
        <f ca="true">+IF(AND(ISNUMBER(OFFSET('Sanitation Data'!$E$13,0,10*ROW('Sanitation Data'!E181))),'Data Summary'!CY187="Yes"),OFFSET('Sanitation Data'!$E$13,0,10*ROW('Sanitation Data'!E181)),NA())</f>
        <v>#N/A</v>
      </c>
      <c r="AK187" s="99" t="e">
        <f ca="true">+IF(AND(ISNUMBER(OFFSET('Sanitation Data'!$F$5,0,10*ROW('Sanitation Data'!F181))),'Data Summary'!CZ187="Yes"),100-OFFSET('Sanitation Data'!$F$5,0,10*ROW('Sanitation Data'!F181)),NA())</f>
        <v>#N/A</v>
      </c>
      <c r="AL187" s="99" t="e">
        <f ca="true">+IF(AND(ISNUMBER(OFFSET('Sanitation Data'!$F$7,0,10*ROW('Sanitation Data'!F181))),'Data Summary'!DA187="Yes"),OFFSET('Sanitation Data'!$F$7,0,10*ROW('Sanitation Data'!F181)),NA())</f>
        <v>#N/A</v>
      </c>
      <c r="AM187" s="99" t="e">
        <f ca="true">+IF(AND(ISNUMBER(OFFSET('Sanitation Data'!$F$11,0,10*ROW('Sanitation Data'!F181))),'Data Summary'!DB187="Yes"),OFFSET('Sanitation Data'!$F$11,0,10*ROW('Sanitation Data'!F181)),NA())</f>
        <v>#N/A</v>
      </c>
      <c r="AN187" s="99" t="e">
        <f ca="true">+IF(AND(ISNUMBER(OFFSET('Sanitation Data'!$F$12,0,10*ROW('Sanitation Data'!F181))),'Data Summary'!DC187="Yes"),OFFSET('Sanitation Data'!$F$12,0,10*ROW('Sanitation Data'!F181)),NA())</f>
        <v>#N/A</v>
      </c>
      <c r="AO187" s="99" t="e">
        <f ca="true">+IF(AND(ISNUMBER(OFFSET('Sanitation Data'!$F$13,0,10*ROW('Sanitation Data'!F181))),'Data Summary'!DD187="Yes"),OFFSET('Sanitation Data'!$F$13,0,10*ROW('Sanitation Data'!F181)),NA())</f>
        <v>#N/A</v>
      </c>
      <c r="AP187" s="99" t="e">
        <f ca="true">+IF(AND(ISNUMBER(OFFSET('Sanitation Data'!$G$5,0,10*ROW('Sanitation Data'!G181))),'Data Summary'!DE187="Yes"),100-OFFSET('Sanitation Data'!$G$5,0,10*ROW('Sanitation Data'!G181)),NA())</f>
        <v>#N/A</v>
      </c>
      <c r="AQ187" s="99" t="e">
        <f ca="true">+IF(AND(ISNUMBER(OFFSET('Sanitation Data'!$G$7,0,10*ROW('Sanitation Data'!G181))),'Data Summary'!DF187="Yes"),OFFSET('Sanitation Data'!$G$7,0,10*ROW('Sanitation Data'!G181)),NA())</f>
        <v>#N/A</v>
      </c>
      <c r="AR187" s="99" t="e">
        <f ca="true">+IF(AND(ISNUMBER(OFFSET('Sanitation Data'!$G$11,0,10*ROW('Sanitation Data'!G181))),'Data Summary'!DG187="Yes"),OFFSET('Sanitation Data'!$G$11,0,10*ROW('Sanitation Data'!G181)),NA())</f>
        <v>#N/A</v>
      </c>
      <c r="AS187" s="99" t="e">
        <f ca="true">+IF(AND(ISNUMBER(OFFSET('Sanitation Data'!$G$12,0,10*ROW('Sanitation Data'!G181))),'Data Summary'!DH187="Yes"),OFFSET('Sanitation Data'!$G$12,0,10*ROW('Sanitation Data'!G181)),NA())</f>
        <v>#N/A</v>
      </c>
      <c r="AT187" s="99" t="e">
        <f ca="true">+IF(AND(ISNUMBER(OFFSET('Sanitation Data'!$G$13,0,10*ROW('Sanitation Data'!G181))),'Data Summary'!DI187="Yes"),OFFSET('Sanitation Data'!$G$13,0,10*ROW('Sanitation Data'!G181)),NA())</f>
        <v>#N/A</v>
      </c>
      <c r="AU187" s="99" t="e">
        <f ca="true">+IF(AND(ISNUMBER(OFFSET('Sanitation Data'!$H$5,0,10*ROW('Sanitation Data'!H181))),'Data Summary'!DJ187="Yes"),100-OFFSET('Sanitation Data'!$H$5,0,10*ROW('Sanitation Data'!H181)),NA())</f>
        <v>#N/A</v>
      </c>
      <c r="AV187" s="99" t="e">
        <f ca="true">+IF(AND(ISNUMBER(OFFSET('Sanitation Data'!$H$7,0,10*ROW('Sanitation Data'!H181))),'Data Summary'!DK187="Yes"),OFFSET('Sanitation Data'!$H$7,0,10*ROW('Sanitation Data'!H181)),NA())</f>
        <v>#N/A</v>
      </c>
      <c r="AW187" s="99" t="e">
        <f ca="true">+IF(AND(ISNUMBER(OFFSET('Sanitation Data'!$H$11,0,10*ROW('Sanitation Data'!H181))),'Data Summary'!DL187="Yes"),OFFSET('Sanitation Data'!$H$11,0,10*ROW('Sanitation Data'!H181)),NA())</f>
        <v>#N/A</v>
      </c>
      <c r="AX187" s="99" t="e">
        <f ca="true">+IF(AND(ISNUMBER(OFFSET('Sanitation Data'!$H$12,0,10*ROW('Sanitation Data'!H181))),'Data Summary'!DM187="Yes"),OFFSET('Sanitation Data'!$H$12,0,10*ROW('Sanitation Data'!H181)),NA())</f>
        <v>#N/A</v>
      </c>
      <c r="AY187" s="99" t="e">
        <f ca="true">+IF(AND(ISNUMBER(OFFSET('Sanitation Data'!$H$13,0,10*ROW('Sanitation Data'!H181))),'Data Summary'!DN187="Yes"),OFFSET('Sanitation Data'!$H$13,0,10*ROW('Sanitation Data'!H181)),NA())</f>
        <v>#N/A</v>
      </c>
      <c r="AZ187" s="104" t="e">
        <f ca="true">+IF(AND(ISNUMBER(OFFSET('Hygiene Data'!$C$6,0,10*ROW('Hygiene Data'!C181))),'Data Summary'!DO187="Yes"),OFFSET('Hygiene Data'!$C$6,0,10*ROW('Hygiene Data'!C181)),NA())</f>
        <v>#N/A</v>
      </c>
      <c r="BA187" s="104" t="e">
        <f ca="true">+IF(AND(ISNUMBER(OFFSET('Hygiene Data'!$C$8,0,10*ROW('Hygiene Data'!C181))),'Data Summary'!DP187="Yes"),OFFSET('Hygiene Data'!$C$8,0,10*ROW('Hygiene Data'!C181)),NA())</f>
        <v>#N/A</v>
      </c>
      <c r="BB187" s="104" t="e">
        <f ca="true">+IF(AND(ISNUMBER(OFFSET('Hygiene Data'!$C$10,0,10*ROW('Hygiene Data'!C181))),'Data Summary'!DQ187="Yes"),OFFSET('Hygiene Data'!$C$10,0,10*ROW('Hygiene Data'!C181)),NA())</f>
        <v>#N/A</v>
      </c>
      <c r="BC187" s="104" t="e">
        <f ca="true">+IF(AND(ISNUMBER(OFFSET('Hygiene Data'!$D$6,0,10*ROW('Hygiene Data'!D181))),'Data Summary'!DR187="Yes"),OFFSET('Hygiene Data'!$D$6,0,10*ROW('Hygiene Data'!D181)),NA())</f>
        <v>#N/A</v>
      </c>
      <c r="BD187" s="104" t="e">
        <f ca="true">+IF(AND(ISNUMBER(OFFSET('Hygiene Data'!$D$8,0,10*ROW('Hygiene Data'!D181))),'Data Summary'!DS187="Yes"),OFFSET('Hygiene Data'!$D$8,0,10*ROW('Hygiene Data'!D181)),NA())</f>
        <v>#N/A</v>
      </c>
      <c r="BE187" s="104" t="e">
        <f ca="true">+IF(AND(ISNUMBER(OFFSET('Hygiene Data'!$D$10,0,10*ROW('Hygiene Data'!D181))),'Data Summary'!DT187="Yes"),OFFSET('Hygiene Data'!$D$10,0,10*ROW('Hygiene Data'!D181)),NA())</f>
        <v>#N/A</v>
      </c>
      <c r="BF187" s="104" t="e">
        <f ca="true">+IF(AND(ISNUMBER(OFFSET('Hygiene Data'!$E$6,0,10*ROW('Hygiene Data'!E181))),'Data Summary'!DU187="Yes"),OFFSET('Hygiene Data'!$E$6,0,10*ROW('Hygiene Data'!E181)),NA())</f>
        <v>#N/A</v>
      </c>
      <c r="BG187" s="104" t="e">
        <f ca="true">+IF(AND(ISNUMBER(OFFSET('Hygiene Data'!$E$8,0,10*ROW('Hygiene Data'!E181))),'Data Summary'!DV187="Yes"),OFFSET('Hygiene Data'!$E$8,0,10*ROW('Hygiene Data'!E181)),NA())</f>
        <v>#N/A</v>
      </c>
      <c r="BH187" s="104" t="e">
        <f ca="true">+IF(AND(ISNUMBER(OFFSET('Hygiene Data'!$E$10,0,10*ROW('Hygiene Data'!E181))),'Data Summary'!DW187="Yes"),OFFSET('Hygiene Data'!$E$10,0,10*ROW('Hygiene Data'!E181)),NA())</f>
        <v>#N/A</v>
      </c>
      <c r="BI187" s="104" t="e">
        <f ca="true">+IF(AND(ISNUMBER(OFFSET('Hygiene Data'!$F$6,0,10*ROW('Hygiene Data'!F181))),'Data Summary'!DX187="Yes"),OFFSET('Hygiene Data'!$F$6,0,10*ROW('Hygiene Data'!F181)),NA())</f>
        <v>#N/A</v>
      </c>
      <c r="BJ187" s="104" t="e">
        <f ca="true">+IF(AND(ISNUMBER(OFFSET('Hygiene Data'!$F$8,0,10*ROW('Hygiene Data'!F181))),'Data Summary'!DY187="Yes"),OFFSET('Hygiene Data'!$F$8,0,10*ROW('Hygiene Data'!F181)),NA())</f>
        <v>#N/A</v>
      </c>
      <c r="BK187" s="104" t="e">
        <f ca="true">+IF(AND(ISNUMBER(OFFSET('Hygiene Data'!$F$10,0,10*ROW('Hygiene Data'!F181))),'Data Summary'!DZ187="Yes"),OFFSET('Hygiene Data'!$F$10,0,10*ROW('Hygiene Data'!F181)),NA())</f>
        <v>#N/A</v>
      </c>
      <c r="BL187" s="104" t="e">
        <f ca="true">+IF(AND(ISNUMBER(OFFSET('Hygiene Data'!$G$6,0,10*ROW('Hygiene Data'!G181))),'Data Summary'!EA187="Yes"),OFFSET('Hygiene Data'!$G$6,0,10*ROW('Hygiene Data'!G181)),NA())</f>
        <v>#N/A</v>
      </c>
      <c r="BM187" s="104" t="e">
        <f ca="true">+IF(AND(ISNUMBER(OFFSET('Hygiene Data'!$G$8,0,10*ROW('Hygiene Data'!G181))),'Data Summary'!EB187="Yes"),OFFSET('Hygiene Data'!$G$8,0,10*ROW('Hygiene Data'!G181)),NA())</f>
        <v>#N/A</v>
      </c>
      <c r="BN187" s="104" t="e">
        <f ca="true">+IF(AND(ISNUMBER(OFFSET('Hygiene Data'!$G$10,0,10*ROW('Hygiene Data'!G181))),'Data Summary'!EC187="Yes"),OFFSET('Hygiene Data'!$G$10,0,10*ROW('Hygiene Data'!G181)),NA())</f>
        <v>#N/A</v>
      </c>
      <c r="BO187" s="104" t="e">
        <f ca="true">+IF(AND(ISNUMBER(OFFSET('Hygiene Data'!$H$6,0,10*ROW('Hygiene Data'!H181))),'Data Summary'!ED187="Yes"),OFFSET('Hygiene Data'!$H$6,0,10*ROW('Hygiene Data'!H181)),NA())</f>
        <v>#N/A</v>
      </c>
      <c r="BP187" s="104" t="e">
        <f ca="true">+IF(AND(ISNUMBER(OFFSET('Hygiene Data'!$H$8,0,10*ROW('Hygiene Data'!H181))),'Data Summary'!EE187="Yes"),OFFSET('Hygiene Data'!$H$8,0,10*ROW('Hygiene Data'!H181)),NA())</f>
        <v>#N/A</v>
      </c>
      <c r="BQ187" s="104" t="e">
        <f ca="true">+IF(AND(ISNUMBER(OFFSET('Hygiene Data'!$H$10,0,10*ROW('Hygiene Data'!H181))),'Data Summary'!EF187="Yes"),OFFSET('Hygiene Data'!$H$10,0,10*ROW('Hygiene Data'!H181)),NA())</f>
        <v>#N/A</v>
      </c>
    </row>
    <row r="188" x14ac:dyDescent="0.2">
      <c r="A188" s="52" t="e">
        <f ca="true">+IF(OFFSET('Water Data'!$B$1,0,10*ROW('Water Data'!B182))="",NA(),OFFSET('Water Data'!$B$1,0,10*ROW('Water Data'!B182)))</f>
        <v>#N/A</v>
      </c>
      <c r="B188" s="52" t="e">
        <f ca="true">+IF(OFFSET('Water Data'!$A$3,0,10*ROW('Water Data'!A185))="",NA(),OFFSET('Water Data'!$A$3,0,10*ROW('Water Data'!A185)))</f>
        <v>#N/A</v>
      </c>
      <c r="C188" s="52" t="e">
        <f ca="true">+IF(OFFSET('Water Data'!$C$3,0,10*ROW('Water Data'!C185))="",NA(),OFFSET('Water Data'!$C$3,0,10*ROW('Water Data'!C185)))</f>
        <v>#N/A</v>
      </c>
      <c r="D188" s="53" t="e">
        <f ca="true">+IF(AND(ISNUMBER(OFFSET('Water Data'!$C$5,0,10*ROW('Water Data'!C182))),'Data Summary'!BS188="Yes"),100-OFFSET('Water Data'!$C$5,0,10*ROW('Water Data'!C182)),NA())</f>
        <v>#N/A</v>
      </c>
      <c r="E188" s="53" t="e">
        <f ca="true">+IF(AND(ISNUMBER(OFFSET('Water Data'!$C$7,0,10*ROW('Water Data'!C182))),'Data Summary'!BT188="Yes"),OFFSET('Water Data'!$C$7,0,10*ROW('Water Data'!C182)),NA())</f>
        <v>#N/A</v>
      </c>
      <c r="F188" s="53" t="e">
        <f ca="true">+IF(AND(ISNUMBER(OFFSET('Water Data'!$C$10,0,10*ROW('Water Data'!C182))),'Data Summary'!BU188="Yes"),OFFSET('Water Data'!$C$10,0,10*ROW('Water Data'!C182)),NA())</f>
        <v>#N/A</v>
      </c>
      <c r="G188" s="53" t="e">
        <f ca="true">+IF(AND(ISNUMBER(OFFSET('Water Data'!$D$5,0,10*ROW('Water Data'!D182))),'Data Summary'!BV188="Yes"),100-OFFSET('Water Data'!$D$5,0,10*ROW('Water Data'!D182)),NA())</f>
        <v>#N/A</v>
      </c>
      <c r="H188" s="53" t="e">
        <f ca="true">+IF(AND(ISNUMBER(OFFSET('Water Data'!$D$7,0,10*ROW('Water Data'!D182))),'Data Summary'!BW188="Yes"),OFFSET('Water Data'!$D$7,0,10*ROW('Water Data'!D182)),NA())</f>
        <v>#N/A</v>
      </c>
      <c r="I188" s="53" t="e">
        <f ca="true">+IF(AND(ISNUMBER(OFFSET('Water Data'!$D$10,0,10*ROW('Water Data'!D182))),'Data Summary'!BX188="Yes"),OFFSET('Water Data'!$D$10,0,10*ROW('Water Data'!D182)),NA())</f>
        <v>#N/A</v>
      </c>
      <c r="J188" s="53" t="e">
        <f ca="true">+IF(AND(ISNUMBER(OFFSET('Water Data'!$E$5,0,10*ROW('Water Data'!E182))),'Data Summary'!BY188="Yes"),100-OFFSET('Water Data'!$E$5,0,10*ROW('Water Data'!E182)),NA())</f>
        <v>#N/A</v>
      </c>
      <c r="K188" s="53" t="e">
        <f ca="true">+IF(AND(ISNUMBER(OFFSET('Water Data'!$E$7,0,10*ROW('Water Data'!E182))),'Data Summary'!BZ188="Yes"),OFFSET('Water Data'!$E$7,0,10*ROW('Water Data'!E182)),NA())</f>
        <v>#N/A</v>
      </c>
      <c r="L188" s="53" t="e">
        <f ca="true">+IF(AND(ISNUMBER(OFFSET('Water Data'!$E$10,0,10*ROW('Water Data'!E182))),'Data Summary'!CA188="Yes"),OFFSET('Water Data'!$E$10,0,10*ROW('Water Data'!E182)),NA())</f>
        <v>#N/A</v>
      </c>
      <c r="M188" s="53" t="e">
        <f ca="true">+IF(AND(ISNUMBER(OFFSET('Water Data'!$F$5,0,10*ROW('Water Data'!F182))),'Data Summary'!CB188="Yes"),100-OFFSET('Water Data'!$F$5,0,10*ROW('Water Data'!F182)),NA())</f>
        <v>#N/A</v>
      </c>
      <c r="N188" s="53" t="e">
        <f ca="true">+IF(AND(ISNUMBER(OFFSET('Water Data'!$F$7,0,10*ROW('Water Data'!F182))),'Data Summary'!CC188="Yes"),OFFSET('Water Data'!$F$7,0,10*ROW('Water Data'!F182)),NA())</f>
        <v>#N/A</v>
      </c>
      <c r="O188" s="53" t="e">
        <f ca="true">+IF(AND(ISNUMBER(OFFSET('Water Data'!$F$10,0,10*ROW('Water Data'!F182))),'Data Summary'!CD188="Yes"),OFFSET('Water Data'!$F$10,0,10*ROW('Water Data'!F182)),NA())</f>
        <v>#N/A</v>
      </c>
      <c r="P188" s="53" t="e">
        <f ca="true">+IF(AND(ISNUMBER(OFFSET('Water Data'!$G$5,0,10*ROW('Water Data'!G182))),'Data Summary'!CE188="Yes"),100-OFFSET('Water Data'!$G$5,0,10*ROW('Water Data'!G182)),NA())</f>
        <v>#N/A</v>
      </c>
      <c r="Q188" s="53" t="e">
        <f ca="true">+IF(AND(ISNUMBER(OFFSET('Water Data'!$G$7,0,10*ROW('Water Data'!G182))),'Data Summary'!CF188="Yes"),OFFSET('Water Data'!$G$7,0,10*ROW('Water Data'!G182)),NA())</f>
        <v>#N/A</v>
      </c>
      <c r="R188" s="53" t="e">
        <f ca="true">+IF(AND(ISNUMBER(OFFSET('Water Data'!$G$10,0,10*ROW('Water Data'!G182))),'Data Summary'!CG188="Yes"),OFFSET('Water Data'!$G$10,0,10*ROW('Water Data'!G182)),NA())</f>
        <v>#N/A</v>
      </c>
      <c r="S188" s="53" t="e">
        <f ca="true">+IF(AND(ISNUMBER(OFFSET('Water Data'!$H$5,0,10*ROW('Water Data'!H182))),'Data Summary'!CH188="Yes"),100-OFFSET('Water Data'!$H$5,0,10*ROW('Water Data'!H182)),NA())</f>
        <v>#N/A</v>
      </c>
      <c r="T188" s="53" t="e">
        <f ca="true">+IF(AND(ISNUMBER(OFFSET('Water Data'!$H$7,0,10*ROW('Water Data'!H182))),'Data Summary'!CI188="Yes"),OFFSET('Water Data'!$H$7,0,10*ROW('Water Data'!H182)),NA())</f>
        <v>#N/A</v>
      </c>
      <c r="U188" s="53" t="e">
        <f ca="true">+IF(AND(ISNUMBER(OFFSET('Water Data'!$H$10,0,10*ROW('Water Data'!H182))),'Data Summary'!CJ188="Yes"),OFFSET('Water Data'!$H$10,0,10*ROW('Water Data'!H182)),NA())</f>
        <v>#N/A</v>
      </c>
      <c r="V188" s="99" t="e">
        <f ca="true">+IF(AND(ISNUMBER(OFFSET('Sanitation Data'!$C$5,0,10*ROW('Sanitation Data'!C182))),'Data Summary'!CK188="Yes"),100-OFFSET('Sanitation Data'!$C$5,0,10*ROW('Sanitation Data'!C182)),NA())</f>
        <v>#N/A</v>
      </c>
      <c r="W188" s="99" t="e">
        <f ca="true">+IF(AND(ISNUMBER(OFFSET('Sanitation Data'!$C$7,0,10*ROW('Sanitation Data'!C182))),'Data Summary'!CL188="Yes"),OFFSET('Sanitation Data'!$C$7,0,10*ROW('Sanitation Data'!C182)),NA())</f>
        <v>#N/A</v>
      </c>
      <c r="X188" s="99" t="e">
        <f ca="true">+IF(AND(ISNUMBER(OFFSET('Sanitation Data'!$C$11,0,10*ROW('Sanitation Data'!C182))),'Data Summary'!CM188="Yes"),OFFSET('Sanitation Data'!$C$11,0,10*ROW('Sanitation Data'!C182)),NA())</f>
        <v>#N/A</v>
      </c>
      <c r="Y188" s="99" t="e">
        <f ca="true">+IF(AND(ISNUMBER(OFFSET('Sanitation Data'!$C$12,0,10*ROW('Sanitation Data'!C182))),'Data Summary'!CN188="Yes"),OFFSET('Sanitation Data'!$C$12,0,10*ROW('Sanitation Data'!C182)),NA())</f>
        <v>#N/A</v>
      </c>
      <c r="Z188" s="99" t="e">
        <f ca="true">+IF(AND(ISNUMBER(OFFSET('Sanitation Data'!$C$13,0,10*ROW('Sanitation Data'!C182))),'Data Summary'!CO188="Yes"),OFFSET('Sanitation Data'!$C$13,0,10*ROW('Sanitation Data'!C182)),NA())</f>
        <v>#N/A</v>
      </c>
      <c r="AA188" s="99" t="e">
        <f ca="true">+IF(AND(ISNUMBER(OFFSET('Sanitation Data'!$D$5,0,10*ROW('Sanitation Data'!D182))),'Data Summary'!CP188="Yes"),100-OFFSET('Sanitation Data'!$D$5,0,10*ROW('Sanitation Data'!D182)),NA())</f>
        <v>#N/A</v>
      </c>
      <c r="AB188" s="99" t="e">
        <f ca="true">+IF(AND(ISNUMBER(OFFSET('Sanitation Data'!$D$7,0,10*ROW('Sanitation Data'!D182))),'Data Summary'!CQ188="Yes"),OFFSET('Sanitation Data'!$D$7,0,10*ROW('Sanitation Data'!D182)),NA())</f>
        <v>#N/A</v>
      </c>
      <c r="AC188" s="99" t="e">
        <f ca="true">+IF(AND(ISNUMBER(OFFSET('Sanitation Data'!$D$11,0,10*ROW('Sanitation Data'!D182))),'Data Summary'!CR188="Yes"),OFFSET('Sanitation Data'!$D$11,0,10*ROW('Sanitation Data'!D182)),NA())</f>
        <v>#N/A</v>
      </c>
      <c r="AD188" s="99" t="e">
        <f ca="true">+IF(AND(ISNUMBER(OFFSET('Sanitation Data'!$D$12,0,10*ROW('Sanitation Data'!D182))),'Data Summary'!CS188="Yes"),OFFSET('Sanitation Data'!$D$12,0,10*ROW('Sanitation Data'!D182)),NA())</f>
        <v>#N/A</v>
      </c>
      <c r="AE188" s="99" t="e">
        <f ca="true">+IF(AND(ISNUMBER(OFFSET('Sanitation Data'!$D$13,0,10*ROW('Sanitation Data'!D182))),'Data Summary'!CT188="Yes"),OFFSET('Sanitation Data'!$D$13,0,10*ROW('Sanitation Data'!D182)),NA())</f>
        <v>#N/A</v>
      </c>
      <c r="AF188" s="99" t="e">
        <f ca="true">+IF(AND(ISNUMBER(OFFSET('Sanitation Data'!$E$5,0,10*ROW('Sanitation Data'!E182))),'Data Summary'!CU188="Yes"),100-OFFSET('Sanitation Data'!$E$5,0,10*ROW('Sanitation Data'!E182)),NA())</f>
        <v>#N/A</v>
      </c>
      <c r="AG188" s="99" t="e">
        <f ca="true">+IF(AND(ISNUMBER(OFFSET('Sanitation Data'!$E$7,0,10*ROW('Sanitation Data'!E182))),'Data Summary'!CV188="Yes"),OFFSET('Sanitation Data'!$E$7,0,10*ROW('Sanitation Data'!E182)),NA())</f>
        <v>#N/A</v>
      </c>
      <c r="AH188" s="99" t="e">
        <f ca="true">+IF(AND(ISNUMBER(OFFSET('Sanitation Data'!$E$11,0,10*ROW('Sanitation Data'!E182))),'Data Summary'!CW188="Yes"),OFFSET('Sanitation Data'!$E$11,0,10*ROW('Sanitation Data'!E182)),NA())</f>
        <v>#N/A</v>
      </c>
      <c r="AI188" s="99" t="e">
        <f ca="true">+IF(AND(ISNUMBER(OFFSET('Sanitation Data'!$E$12,0,10*ROW('Sanitation Data'!E182))),'Data Summary'!CX188="Yes"),OFFSET('Sanitation Data'!$E$12,0,10*ROW('Sanitation Data'!E182)),NA())</f>
        <v>#N/A</v>
      </c>
      <c r="AJ188" s="99" t="e">
        <f ca="true">+IF(AND(ISNUMBER(OFFSET('Sanitation Data'!$E$13,0,10*ROW('Sanitation Data'!E182))),'Data Summary'!CY188="Yes"),OFFSET('Sanitation Data'!$E$13,0,10*ROW('Sanitation Data'!E182)),NA())</f>
        <v>#N/A</v>
      </c>
      <c r="AK188" s="99" t="e">
        <f ca="true">+IF(AND(ISNUMBER(OFFSET('Sanitation Data'!$F$5,0,10*ROW('Sanitation Data'!F182))),'Data Summary'!CZ188="Yes"),100-OFFSET('Sanitation Data'!$F$5,0,10*ROW('Sanitation Data'!F182)),NA())</f>
        <v>#N/A</v>
      </c>
      <c r="AL188" s="99" t="e">
        <f ca="true">+IF(AND(ISNUMBER(OFFSET('Sanitation Data'!$F$7,0,10*ROW('Sanitation Data'!F182))),'Data Summary'!DA188="Yes"),OFFSET('Sanitation Data'!$F$7,0,10*ROW('Sanitation Data'!F182)),NA())</f>
        <v>#N/A</v>
      </c>
      <c r="AM188" s="99" t="e">
        <f ca="true">+IF(AND(ISNUMBER(OFFSET('Sanitation Data'!$F$11,0,10*ROW('Sanitation Data'!F182))),'Data Summary'!DB188="Yes"),OFFSET('Sanitation Data'!$F$11,0,10*ROW('Sanitation Data'!F182)),NA())</f>
        <v>#N/A</v>
      </c>
      <c r="AN188" s="99" t="e">
        <f ca="true">+IF(AND(ISNUMBER(OFFSET('Sanitation Data'!$F$12,0,10*ROW('Sanitation Data'!F182))),'Data Summary'!DC188="Yes"),OFFSET('Sanitation Data'!$F$12,0,10*ROW('Sanitation Data'!F182)),NA())</f>
        <v>#N/A</v>
      </c>
      <c r="AO188" s="99" t="e">
        <f ca="true">+IF(AND(ISNUMBER(OFFSET('Sanitation Data'!$F$13,0,10*ROW('Sanitation Data'!F182))),'Data Summary'!DD188="Yes"),OFFSET('Sanitation Data'!$F$13,0,10*ROW('Sanitation Data'!F182)),NA())</f>
        <v>#N/A</v>
      </c>
      <c r="AP188" s="99" t="e">
        <f ca="true">+IF(AND(ISNUMBER(OFFSET('Sanitation Data'!$G$5,0,10*ROW('Sanitation Data'!G182))),'Data Summary'!DE188="Yes"),100-OFFSET('Sanitation Data'!$G$5,0,10*ROW('Sanitation Data'!G182)),NA())</f>
        <v>#N/A</v>
      </c>
      <c r="AQ188" s="99" t="e">
        <f ca="true">+IF(AND(ISNUMBER(OFFSET('Sanitation Data'!$G$7,0,10*ROW('Sanitation Data'!G182))),'Data Summary'!DF188="Yes"),OFFSET('Sanitation Data'!$G$7,0,10*ROW('Sanitation Data'!G182)),NA())</f>
        <v>#N/A</v>
      </c>
      <c r="AR188" s="99" t="e">
        <f ca="true">+IF(AND(ISNUMBER(OFFSET('Sanitation Data'!$G$11,0,10*ROW('Sanitation Data'!G182))),'Data Summary'!DG188="Yes"),OFFSET('Sanitation Data'!$G$11,0,10*ROW('Sanitation Data'!G182)),NA())</f>
        <v>#N/A</v>
      </c>
      <c r="AS188" s="99" t="e">
        <f ca="true">+IF(AND(ISNUMBER(OFFSET('Sanitation Data'!$G$12,0,10*ROW('Sanitation Data'!G182))),'Data Summary'!DH188="Yes"),OFFSET('Sanitation Data'!$G$12,0,10*ROW('Sanitation Data'!G182)),NA())</f>
        <v>#N/A</v>
      </c>
      <c r="AT188" s="99" t="e">
        <f ca="true">+IF(AND(ISNUMBER(OFFSET('Sanitation Data'!$G$13,0,10*ROW('Sanitation Data'!G182))),'Data Summary'!DI188="Yes"),OFFSET('Sanitation Data'!$G$13,0,10*ROW('Sanitation Data'!G182)),NA())</f>
        <v>#N/A</v>
      </c>
      <c r="AU188" s="99" t="e">
        <f ca="true">+IF(AND(ISNUMBER(OFFSET('Sanitation Data'!$H$5,0,10*ROW('Sanitation Data'!H182))),'Data Summary'!DJ188="Yes"),100-OFFSET('Sanitation Data'!$H$5,0,10*ROW('Sanitation Data'!H182)),NA())</f>
        <v>#N/A</v>
      </c>
      <c r="AV188" s="99" t="e">
        <f ca="true">+IF(AND(ISNUMBER(OFFSET('Sanitation Data'!$H$7,0,10*ROW('Sanitation Data'!H182))),'Data Summary'!DK188="Yes"),OFFSET('Sanitation Data'!$H$7,0,10*ROW('Sanitation Data'!H182)),NA())</f>
        <v>#N/A</v>
      </c>
      <c r="AW188" s="99" t="e">
        <f ca="true">+IF(AND(ISNUMBER(OFFSET('Sanitation Data'!$H$11,0,10*ROW('Sanitation Data'!H182))),'Data Summary'!DL188="Yes"),OFFSET('Sanitation Data'!$H$11,0,10*ROW('Sanitation Data'!H182)),NA())</f>
        <v>#N/A</v>
      </c>
      <c r="AX188" s="99" t="e">
        <f ca="true">+IF(AND(ISNUMBER(OFFSET('Sanitation Data'!$H$12,0,10*ROW('Sanitation Data'!H182))),'Data Summary'!DM188="Yes"),OFFSET('Sanitation Data'!$H$12,0,10*ROW('Sanitation Data'!H182)),NA())</f>
        <v>#N/A</v>
      </c>
      <c r="AY188" s="99" t="e">
        <f ca="true">+IF(AND(ISNUMBER(OFFSET('Sanitation Data'!$H$13,0,10*ROW('Sanitation Data'!H182))),'Data Summary'!DN188="Yes"),OFFSET('Sanitation Data'!$H$13,0,10*ROW('Sanitation Data'!H182)),NA())</f>
        <v>#N/A</v>
      </c>
      <c r="AZ188" s="104" t="e">
        <f ca="true">+IF(AND(ISNUMBER(OFFSET('Hygiene Data'!$C$6,0,10*ROW('Hygiene Data'!C182))),'Data Summary'!DO188="Yes"),OFFSET('Hygiene Data'!$C$6,0,10*ROW('Hygiene Data'!C182)),NA())</f>
        <v>#N/A</v>
      </c>
      <c r="BA188" s="104" t="e">
        <f ca="true">+IF(AND(ISNUMBER(OFFSET('Hygiene Data'!$C$8,0,10*ROW('Hygiene Data'!C182))),'Data Summary'!DP188="Yes"),OFFSET('Hygiene Data'!$C$8,0,10*ROW('Hygiene Data'!C182)),NA())</f>
        <v>#N/A</v>
      </c>
      <c r="BB188" s="104" t="e">
        <f ca="true">+IF(AND(ISNUMBER(OFFSET('Hygiene Data'!$C$10,0,10*ROW('Hygiene Data'!C182))),'Data Summary'!DQ188="Yes"),OFFSET('Hygiene Data'!$C$10,0,10*ROW('Hygiene Data'!C182)),NA())</f>
        <v>#N/A</v>
      </c>
      <c r="BC188" s="104" t="e">
        <f ca="true">+IF(AND(ISNUMBER(OFFSET('Hygiene Data'!$D$6,0,10*ROW('Hygiene Data'!D182))),'Data Summary'!DR188="Yes"),OFFSET('Hygiene Data'!$D$6,0,10*ROW('Hygiene Data'!D182)),NA())</f>
        <v>#N/A</v>
      </c>
      <c r="BD188" s="104" t="e">
        <f ca="true">+IF(AND(ISNUMBER(OFFSET('Hygiene Data'!$D$8,0,10*ROW('Hygiene Data'!D182))),'Data Summary'!DS188="Yes"),OFFSET('Hygiene Data'!$D$8,0,10*ROW('Hygiene Data'!D182)),NA())</f>
        <v>#N/A</v>
      </c>
      <c r="BE188" s="104" t="e">
        <f ca="true">+IF(AND(ISNUMBER(OFFSET('Hygiene Data'!$D$10,0,10*ROW('Hygiene Data'!D182))),'Data Summary'!DT188="Yes"),OFFSET('Hygiene Data'!$D$10,0,10*ROW('Hygiene Data'!D182)),NA())</f>
        <v>#N/A</v>
      </c>
      <c r="BF188" s="104" t="e">
        <f ca="true">+IF(AND(ISNUMBER(OFFSET('Hygiene Data'!$E$6,0,10*ROW('Hygiene Data'!E182))),'Data Summary'!DU188="Yes"),OFFSET('Hygiene Data'!$E$6,0,10*ROW('Hygiene Data'!E182)),NA())</f>
        <v>#N/A</v>
      </c>
      <c r="BG188" s="104" t="e">
        <f ca="true">+IF(AND(ISNUMBER(OFFSET('Hygiene Data'!$E$8,0,10*ROW('Hygiene Data'!E182))),'Data Summary'!DV188="Yes"),OFFSET('Hygiene Data'!$E$8,0,10*ROW('Hygiene Data'!E182)),NA())</f>
        <v>#N/A</v>
      </c>
      <c r="BH188" s="104" t="e">
        <f ca="true">+IF(AND(ISNUMBER(OFFSET('Hygiene Data'!$E$10,0,10*ROW('Hygiene Data'!E182))),'Data Summary'!DW188="Yes"),OFFSET('Hygiene Data'!$E$10,0,10*ROW('Hygiene Data'!E182)),NA())</f>
        <v>#N/A</v>
      </c>
      <c r="BI188" s="104" t="e">
        <f ca="true">+IF(AND(ISNUMBER(OFFSET('Hygiene Data'!$F$6,0,10*ROW('Hygiene Data'!F182))),'Data Summary'!DX188="Yes"),OFFSET('Hygiene Data'!$F$6,0,10*ROW('Hygiene Data'!F182)),NA())</f>
        <v>#N/A</v>
      </c>
      <c r="BJ188" s="104" t="e">
        <f ca="true">+IF(AND(ISNUMBER(OFFSET('Hygiene Data'!$F$8,0,10*ROW('Hygiene Data'!F182))),'Data Summary'!DY188="Yes"),OFFSET('Hygiene Data'!$F$8,0,10*ROW('Hygiene Data'!F182)),NA())</f>
        <v>#N/A</v>
      </c>
      <c r="BK188" s="104" t="e">
        <f ca="true">+IF(AND(ISNUMBER(OFFSET('Hygiene Data'!$F$10,0,10*ROW('Hygiene Data'!F182))),'Data Summary'!DZ188="Yes"),OFFSET('Hygiene Data'!$F$10,0,10*ROW('Hygiene Data'!F182)),NA())</f>
        <v>#N/A</v>
      </c>
      <c r="BL188" s="104" t="e">
        <f ca="true">+IF(AND(ISNUMBER(OFFSET('Hygiene Data'!$G$6,0,10*ROW('Hygiene Data'!G182))),'Data Summary'!EA188="Yes"),OFFSET('Hygiene Data'!$G$6,0,10*ROW('Hygiene Data'!G182)),NA())</f>
        <v>#N/A</v>
      </c>
      <c r="BM188" s="104" t="e">
        <f ca="true">+IF(AND(ISNUMBER(OFFSET('Hygiene Data'!$G$8,0,10*ROW('Hygiene Data'!G182))),'Data Summary'!EB188="Yes"),OFFSET('Hygiene Data'!$G$8,0,10*ROW('Hygiene Data'!G182)),NA())</f>
        <v>#N/A</v>
      </c>
      <c r="BN188" s="104" t="e">
        <f ca="true">+IF(AND(ISNUMBER(OFFSET('Hygiene Data'!$G$10,0,10*ROW('Hygiene Data'!G182))),'Data Summary'!EC188="Yes"),OFFSET('Hygiene Data'!$G$10,0,10*ROW('Hygiene Data'!G182)),NA())</f>
        <v>#N/A</v>
      </c>
      <c r="BO188" s="104" t="e">
        <f ca="true">+IF(AND(ISNUMBER(OFFSET('Hygiene Data'!$H$6,0,10*ROW('Hygiene Data'!H182))),'Data Summary'!ED188="Yes"),OFFSET('Hygiene Data'!$H$6,0,10*ROW('Hygiene Data'!H182)),NA())</f>
        <v>#N/A</v>
      </c>
      <c r="BP188" s="104" t="e">
        <f ca="true">+IF(AND(ISNUMBER(OFFSET('Hygiene Data'!$H$8,0,10*ROW('Hygiene Data'!H182))),'Data Summary'!EE188="Yes"),OFFSET('Hygiene Data'!$H$8,0,10*ROW('Hygiene Data'!H182)),NA())</f>
        <v>#N/A</v>
      </c>
      <c r="BQ188" s="104" t="e">
        <f ca="true">+IF(AND(ISNUMBER(OFFSET('Hygiene Data'!$H$10,0,10*ROW('Hygiene Data'!H182))),'Data Summary'!EF188="Yes"),OFFSET('Hygiene Data'!$H$10,0,10*ROW('Hygiene Data'!H182)),NA())</f>
        <v>#N/A</v>
      </c>
    </row>
    <row r="189" x14ac:dyDescent="0.2">
      <c r="A189" s="52" t="e">
        <f ca="true">+IF(OFFSET('Water Data'!$B$1,0,10*ROW('Water Data'!B183))="",NA(),OFFSET('Water Data'!$B$1,0,10*ROW('Water Data'!B183)))</f>
        <v>#N/A</v>
      </c>
      <c r="B189" s="52" t="e">
        <f ca="true">+IF(OFFSET('Water Data'!$A$3,0,10*ROW('Water Data'!A186))="",NA(),OFFSET('Water Data'!$A$3,0,10*ROW('Water Data'!A186)))</f>
        <v>#N/A</v>
      </c>
      <c r="C189" s="52" t="e">
        <f ca="true">+IF(OFFSET('Water Data'!$C$3,0,10*ROW('Water Data'!C186))="",NA(),OFFSET('Water Data'!$C$3,0,10*ROW('Water Data'!C186)))</f>
        <v>#N/A</v>
      </c>
      <c r="D189" s="53" t="e">
        <f ca="true">+IF(AND(ISNUMBER(OFFSET('Water Data'!$C$5,0,10*ROW('Water Data'!C183))),'Data Summary'!BS189="Yes"),100-OFFSET('Water Data'!$C$5,0,10*ROW('Water Data'!C183)),NA())</f>
        <v>#N/A</v>
      </c>
      <c r="E189" s="53" t="e">
        <f ca="true">+IF(AND(ISNUMBER(OFFSET('Water Data'!$C$7,0,10*ROW('Water Data'!C183))),'Data Summary'!BT189="Yes"),OFFSET('Water Data'!$C$7,0,10*ROW('Water Data'!C183)),NA())</f>
        <v>#N/A</v>
      </c>
      <c r="F189" s="53" t="e">
        <f ca="true">+IF(AND(ISNUMBER(OFFSET('Water Data'!$C$10,0,10*ROW('Water Data'!C183))),'Data Summary'!BU189="Yes"),OFFSET('Water Data'!$C$10,0,10*ROW('Water Data'!C183)),NA())</f>
        <v>#N/A</v>
      </c>
      <c r="G189" s="53" t="e">
        <f ca="true">+IF(AND(ISNUMBER(OFFSET('Water Data'!$D$5,0,10*ROW('Water Data'!D183))),'Data Summary'!BV189="Yes"),100-OFFSET('Water Data'!$D$5,0,10*ROW('Water Data'!D183)),NA())</f>
        <v>#N/A</v>
      </c>
      <c r="H189" s="53" t="e">
        <f ca="true">+IF(AND(ISNUMBER(OFFSET('Water Data'!$D$7,0,10*ROW('Water Data'!D183))),'Data Summary'!BW189="Yes"),OFFSET('Water Data'!$D$7,0,10*ROW('Water Data'!D183)),NA())</f>
        <v>#N/A</v>
      </c>
      <c r="I189" s="53" t="e">
        <f ca="true">+IF(AND(ISNUMBER(OFFSET('Water Data'!$D$10,0,10*ROW('Water Data'!D183))),'Data Summary'!BX189="Yes"),OFFSET('Water Data'!$D$10,0,10*ROW('Water Data'!D183)),NA())</f>
        <v>#N/A</v>
      </c>
      <c r="J189" s="53" t="e">
        <f ca="true">+IF(AND(ISNUMBER(OFFSET('Water Data'!$E$5,0,10*ROW('Water Data'!E183))),'Data Summary'!BY189="Yes"),100-OFFSET('Water Data'!$E$5,0,10*ROW('Water Data'!E183)),NA())</f>
        <v>#N/A</v>
      </c>
      <c r="K189" s="53" t="e">
        <f ca="true">+IF(AND(ISNUMBER(OFFSET('Water Data'!$E$7,0,10*ROW('Water Data'!E183))),'Data Summary'!BZ189="Yes"),OFFSET('Water Data'!$E$7,0,10*ROW('Water Data'!E183)),NA())</f>
        <v>#N/A</v>
      </c>
      <c r="L189" s="53" t="e">
        <f ca="true">+IF(AND(ISNUMBER(OFFSET('Water Data'!$E$10,0,10*ROW('Water Data'!E183))),'Data Summary'!CA189="Yes"),OFFSET('Water Data'!$E$10,0,10*ROW('Water Data'!E183)),NA())</f>
        <v>#N/A</v>
      </c>
      <c r="M189" s="53" t="e">
        <f ca="true">+IF(AND(ISNUMBER(OFFSET('Water Data'!$F$5,0,10*ROW('Water Data'!F183))),'Data Summary'!CB189="Yes"),100-OFFSET('Water Data'!$F$5,0,10*ROW('Water Data'!F183)),NA())</f>
        <v>#N/A</v>
      </c>
      <c r="N189" s="53" t="e">
        <f ca="true">+IF(AND(ISNUMBER(OFFSET('Water Data'!$F$7,0,10*ROW('Water Data'!F183))),'Data Summary'!CC189="Yes"),OFFSET('Water Data'!$F$7,0,10*ROW('Water Data'!F183)),NA())</f>
        <v>#N/A</v>
      </c>
      <c r="O189" s="53" t="e">
        <f ca="true">+IF(AND(ISNUMBER(OFFSET('Water Data'!$F$10,0,10*ROW('Water Data'!F183))),'Data Summary'!CD189="Yes"),OFFSET('Water Data'!$F$10,0,10*ROW('Water Data'!F183)),NA())</f>
        <v>#N/A</v>
      </c>
      <c r="P189" s="53" t="e">
        <f ca="true">+IF(AND(ISNUMBER(OFFSET('Water Data'!$G$5,0,10*ROW('Water Data'!G183))),'Data Summary'!CE189="Yes"),100-OFFSET('Water Data'!$G$5,0,10*ROW('Water Data'!G183)),NA())</f>
        <v>#N/A</v>
      </c>
      <c r="Q189" s="53" t="e">
        <f ca="true">+IF(AND(ISNUMBER(OFFSET('Water Data'!$G$7,0,10*ROW('Water Data'!G183))),'Data Summary'!CF189="Yes"),OFFSET('Water Data'!$G$7,0,10*ROW('Water Data'!G183)),NA())</f>
        <v>#N/A</v>
      </c>
      <c r="R189" s="53" t="e">
        <f ca="true">+IF(AND(ISNUMBER(OFFSET('Water Data'!$G$10,0,10*ROW('Water Data'!G183))),'Data Summary'!CG189="Yes"),OFFSET('Water Data'!$G$10,0,10*ROW('Water Data'!G183)),NA())</f>
        <v>#N/A</v>
      </c>
      <c r="S189" s="53" t="e">
        <f ca="true">+IF(AND(ISNUMBER(OFFSET('Water Data'!$H$5,0,10*ROW('Water Data'!H183))),'Data Summary'!CH189="Yes"),100-OFFSET('Water Data'!$H$5,0,10*ROW('Water Data'!H183)),NA())</f>
        <v>#N/A</v>
      </c>
      <c r="T189" s="53" t="e">
        <f ca="true">+IF(AND(ISNUMBER(OFFSET('Water Data'!$H$7,0,10*ROW('Water Data'!H183))),'Data Summary'!CI189="Yes"),OFFSET('Water Data'!$H$7,0,10*ROW('Water Data'!H183)),NA())</f>
        <v>#N/A</v>
      </c>
      <c r="U189" s="53" t="e">
        <f ca="true">+IF(AND(ISNUMBER(OFFSET('Water Data'!$H$10,0,10*ROW('Water Data'!H183))),'Data Summary'!CJ189="Yes"),OFFSET('Water Data'!$H$10,0,10*ROW('Water Data'!H183)),NA())</f>
        <v>#N/A</v>
      </c>
      <c r="V189" s="99" t="e">
        <f ca="true">+IF(AND(ISNUMBER(OFFSET('Sanitation Data'!$C$5,0,10*ROW('Sanitation Data'!C183))),'Data Summary'!CK189="Yes"),100-OFFSET('Sanitation Data'!$C$5,0,10*ROW('Sanitation Data'!C183)),NA())</f>
        <v>#N/A</v>
      </c>
      <c r="W189" s="99" t="e">
        <f ca="true">+IF(AND(ISNUMBER(OFFSET('Sanitation Data'!$C$7,0,10*ROW('Sanitation Data'!C183))),'Data Summary'!CL189="Yes"),OFFSET('Sanitation Data'!$C$7,0,10*ROW('Sanitation Data'!C183)),NA())</f>
        <v>#N/A</v>
      </c>
      <c r="X189" s="99" t="e">
        <f ca="true">+IF(AND(ISNUMBER(OFFSET('Sanitation Data'!$C$11,0,10*ROW('Sanitation Data'!C183))),'Data Summary'!CM189="Yes"),OFFSET('Sanitation Data'!$C$11,0,10*ROW('Sanitation Data'!C183)),NA())</f>
        <v>#N/A</v>
      </c>
      <c r="Y189" s="99" t="e">
        <f ca="true">+IF(AND(ISNUMBER(OFFSET('Sanitation Data'!$C$12,0,10*ROW('Sanitation Data'!C183))),'Data Summary'!CN189="Yes"),OFFSET('Sanitation Data'!$C$12,0,10*ROW('Sanitation Data'!C183)),NA())</f>
        <v>#N/A</v>
      </c>
      <c r="Z189" s="99" t="e">
        <f ca="true">+IF(AND(ISNUMBER(OFFSET('Sanitation Data'!$C$13,0,10*ROW('Sanitation Data'!C183))),'Data Summary'!CO189="Yes"),OFFSET('Sanitation Data'!$C$13,0,10*ROW('Sanitation Data'!C183)),NA())</f>
        <v>#N/A</v>
      </c>
      <c r="AA189" s="99" t="e">
        <f ca="true">+IF(AND(ISNUMBER(OFFSET('Sanitation Data'!$D$5,0,10*ROW('Sanitation Data'!D183))),'Data Summary'!CP189="Yes"),100-OFFSET('Sanitation Data'!$D$5,0,10*ROW('Sanitation Data'!D183)),NA())</f>
        <v>#N/A</v>
      </c>
      <c r="AB189" s="99" t="e">
        <f ca="true">+IF(AND(ISNUMBER(OFFSET('Sanitation Data'!$D$7,0,10*ROW('Sanitation Data'!D183))),'Data Summary'!CQ189="Yes"),OFFSET('Sanitation Data'!$D$7,0,10*ROW('Sanitation Data'!D183)),NA())</f>
        <v>#N/A</v>
      </c>
      <c r="AC189" s="99" t="e">
        <f ca="true">+IF(AND(ISNUMBER(OFFSET('Sanitation Data'!$D$11,0,10*ROW('Sanitation Data'!D183))),'Data Summary'!CR189="Yes"),OFFSET('Sanitation Data'!$D$11,0,10*ROW('Sanitation Data'!D183)),NA())</f>
        <v>#N/A</v>
      </c>
      <c r="AD189" s="99" t="e">
        <f ca="true">+IF(AND(ISNUMBER(OFFSET('Sanitation Data'!$D$12,0,10*ROW('Sanitation Data'!D183))),'Data Summary'!CS189="Yes"),OFFSET('Sanitation Data'!$D$12,0,10*ROW('Sanitation Data'!D183)),NA())</f>
        <v>#N/A</v>
      </c>
      <c r="AE189" s="99" t="e">
        <f ca="true">+IF(AND(ISNUMBER(OFFSET('Sanitation Data'!$D$13,0,10*ROW('Sanitation Data'!D183))),'Data Summary'!CT189="Yes"),OFFSET('Sanitation Data'!$D$13,0,10*ROW('Sanitation Data'!D183)),NA())</f>
        <v>#N/A</v>
      </c>
      <c r="AF189" s="99" t="e">
        <f ca="true">+IF(AND(ISNUMBER(OFFSET('Sanitation Data'!$E$5,0,10*ROW('Sanitation Data'!E183))),'Data Summary'!CU189="Yes"),100-OFFSET('Sanitation Data'!$E$5,0,10*ROW('Sanitation Data'!E183)),NA())</f>
        <v>#N/A</v>
      </c>
      <c r="AG189" s="99" t="e">
        <f ca="true">+IF(AND(ISNUMBER(OFFSET('Sanitation Data'!$E$7,0,10*ROW('Sanitation Data'!E183))),'Data Summary'!CV189="Yes"),OFFSET('Sanitation Data'!$E$7,0,10*ROW('Sanitation Data'!E183)),NA())</f>
        <v>#N/A</v>
      </c>
      <c r="AH189" s="99" t="e">
        <f ca="true">+IF(AND(ISNUMBER(OFFSET('Sanitation Data'!$E$11,0,10*ROW('Sanitation Data'!E183))),'Data Summary'!CW189="Yes"),OFFSET('Sanitation Data'!$E$11,0,10*ROW('Sanitation Data'!E183)),NA())</f>
        <v>#N/A</v>
      </c>
      <c r="AI189" s="99" t="e">
        <f ca="true">+IF(AND(ISNUMBER(OFFSET('Sanitation Data'!$E$12,0,10*ROW('Sanitation Data'!E183))),'Data Summary'!CX189="Yes"),OFFSET('Sanitation Data'!$E$12,0,10*ROW('Sanitation Data'!E183)),NA())</f>
        <v>#N/A</v>
      </c>
      <c r="AJ189" s="99" t="e">
        <f ca="true">+IF(AND(ISNUMBER(OFFSET('Sanitation Data'!$E$13,0,10*ROW('Sanitation Data'!E183))),'Data Summary'!CY189="Yes"),OFFSET('Sanitation Data'!$E$13,0,10*ROW('Sanitation Data'!E183)),NA())</f>
        <v>#N/A</v>
      </c>
      <c r="AK189" s="99" t="e">
        <f ca="true">+IF(AND(ISNUMBER(OFFSET('Sanitation Data'!$F$5,0,10*ROW('Sanitation Data'!F183))),'Data Summary'!CZ189="Yes"),100-OFFSET('Sanitation Data'!$F$5,0,10*ROW('Sanitation Data'!F183)),NA())</f>
        <v>#N/A</v>
      </c>
      <c r="AL189" s="99" t="e">
        <f ca="true">+IF(AND(ISNUMBER(OFFSET('Sanitation Data'!$F$7,0,10*ROW('Sanitation Data'!F183))),'Data Summary'!DA189="Yes"),OFFSET('Sanitation Data'!$F$7,0,10*ROW('Sanitation Data'!F183)),NA())</f>
        <v>#N/A</v>
      </c>
      <c r="AM189" s="99" t="e">
        <f ca="true">+IF(AND(ISNUMBER(OFFSET('Sanitation Data'!$F$11,0,10*ROW('Sanitation Data'!F183))),'Data Summary'!DB189="Yes"),OFFSET('Sanitation Data'!$F$11,0,10*ROW('Sanitation Data'!F183)),NA())</f>
        <v>#N/A</v>
      </c>
      <c r="AN189" s="99" t="e">
        <f ca="true">+IF(AND(ISNUMBER(OFFSET('Sanitation Data'!$F$12,0,10*ROW('Sanitation Data'!F183))),'Data Summary'!DC189="Yes"),OFFSET('Sanitation Data'!$F$12,0,10*ROW('Sanitation Data'!F183)),NA())</f>
        <v>#N/A</v>
      </c>
      <c r="AO189" s="99" t="e">
        <f ca="true">+IF(AND(ISNUMBER(OFFSET('Sanitation Data'!$F$13,0,10*ROW('Sanitation Data'!F183))),'Data Summary'!DD189="Yes"),OFFSET('Sanitation Data'!$F$13,0,10*ROW('Sanitation Data'!F183)),NA())</f>
        <v>#N/A</v>
      </c>
      <c r="AP189" s="99" t="e">
        <f ca="true">+IF(AND(ISNUMBER(OFFSET('Sanitation Data'!$G$5,0,10*ROW('Sanitation Data'!G183))),'Data Summary'!DE189="Yes"),100-OFFSET('Sanitation Data'!$G$5,0,10*ROW('Sanitation Data'!G183)),NA())</f>
        <v>#N/A</v>
      </c>
      <c r="AQ189" s="99" t="e">
        <f ca="true">+IF(AND(ISNUMBER(OFFSET('Sanitation Data'!$G$7,0,10*ROW('Sanitation Data'!G183))),'Data Summary'!DF189="Yes"),OFFSET('Sanitation Data'!$G$7,0,10*ROW('Sanitation Data'!G183)),NA())</f>
        <v>#N/A</v>
      </c>
      <c r="AR189" s="99" t="e">
        <f ca="true">+IF(AND(ISNUMBER(OFFSET('Sanitation Data'!$G$11,0,10*ROW('Sanitation Data'!G183))),'Data Summary'!DG189="Yes"),OFFSET('Sanitation Data'!$G$11,0,10*ROW('Sanitation Data'!G183)),NA())</f>
        <v>#N/A</v>
      </c>
      <c r="AS189" s="99" t="e">
        <f ca="true">+IF(AND(ISNUMBER(OFFSET('Sanitation Data'!$G$12,0,10*ROW('Sanitation Data'!G183))),'Data Summary'!DH189="Yes"),OFFSET('Sanitation Data'!$G$12,0,10*ROW('Sanitation Data'!G183)),NA())</f>
        <v>#N/A</v>
      </c>
      <c r="AT189" s="99" t="e">
        <f ca="true">+IF(AND(ISNUMBER(OFFSET('Sanitation Data'!$G$13,0,10*ROW('Sanitation Data'!G183))),'Data Summary'!DI189="Yes"),OFFSET('Sanitation Data'!$G$13,0,10*ROW('Sanitation Data'!G183)),NA())</f>
        <v>#N/A</v>
      </c>
      <c r="AU189" s="99" t="e">
        <f ca="true">+IF(AND(ISNUMBER(OFFSET('Sanitation Data'!$H$5,0,10*ROW('Sanitation Data'!H183))),'Data Summary'!DJ189="Yes"),100-OFFSET('Sanitation Data'!$H$5,0,10*ROW('Sanitation Data'!H183)),NA())</f>
        <v>#N/A</v>
      </c>
      <c r="AV189" s="99" t="e">
        <f ca="true">+IF(AND(ISNUMBER(OFFSET('Sanitation Data'!$H$7,0,10*ROW('Sanitation Data'!H183))),'Data Summary'!DK189="Yes"),OFFSET('Sanitation Data'!$H$7,0,10*ROW('Sanitation Data'!H183)),NA())</f>
        <v>#N/A</v>
      </c>
      <c r="AW189" s="99" t="e">
        <f ca="true">+IF(AND(ISNUMBER(OFFSET('Sanitation Data'!$H$11,0,10*ROW('Sanitation Data'!H183))),'Data Summary'!DL189="Yes"),OFFSET('Sanitation Data'!$H$11,0,10*ROW('Sanitation Data'!H183)),NA())</f>
        <v>#N/A</v>
      </c>
      <c r="AX189" s="99" t="e">
        <f ca="true">+IF(AND(ISNUMBER(OFFSET('Sanitation Data'!$H$12,0,10*ROW('Sanitation Data'!H183))),'Data Summary'!DM189="Yes"),OFFSET('Sanitation Data'!$H$12,0,10*ROW('Sanitation Data'!H183)),NA())</f>
        <v>#N/A</v>
      </c>
      <c r="AY189" s="99" t="e">
        <f ca="true">+IF(AND(ISNUMBER(OFFSET('Sanitation Data'!$H$13,0,10*ROW('Sanitation Data'!H183))),'Data Summary'!DN189="Yes"),OFFSET('Sanitation Data'!$H$13,0,10*ROW('Sanitation Data'!H183)),NA())</f>
        <v>#N/A</v>
      </c>
      <c r="AZ189" s="104" t="e">
        <f ca="true">+IF(AND(ISNUMBER(OFFSET('Hygiene Data'!$C$6,0,10*ROW('Hygiene Data'!C183))),'Data Summary'!DO189="Yes"),OFFSET('Hygiene Data'!$C$6,0,10*ROW('Hygiene Data'!C183)),NA())</f>
        <v>#N/A</v>
      </c>
      <c r="BA189" s="104" t="e">
        <f ca="true">+IF(AND(ISNUMBER(OFFSET('Hygiene Data'!$C$8,0,10*ROW('Hygiene Data'!C183))),'Data Summary'!DP189="Yes"),OFFSET('Hygiene Data'!$C$8,0,10*ROW('Hygiene Data'!C183)),NA())</f>
        <v>#N/A</v>
      </c>
      <c r="BB189" s="104" t="e">
        <f ca="true">+IF(AND(ISNUMBER(OFFSET('Hygiene Data'!$C$10,0,10*ROW('Hygiene Data'!C183))),'Data Summary'!DQ189="Yes"),OFFSET('Hygiene Data'!$C$10,0,10*ROW('Hygiene Data'!C183)),NA())</f>
        <v>#N/A</v>
      </c>
      <c r="BC189" s="104" t="e">
        <f ca="true">+IF(AND(ISNUMBER(OFFSET('Hygiene Data'!$D$6,0,10*ROW('Hygiene Data'!D183))),'Data Summary'!DR189="Yes"),OFFSET('Hygiene Data'!$D$6,0,10*ROW('Hygiene Data'!D183)),NA())</f>
        <v>#N/A</v>
      </c>
      <c r="BD189" s="104" t="e">
        <f ca="true">+IF(AND(ISNUMBER(OFFSET('Hygiene Data'!$D$8,0,10*ROW('Hygiene Data'!D183))),'Data Summary'!DS189="Yes"),OFFSET('Hygiene Data'!$D$8,0,10*ROW('Hygiene Data'!D183)),NA())</f>
        <v>#N/A</v>
      </c>
      <c r="BE189" s="104" t="e">
        <f ca="true">+IF(AND(ISNUMBER(OFFSET('Hygiene Data'!$D$10,0,10*ROW('Hygiene Data'!D183))),'Data Summary'!DT189="Yes"),OFFSET('Hygiene Data'!$D$10,0,10*ROW('Hygiene Data'!D183)),NA())</f>
        <v>#N/A</v>
      </c>
      <c r="BF189" s="104" t="e">
        <f ca="true">+IF(AND(ISNUMBER(OFFSET('Hygiene Data'!$E$6,0,10*ROW('Hygiene Data'!E183))),'Data Summary'!DU189="Yes"),OFFSET('Hygiene Data'!$E$6,0,10*ROW('Hygiene Data'!E183)),NA())</f>
        <v>#N/A</v>
      </c>
      <c r="BG189" s="104" t="e">
        <f ca="true">+IF(AND(ISNUMBER(OFFSET('Hygiene Data'!$E$8,0,10*ROW('Hygiene Data'!E183))),'Data Summary'!DV189="Yes"),OFFSET('Hygiene Data'!$E$8,0,10*ROW('Hygiene Data'!E183)),NA())</f>
        <v>#N/A</v>
      </c>
      <c r="BH189" s="104" t="e">
        <f ca="true">+IF(AND(ISNUMBER(OFFSET('Hygiene Data'!$E$10,0,10*ROW('Hygiene Data'!E183))),'Data Summary'!DW189="Yes"),OFFSET('Hygiene Data'!$E$10,0,10*ROW('Hygiene Data'!E183)),NA())</f>
        <v>#N/A</v>
      </c>
      <c r="BI189" s="104" t="e">
        <f ca="true">+IF(AND(ISNUMBER(OFFSET('Hygiene Data'!$F$6,0,10*ROW('Hygiene Data'!F183))),'Data Summary'!DX189="Yes"),OFFSET('Hygiene Data'!$F$6,0,10*ROW('Hygiene Data'!F183)),NA())</f>
        <v>#N/A</v>
      </c>
      <c r="BJ189" s="104" t="e">
        <f ca="true">+IF(AND(ISNUMBER(OFFSET('Hygiene Data'!$F$8,0,10*ROW('Hygiene Data'!F183))),'Data Summary'!DY189="Yes"),OFFSET('Hygiene Data'!$F$8,0,10*ROW('Hygiene Data'!F183)),NA())</f>
        <v>#N/A</v>
      </c>
      <c r="BK189" s="104" t="e">
        <f ca="true">+IF(AND(ISNUMBER(OFFSET('Hygiene Data'!$F$10,0,10*ROW('Hygiene Data'!F183))),'Data Summary'!DZ189="Yes"),OFFSET('Hygiene Data'!$F$10,0,10*ROW('Hygiene Data'!F183)),NA())</f>
        <v>#N/A</v>
      </c>
      <c r="BL189" s="104" t="e">
        <f ca="true">+IF(AND(ISNUMBER(OFFSET('Hygiene Data'!$G$6,0,10*ROW('Hygiene Data'!G183))),'Data Summary'!EA189="Yes"),OFFSET('Hygiene Data'!$G$6,0,10*ROW('Hygiene Data'!G183)),NA())</f>
        <v>#N/A</v>
      </c>
      <c r="BM189" s="104" t="e">
        <f ca="true">+IF(AND(ISNUMBER(OFFSET('Hygiene Data'!$G$8,0,10*ROW('Hygiene Data'!G183))),'Data Summary'!EB189="Yes"),OFFSET('Hygiene Data'!$G$8,0,10*ROW('Hygiene Data'!G183)),NA())</f>
        <v>#N/A</v>
      </c>
      <c r="BN189" s="104" t="e">
        <f ca="true">+IF(AND(ISNUMBER(OFFSET('Hygiene Data'!$G$10,0,10*ROW('Hygiene Data'!G183))),'Data Summary'!EC189="Yes"),OFFSET('Hygiene Data'!$G$10,0,10*ROW('Hygiene Data'!G183)),NA())</f>
        <v>#N/A</v>
      </c>
      <c r="BO189" s="104" t="e">
        <f ca="true">+IF(AND(ISNUMBER(OFFSET('Hygiene Data'!$H$6,0,10*ROW('Hygiene Data'!H183))),'Data Summary'!ED189="Yes"),OFFSET('Hygiene Data'!$H$6,0,10*ROW('Hygiene Data'!H183)),NA())</f>
        <v>#N/A</v>
      </c>
      <c r="BP189" s="104" t="e">
        <f ca="true">+IF(AND(ISNUMBER(OFFSET('Hygiene Data'!$H$8,0,10*ROW('Hygiene Data'!H183))),'Data Summary'!EE189="Yes"),OFFSET('Hygiene Data'!$H$8,0,10*ROW('Hygiene Data'!H183)),NA())</f>
        <v>#N/A</v>
      </c>
      <c r="BQ189" s="104" t="e">
        <f ca="true">+IF(AND(ISNUMBER(OFFSET('Hygiene Data'!$H$10,0,10*ROW('Hygiene Data'!H183))),'Data Summary'!EF189="Yes"),OFFSET('Hygiene Data'!$H$10,0,10*ROW('Hygiene Data'!H183)),NA())</f>
        <v>#N/A</v>
      </c>
    </row>
    <row r="190" x14ac:dyDescent="0.2">
      <c r="A190" s="52" t="e">
        <f ca="true">+IF(OFFSET('Water Data'!$B$1,0,10*ROW('Water Data'!B184))="",NA(),OFFSET('Water Data'!$B$1,0,10*ROW('Water Data'!B184)))</f>
        <v>#N/A</v>
      </c>
      <c r="B190" s="52" t="e">
        <f ca="true">+IF(OFFSET('Water Data'!$A$3,0,10*ROW('Water Data'!A187))="",NA(),OFFSET('Water Data'!$A$3,0,10*ROW('Water Data'!A187)))</f>
        <v>#N/A</v>
      </c>
      <c r="C190" s="52" t="e">
        <f ca="true">+IF(OFFSET('Water Data'!$C$3,0,10*ROW('Water Data'!C187))="",NA(),OFFSET('Water Data'!$C$3,0,10*ROW('Water Data'!C187)))</f>
        <v>#N/A</v>
      </c>
      <c r="D190" s="53" t="e">
        <f ca="true">+IF(AND(ISNUMBER(OFFSET('Water Data'!$C$5,0,10*ROW('Water Data'!C184))),'Data Summary'!BS190="Yes"),100-OFFSET('Water Data'!$C$5,0,10*ROW('Water Data'!C184)),NA())</f>
        <v>#N/A</v>
      </c>
      <c r="E190" s="53" t="e">
        <f ca="true">+IF(AND(ISNUMBER(OFFSET('Water Data'!$C$7,0,10*ROW('Water Data'!C184))),'Data Summary'!BT190="Yes"),OFFSET('Water Data'!$C$7,0,10*ROW('Water Data'!C184)),NA())</f>
        <v>#N/A</v>
      </c>
      <c r="F190" s="53" t="e">
        <f ca="true">+IF(AND(ISNUMBER(OFFSET('Water Data'!$C$10,0,10*ROW('Water Data'!C184))),'Data Summary'!BU190="Yes"),OFFSET('Water Data'!$C$10,0,10*ROW('Water Data'!C184)),NA())</f>
        <v>#N/A</v>
      </c>
      <c r="G190" s="53" t="e">
        <f ca="true">+IF(AND(ISNUMBER(OFFSET('Water Data'!$D$5,0,10*ROW('Water Data'!D184))),'Data Summary'!BV190="Yes"),100-OFFSET('Water Data'!$D$5,0,10*ROW('Water Data'!D184)),NA())</f>
        <v>#N/A</v>
      </c>
      <c r="H190" s="53" t="e">
        <f ca="true">+IF(AND(ISNUMBER(OFFSET('Water Data'!$D$7,0,10*ROW('Water Data'!D184))),'Data Summary'!BW190="Yes"),OFFSET('Water Data'!$D$7,0,10*ROW('Water Data'!D184)),NA())</f>
        <v>#N/A</v>
      </c>
      <c r="I190" s="53" t="e">
        <f ca="true">+IF(AND(ISNUMBER(OFFSET('Water Data'!$D$10,0,10*ROW('Water Data'!D184))),'Data Summary'!BX190="Yes"),OFFSET('Water Data'!$D$10,0,10*ROW('Water Data'!D184)),NA())</f>
        <v>#N/A</v>
      </c>
      <c r="J190" s="53" t="e">
        <f ca="true">+IF(AND(ISNUMBER(OFFSET('Water Data'!$E$5,0,10*ROW('Water Data'!E184))),'Data Summary'!BY190="Yes"),100-OFFSET('Water Data'!$E$5,0,10*ROW('Water Data'!E184)),NA())</f>
        <v>#N/A</v>
      </c>
      <c r="K190" s="53" t="e">
        <f ca="true">+IF(AND(ISNUMBER(OFFSET('Water Data'!$E$7,0,10*ROW('Water Data'!E184))),'Data Summary'!BZ190="Yes"),OFFSET('Water Data'!$E$7,0,10*ROW('Water Data'!E184)),NA())</f>
        <v>#N/A</v>
      </c>
      <c r="L190" s="53" t="e">
        <f ca="true">+IF(AND(ISNUMBER(OFFSET('Water Data'!$E$10,0,10*ROW('Water Data'!E184))),'Data Summary'!CA190="Yes"),OFFSET('Water Data'!$E$10,0,10*ROW('Water Data'!E184)),NA())</f>
        <v>#N/A</v>
      </c>
      <c r="M190" s="53" t="e">
        <f ca="true">+IF(AND(ISNUMBER(OFFSET('Water Data'!$F$5,0,10*ROW('Water Data'!F184))),'Data Summary'!CB190="Yes"),100-OFFSET('Water Data'!$F$5,0,10*ROW('Water Data'!F184)),NA())</f>
        <v>#N/A</v>
      </c>
      <c r="N190" s="53" t="e">
        <f ca="true">+IF(AND(ISNUMBER(OFFSET('Water Data'!$F$7,0,10*ROW('Water Data'!F184))),'Data Summary'!CC190="Yes"),OFFSET('Water Data'!$F$7,0,10*ROW('Water Data'!F184)),NA())</f>
        <v>#N/A</v>
      </c>
      <c r="O190" s="53" t="e">
        <f ca="true">+IF(AND(ISNUMBER(OFFSET('Water Data'!$F$10,0,10*ROW('Water Data'!F184))),'Data Summary'!CD190="Yes"),OFFSET('Water Data'!$F$10,0,10*ROW('Water Data'!F184)),NA())</f>
        <v>#N/A</v>
      </c>
      <c r="P190" s="53" t="e">
        <f ca="true">+IF(AND(ISNUMBER(OFFSET('Water Data'!$G$5,0,10*ROW('Water Data'!G184))),'Data Summary'!CE190="Yes"),100-OFFSET('Water Data'!$G$5,0,10*ROW('Water Data'!G184)),NA())</f>
        <v>#N/A</v>
      </c>
      <c r="Q190" s="53" t="e">
        <f ca="true">+IF(AND(ISNUMBER(OFFSET('Water Data'!$G$7,0,10*ROW('Water Data'!G184))),'Data Summary'!CF190="Yes"),OFFSET('Water Data'!$G$7,0,10*ROW('Water Data'!G184)),NA())</f>
        <v>#N/A</v>
      </c>
      <c r="R190" s="53" t="e">
        <f ca="true">+IF(AND(ISNUMBER(OFFSET('Water Data'!$G$10,0,10*ROW('Water Data'!G184))),'Data Summary'!CG190="Yes"),OFFSET('Water Data'!$G$10,0,10*ROW('Water Data'!G184)),NA())</f>
        <v>#N/A</v>
      </c>
      <c r="S190" s="53" t="e">
        <f ca="true">+IF(AND(ISNUMBER(OFFSET('Water Data'!$H$5,0,10*ROW('Water Data'!H184))),'Data Summary'!CH190="Yes"),100-OFFSET('Water Data'!$H$5,0,10*ROW('Water Data'!H184)),NA())</f>
        <v>#N/A</v>
      </c>
      <c r="T190" s="53" t="e">
        <f ca="true">+IF(AND(ISNUMBER(OFFSET('Water Data'!$H$7,0,10*ROW('Water Data'!H184))),'Data Summary'!CI190="Yes"),OFFSET('Water Data'!$H$7,0,10*ROW('Water Data'!H184)),NA())</f>
        <v>#N/A</v>
      </c>
      <c r="U190" s="53" t="e">
        <f ca="true">+IF(AND(ISNUMBER(OFFSET('Water Data'!$H$10,0,10*ROW('Water Data'!H184))),'Data Summary'!CJ190="Yes"),OFFSET('Water Data'!$H$10,0,10*ROW('Water Data'!H184)),NA())</f>
        <v>#N/A</v>
      </c>
      <c r="V190" s="99" t="e">
        <f ca="true">+IF(AND(ISNUMBER(OFFSET('Sanitation Data'!$C$5,0,10*ROW('Sanitation Data'!C184))),'Data Summary'!CK190="Yes"),100-OFFSET('Sanitation Data'!$C$5,0,10*ROW('Sanitation Data'!C184)),NA())</f>
        <v>#N/A</v>
      </c>
      <c r="W190" s="99" t="e">
        <f ca="true">+IF(AND(ISNUMBER(OFFSET('Sanitation Data'!$C$7,0,10*ROW('Sanitation Data'!C184))),'Data Summary'!CL190="Yes"),OFFSET('Sanitation Data'!$C$7,0,10*ROW('Sanitation Data'!C184)),NA())</f>
        <v>#N/A</v>
      </c>
      <c r="X190" s="99" t="e">
        <f ca="true">+IF(AND(ISNUMBER(OFFSET('Sanitation Data'!$C$11,0,10*ROW('Sanitation Data'!C184))),'Data Summary'!CM190="Yes"),OFFSET('Sanitation Data'!$C$11,0,10*ROW('Sanitation Data'!C184)),NA())</f>
        <v>#N/A</v>
      </c>
      <c r="Y190" s="99" t="e">
        <f ca="true">+IF(AND(ISNUMBER(OFFSET('Sanitation Data'!$C$12,0,10*ROW('Sanitation Data'!C184))),'Data Summary'!CN190="Yes"),OFFSET('Sanitation Data'!$C$12,0,10*ROW('Sanitation Data'!C184)),NA())</f>
        <v>#N/A</v>
      </c>
      <c r="Z190" s="99" t="e">
        <f ca="true">+IF(AND(ISNUMBER(OFFSET('Sanitation Data'!$C$13,0,10*ROW('Sanitation Data'!C184))),'Data Summary'!CO190="Yes"),OFFSET('Sanitation Data'!$C$13,0,10*ROW('Sanitation Data'!C184)),NA())</f>
        <v>#N/A</v>
      </c>
      <c r="AA190" s="99" t="e">
        <f ca="true">+IF(AND(ISNUMBER(OFFSET('Sanitation Data'!$D$5,0,10*ROW('Sanitation Data'!D184))),'Data Summary'!CP190="Yes"),100-OFFSET('Sanitation Data'!$D$5,0,10*ROW('Sanitation Data'!D184)),NA())</f>
        <v>#N/A</v>
      </c>
      <c r="AB190" s="99" t="e">
        <f ca="true">+IF(AND(ISNUMBER(OFFSET('Sanitation Data'!$D$7,0,10*ROW('Sanitation Data'!D184))),'Data Summary'!CQ190="Yes"),OFFSET('Sanitation Data'!$D$7,0,10*ROW('Sanitation Data'!D184)),NA())</f>
        <v>#N/A</v>
      </c>
      <c r="AC190" s="99" t="e">
        <f ca="true">+IF(AND(ISNUMBER(OFFSET('Sanitation Data'!$D$11,0,10*ROW('Sanitation Data'!D184))),'Data Summary'!CR190="Yes"),OFFSET('Sanitation Data'!$D$11,0,10*ROW('Sanitation Data'!D184)),NA())</f>
        <v>#N/A</v>
      </c>
      <c r="AD190" s="99" t="e">
        <f ca="true">+IF(AND(ISNUMBER(OFFSET('Sanitation Data'!$D$12,0,10*ROW('Sanitation Data'!D184))),'Data Summary'!CS190="Yes"),OFFSET('Sanitation Data'!$D$12,0,10*ROW('Sanitation Data'!D184)),NA())</f>
        <v>#N/A</v>
      </c>
      <c r="AE190" s="99" t="e">
        <f ca="true">+IF(AND(ISNUMBER(OFFSET('Sanitation Data'!$D$13,0,10*ROW('Sanitation Data'!D184))),'Data Summary'!CT190="Yes"),OFFSET('Sanitation Data'!$D$13,0,10*ROW('Sanitation Data'!D184)),NA())</f>
        <v>#N/A</v>
      </c>
      <c r="AF190" s="99" t="e">
        <f ca="true">+IF(AND(ISNUMBER(OFFSET('Sanitation Data'!$E$5,0,10*ROW('Sanitation Data'!E184))),'Data Summary'!CU190="Yes"),100-OFFSET('Sanitation Data'!$E$5,0,10*ROW('Sanitation Data'!E184)),NA())</f>
        <v>#N/A</v>
      </c>
      <c r="AG190" s="99" t="e">
        <f ca="true">+IF(AND(ISNUMBER(OFFSET('Sanitation Data'!$E$7,0,10*ROW('Sanitation Data'!E184))),'Data Summary'!CV190="Yes"),OFFSET('Sanitation Data'!$E$7,0,10*ROW('Sanitation Data'!E184)),NA())</f>
        <v>#N/A</v>
      </c>
      <c r="AH190" s="99" t="e">
        <f ca="true">+IF(AND(ISNUMBER(OFFSET('Sanitation Data'!$E$11,0,10*ROW('Sanitation Data'!E184))),'Data Summary'!CW190="Yes"),OFFSET('Sanitation Data'!$E$11,0,10*ROW('Sanitation Data'!E184)),NA())</f>
        <v>#N/A</v>
      </c>
      <c r="AI190" s="99" t="e">
        <f ca="true">+IF(AND(ISNUMBER(OFFSET('Sanitation Data'!$E$12,0,10*ROW('Sanitation Data'!E184))),'Data Summary'!CX190="Yes"),OFFSET('Sanitation Data'!$E$12,0,10*ROW('Sanitation Data'!E184)),NA())</f>
        <v>#N/A</v>
      </c>
      <c r="AJ190" s="99" t="e">
        <f ca="true">+IF(AND(ISNUMBER(OFFSET('Sanitation Data'!$E$13,0,10*ROW('Sanitation Data'!E184))),'Data Summary'!CY190="Yes"),OFFSET('Sanitation Data'!$E$13,0,10*ROW('Sanitation Data'!E184)),NA())</f>
        <v>#N/A</v>
      </c>
      <c r="AK190" s="99" t="e">
        <f ca="true">+IF(AND(ISNUMBER(OFFSET('Sanitation Data'!$F$5,0,10*ROW('Sanitation Data'!F184))),'Data Summary'!CZ190="Yes"),100-OFFSET('Sanitation Data'!$F$5,0,10*ROW('Sanitation Data'!F184)),NA())</f>
        <v>#N/A</v>
      </c>
      <c r="AL190" s="99" t="e">
        <f ca="true">+IF(AND(ISNUMBER(OFFSET('Sanitation Data'!$F$7,0,10*ROW('Sanitation Data'!F184))),'Data Summary'!DA190="Yes"),OFFSET('Sanitation Data'!$F$7,0,10*ROW('Sanitation Data'!F184)),NA())</f>
        <v>#N/A</v>
      </c>
      <c r="AM190" s="99" t="e">
        <f ca="true">+IF(AND(ISNUMBER(OFFSET('Sanitation Data'!$F$11,0,10*ROW('Sanitation Data'!F184))),'Data Summary'!DB190="Yes"),OFFSET('Sanitation Data'!$F$11,0,10*ROW('Sanitation Data'!F184)),NA())</f>
        <v>#N/A</v>
      </c>
      <c r="AN190" s="99" t="e">
        <f ca="true">+IF(AND(ISNUMBER(OFFSET('Sanitation Data'!$F$12,0,10*ROW('Sanitation Data'!F184))),'Data Summary'!DC190="Yes"),OFFSET('Sanitation Data'!$F$12,0,10*ROW('Sanitation Data'!F184)),NA())</f>
        <v>#N/A</v>
      </c>
      <c r="AO190" s="99" t="e">
        <f ca="true">+IF(AND(ISNUMBER(OFFSET('Sanitation Data'!$F$13,0,10*ROW('Sanitation Data'!F184))),'Data Summary'!DD190="Yes"),OFFSET('Sanitation Data'!$F$13,0,10*ROW('Sanitation Data'!F184)),NA())</f>
        <v>#N/A</v>
      </c>
      <c r="AP190" s="99" t="e">
        <f ca="true">+IF(AND(ISNUMBER(OFFSET('Sanitation Data'!$G$5,0,10*ROW('Sanitation Data'!G184))),'Data Summary'!DE190="Yes"),100-OFFSET('Sanitation Data'!$G$5,0,10*ROW('Sanitation Data'!G184)),NA())</f>
        <v>#N/A</v>
      </c>
      <c r="AQ190" s="99" t="e">
        <f ca="true">+IF(AND(ISNUMBER(OFFSET('Sanitation Data'!$G$7,0,10*ROW('Sanitation Data'!G184))),'Data Summary'!DF190="Yes"),OFFSET('Sanitation Data'!$G$7,0,10*ROW('Sanitation Data'!G184)),NA())</f>
        <v>#N/A</v>
      </c>
      <c r="AR190" s="99" t="e">
        <f ca="true">+IF(AND(ISNUMBER(OFFSET('Sanitation Data'!$G$11,0,10*ROW('Sanitation Data'!G184))),'Data Summary'!DG190="Yes"),OFFSET('Sanitation Data'!$G$11,0,10*ROW('Sanitation Data'!G184)),NA())</f>
        <v>#N/A</v>
      </c>
      <c r="AS190" s="99" t="e">
        <f ca="true">+IF(AND(ISNUMBER(OFFSET('Sanitation Data'!$G$12,0,10*ROW('Sanitation Data'!G184))),'Data Summary'!DH190="Yes"),OFFSET('Sanitation Data'!$G$12,0,10*ROW('Sanitation Data'!G184)),NA())</f>
        <v>#N/A</v>
      </c>
      <c r="AT190" s="99" t="e">
        <f ca="true">+IF(AND(ISNUMBER(OFFSET('Sanitation Data'!$G$13,0,10*ROW('Sanitation Data'!G184))),'Data Summary'!DI190="Yes"),OFFSET('Sanitation Data'!$G$13,0,10*ROW('Sanitation Data'!G184)),NA())</f>
        <v>#N/A</v>
      </c>
      <c r="AU190" s="99" t="e">
        <f ca="true">+IF(AND(ISNUMBER(OFFSET('Sanitation Data'!$H$5,0,10*ROW('Sanitation Data'!H184))),'Data Summary'!DJ190="Yes"),100-OFFSET('Sanitation Data'!$H$5,0,10*ROW('Sanitation Data'!H184)),NA())</f>
        <v>#N/A</v>
      </c>
      <c r="AV190" s="99" t="e">
        <f ca="true">+IF(AND(ISNUMBER(OFFSET('Sanitation Data'!$H$7,0,10*ROW('Sanitation Data'!H184))),'Data Summary'!DK190="Yes"),OFFSET('Sanitation Data'!$H$7,0,10*ROW('Sanitation Data'!H184)),NA())</f>
        <v>#N/A</v>
      </c>
      <c r="AW190" s="99" t="e">
        <f ca="true">+IF(AND(ISNUMBER(OFFSET('Sanitation Data'!$H$11,0,10*ROW('Sanitation Data'!H184))),'Data Summary'!DL190="Yes"),OFFSET('Sanitation Data'!$H$11,0,10*ROW('Sanitation Data'!H184)),NA())</f>
        <v>#N/A</v>
      </c>
      <c r="AX190" s="99" t="e">
        <f ca="true">+IF(AND(ISNUMBER(OFFSET('Sanitation Data'!$H$12,0,10*ROW('Sanitation Data'!H184))),'Data Summary'!DM190="Yes"),OFFSET('Sanitation Data'!$H$12,0,10*ROW('Sanitation Data'!H184)),NA())</f>
        <v>#N/A</v>
      </c>
      <c r="AY190" s="99" t="e">
        <f ca="true">+IF(AND(ISNUMBER(OFFSET('Sanitation Data'!$H$13,0,10*ROW('Sanitation Data'!H184))),'Data Summary'!DN190="Yes"),OFFSET('Sanitation Data'!$H$13,0,10*ROW('Sanitation Data'!H184)),NA())</f>
        <v>#N/A</v>
      </c>
      <c r="AZ190" s="104" t="e">
        <f ca="true">+IF(AND(ISNUMBER(OFFSET('Hygiene Data'!$C$6,0,10*ROW('Hygiene Data'!C184))),'Data Summary'!DO190="Yes"),OFFSET('Hygiene Data'!$C$6,0,10*ROW('Hygiene Data'!C184)),NA())</f>
        <v>#N/A</v>
      </c>
      <c r="BA190" s="104" t="e">
        <f ca="true">+IF(AND(ISNUMBER(OFFSET('Hygiene Data'!$C$8,0,10*ROW('Hygiene Data'!C184))),'Data Summary'!DP190="Yes"),OFFSET('Hygiene Data'!$C$8,0,10*ROW('Hygiene Data'!C184)),NA())</f>
        <v>#N/A</v>
      </c>
      <c r="BB190" s="104" t="e">
        <f ca="true">+IF(AND(ISNUMBER(OFFSET('Hygiene Data'!$C$10,0,10*ROW('Hygiene Data'!C184))),'Data Summary'!DQ190="Yes"),OFFSET('Hygiene Data'!$C$10,0,10*ROW('Hygiene Data'!C184)),NA())</f>
        <v>#N/A</v>
      </c>
      <c r="BC190" s="104" t="e">
        <f ca="true">+IF(AND(ISNUMBER(OFFSET('Hygiene Data'!$D$6,0,10*ROW('Hygiene Data'!D184))),'Data Summary'!DR190="Yes"),OFFSET('Hygiene Data'!$D$6,0,10*ROW('Hygiene Data'!D184)),NA())</f>
        <v>#N/A</v>
      </c>
      <c r="BD190" s="104" t="e">
        <f ca="true">+IF(AND(ISNUMBER(OFFSET('Hygiene Data'!$D$8,0,10*ROW('Hygiene Data'!D184))),'Data Summary'!DS190="Yes"),OFFSET('Hygiene Data'!$D$8,0,10*ROW('Hygiene Data'!D184)),NA())</f>
        <v>#N/A</v>
      </c>
      <c r="BE190" s="104" t="e">
        <f ca="true">+IF(AND(ISNUMBER(OFFSET('Hygiene Data'!$D$10,0,10*ROW('Hygiene Data'!D184))),'Data Summary'!DT190="Yes"),OFFSET('Hygiene Data'!$D$10,0,10*ROW('Hygiene Data'!D184)),NA())</f>
        <v>#N/A</v>
      </c>
      <c r="BF190" s="104" t="e">
        <f ca="true">+IF(AND(ISNUMBER(OFFSET('Hygiene Data'!$E$6,0,10*ROW('Hygiene Data'!E184))),'Data Summary'!DU190="Yes"),OFFSET('Hygiene Data'!$E$6,0,10*ROW('Hygiene Data'!E184)),NA())</f>
        <v>#N/A</v>
      </c>
      <c r="BG190" s="104" t="e">
        <f ca="true">+IF(AND(ISNUMBER(OFFSET('Hygiene Data'!$E$8,0,10*ROW('Hygiene Data'!E184))),'Data Summary'!DV190="Yes"),OFFSET('Hygiene Data'!$E$8,0,10*ROW('Hygiene Data'!E184)),NA())</f>
        <v>#N/A</v>
      </c>
      <c r="BH190" s="104" t="e">
        <f ca="true">+IF(AND(ISNUMBER(OFFSET('Hygiene Data'!$E$10,0,10*ROW('Hygiene Data'!E184))),'Data Summary'!DW190="Yes"),OFFSET('Hygiene Data'!$E$10,0,10*ROW('Hygiene Data'!E184)),NA())</f>
        <v>#N/A</v>
      </c>
      <c r="BI190" s="104" t="e">
        <f ca="true">+IF(AND(ISNUMBER(OFFSET('Hygiene Data'!$F$6,0,10*ROW('Hygiene Data'!F184))),'Data Summary'!DX190="Yes"),OFFSET('Hygiene Data'!$F$6,0,10*ROW('Hygiene Data'!F184)),NA())</f>
        <v>#N/A</v>
      </c>
      <c r="BJ190" s="104" t="e">
        <f ca="true">+IF(AND(ISNUMBER(OFFSET('Hygiene Data'!$F$8,0,10*ROW('Hygiene Data'!F184))),'Data Summary'!DY190="Yes"),OFFSET('Hygiene Data'!$F$8,0,10*ROW('Hygiene Data'!F184)),NA())</f>
        <v>#N/A</v>
      </c>
      <c r="BK190" s="104" t="e">
        <f ca="true">+IF(AND(ISNUMBER(OFFSET('Hygiene Data'!$F$10,0,10*ROW('Hygiene Data'!F184))),'Data Summary'!DZ190="Yes"),OFFSET('Hygiene Data'!$F$10,0,10*ROW('Hygiene Data'!F184)),NA())</f>
        <v>#N/A</v>
      </c>
      <c r="BL190" s="104" t="e">
        <f ca="true">+IF(AND(ISNUMBER(OFFSET('Hygiene Data'!$G$6,0,10*ROW('Hygiene Data'!G184))),'Data Summary'!EA190="Yes"),OFFSET('Hygiene Data'!$G$6,0,10*ROW('Hygiene Data'!G184)),NA())</f>
        <v>#N/A</v>
      </c>
      <c r="BM190" s="104" t="e">
        <f ca="true">+IF(AND(ISNUMBER(OFFSET('Hygiene Data'!$G$8,0,10*ROW('Hygiene Data'!G184))),'Data Summary'!EB190="Yes"),OFFSET('Hygiene Data'!$G$8,0,10*ROW('Hygiene Data'!G184)),NA())</f>
        <v>#N/A</v>
      </c>
      <c r="BN190" s="104" t="e">
        <f ca="true">+IF(AND(ISNUMBER(OFFSET('Hygiene Data'!$G$10,0,10*ROW('Hygiene Data'!G184))),'Data Summary'!EC190="Yes"),OFFSET('Hygiene Data'!$G$10,0,10*ROW('Hygiene Data'!G184)),NA())</f>
        <v>#N/A</v>
      </c>
      <c r="BO190" s="104" t="e">
        <f ca="true">+IF(AND(ISNUMBER(OFFSET('Hygiene Data'!$H$6,0,10*ROW('Hygiene Data'!H184))),'Data Summary'!ED190="Yes"),OFFSET('Hygiene Data'!$H$6,0,10*ROW('Hygiene Data'!H184)),NA())</f>
        <v>#N/A</v>
      </c>
      <c r="BP190" s="104" t="e">
        <f ca="true">+IF(AND(ISNUMBER(OFFSET('Hygiene Data'!$H$8,0,10*ROW('Hygiene Data'!H184))),'Data Summary'!EE190="Yes"),OFFSET('Hygiene Data'!$H$8,0,10*ROW('Hygiene Data'!H184)),NA())</f>
        <v>#N/A</v>
      </c>
      <c r="BQ190" s="104" t="e">
        <f ca="true">+IF(AND(ISNUMBER(OFFSET('Hygiene Data'!$H$10,0,10*ROW('Hygiene Data'!H184))),'Data Summary'!EF190="Yes"),OFFSET('Hygiene Data'!$H$10,0,10*ROW('Hygiene Data'!H184)),NA())</f>
        <v>#N/A</v>
      </c>
    </row>
    <row r="191" x14ac:dyDescent="0.2">
      <c r="A191" s="52" t="e">
        <f ca="true">+IF(OFFSET('Water Data'!$B$1,0,10*ROW('Water Data'!B185))="",NA(),OFFSET('Water Data'!$B$1,0,10*ROW('Water Data'!B185)))</f>
        <v>#N/A</v>
      </c>
      <c r="B191" s="52" t="e">
        <f ca="true">+IF(OFFSET('Water Data'!$A$3,0,10*ROW('Water Data'!A188))="",NA(),OFFSET('Water Data'!$A$3,0,10*ROW('Water Data'!A188)))</f>
        <v>#N/A</v>
      </c>
      <c r="C191" s="52" t="e">
        <f ca="true">+IF(OFFSET('Water Data'!$C$3,0,10*ROW('Water Data'!C188))="",NA(),OFFSET('Water Data'!$C$3,0,10*ROW('Water Data'!C188)))</f>
        <v>#N/A</v>
      </c>
      <c r="D191" s="53" t="e">
        <f ca="true">+IF(AND(ISNUMBER(OFFSET('Water Data'!$C$5,0,10*ROW('Water Data'!C185))),'Data Summary'!BS191="Yes"),100-OFFSET('Water Data'!$C$5,0,10*ROW('Water Data'!C185)),NA())</f>
        <v>#N/A</v>
      </c>
      <c r="E191" s="53" t="e">
        <f ca="true">+IF(AND(ISNUMBER(OFFSET('Water Data'!$C$7,0,10*ROW('Water Data'!C185))),'Data Summary'!BT191="Yes"),OFFSET('Water Data'!$C$7,0,10*ROW('Water Data'!C185)),NA())</f>
        <v>#N/A</v>
      </c>
      <c r="F191" s="53" t="e">
        <f ca="true">+IF(AND(ISNUMBER(OFFSET('Water Data'!$C$10,0,10*ROW('Water Data'!C185))),'Data Summary'!BU191="Yes"),OFFSET('Water Data'!$C$10,0,10*ROW('Water Data'!C185)),NA())</f>
        <v>#N/A</v>
      </c>
      <c r="G191" s="53" t="e">
        <f ca="true">+IF(AND(ISNUMBER(OFFSET('Water Data'!$D$5,0,10*ROW('Water Data'!D185))),'Data Summary'!BV191="Yes"),100-OFFSET('Water Data'!$D$5,0,10*ROW('Water Data'!D185)),NA())</f>
        <v>#N/A</v>
      </c>
      <c r="H191" s="53" t="e">
        <f ca="true">+IF(AND(ISNUMBER(OFFSET('Water Data'!$D$7,0,10*ROW('Water Data'!D185))),'Data Summary'!BW191="Yes"),OFFSET('Water Data'!$D$7,0,10*ROW('Water Data'!D185)),NA())</f>
        <v>#N/A</v>
      </c>
      <c r="I191" s="53" t="e">
        <f ca="true">+IF(AND(ISNUMBER(OFFSET('Water Data'!$D$10,0,10*ROW('Water Data'!D185))),'Data Summary'!BX191="Yes"),OFFSET('Water Data'!$D$10,0,10*ROW('Water Data'!D185)),NA())</f>
        <v>#N/A</v>
      </c>
      <c r="J191" s="53" t="e">
        <f ca="true">+IF(AND(ISNUMBER(OFFSET('Water Data'!$E$5,0,10*ROW('Water Data'!E185))),'Data Summary'!BY191="Yes"),100-OFFSET('Water Data'!$E$5,0,10*ROW('Water Data'!E185)),NA())</f>
        <v>#N/A</v>
      </c>
      <c r="K191" s="53" t="e">
        <f ca="true">+IF(AND(ISNUMBER(OFFSET('Water Data'!$E$7,0,10*ROW('Water Data'!E185))),'Data Summary'!BZ191="Yes"),OFFSET('Water Data'!$E$7,0,10*ROW('Water Data'!E185)),NA())</f>
        <v>#N/A</v>
      </c>
      <c r="L191" s="53" t="e">
        <f ca="true">+IF(AND(ISNUMBER(OFFSET('Water Data'!$E$10,0,10*ROW('Water Data'!E185))),'Data Summary'!CA191="Yes"),OFFSET('Water Data'!$E$10,0,10*ROW('Water Data'!E185)),NA())</f>
        <v>#N/A</v>
      </c>
      <c r="M191" s="53" t="e">
        <f ca="true">+IF(AND(ISNUMBER(OFFSET('Water Data'!$F$5,0,10*ROW('Water Data'!F185))),'Data Summary'!CB191="Yes"),100-OFFSET('Water Data'!$F$5,0,10*ROW('Water Data'!F185)),NA())</f>
        <v>#N/A</v>
      </c>
      <c r="N191" s="53" t="e">
        <f ca="true">+IF(AND(ISNUMBER(OFFSET('Water Data'!$F$7,0,10*ROW('Water Data'!F185))),'Data Summary'!CC191="Yes"),OFFSET('Water Data'!$F$7,0,10*ROW('Water Data'!F185)),NA())</f>
        <v>#N/A</v>
      </c>
      <c r="O191" s="53" t="e">
        <f ca="true">+IF(AND(ISNUMBER(OFFSET('Water Data'!$F$10,0,10*ROW('Water Data'!F185))),'Data Summary'!CD191="Yes"),OFFSET('Water Data'!$F$10,0,10*ROW('Water Data'!F185)),NA())</f>
        <v>#N/A</v>
      </c>
      <c r="P191" s="53" t="e">
        <f ca="true">+IF(AND(ISNUMBER(OFFSET('Water Data'!$G$5,0,10*ROW('Water Data'!G185))),'Data Summary'!CE191="Yes"),100-OFFSET('Water Data'!$G$5,0,10*ROW('Water Data'!G185)),NA())</f>
        <v>#N/A</v>
      </c>
      <c r="Q191" s="53" t="e">
        <f ca="true">+IF(AND(ISNUMBER(OFFSET('Water Data'!$G$7,0,10*ROW('Water Data'!G185))),'Data Summary'!CF191="Yes"),OFFSET('Water Data'!$G$7,0,10*ROW('Water Data'!G185)),NA())</f>
        <v>#N/A</v>
      </c>
      <c r="R191" s="53" t="e">
        <f ca="true">+IF(AND(ISNUMBER(OFFSET('Water Data'!$G$10,0,10*ROW('Water Data'!G185))),'Data Summary'!CG191="Yes"),OFFSET('Water Data'!$G$10,0,10*ROW('Water Data'!G185)),NA())</f>
        <v>#N/A</v>
      </c>
      <c r="S191" s="53" t="e">
        <f ca="true">+IF(AND(ISNUMBER(OFFSET('Water Data'!$H$5,0,10*ROW('Water Data'!H185))),'Data Summary'!CH191="Yes"),100-OFFSET('Water Data'!$H$5,0,10*ROW('Water Data'!H185)),NA())</f>
        <v>#N/A</v>
      </c>
      <c r="T191" s="53" t="e">
        <f ca="true">+IF(AND(ISNUMBER(OFFSET('Water Data'!$H$7,0,10*ROW('Water Data'!H185))),'Data Summary'!CI191="Yes"),OFFSET('Water Data'!$H$7,0,10*ROW('Water Data'!H185)),NA())</f>
        <v>#N/A</v>
      </c>
      <c r="U191" s="53" t="e">
        <f ca="true">+IF(AND(ISNUMBER(OFFSET('Water Data'!$H$10,0,10*ROW('Water Data'!H185))),'Data Summary'!CJ191="Yes"),OFFSET('Water Data'!$H$10,0,10*ROW('Water Data'!H185)),NA())</f>
        <v>#N/A</v>
      </c>
      <c r="V191" s="99" t="e">
        <f ca="true">+IF(AND(ISNUMBER(OFFSET('Sanitation Data'!$C$5,0,10*ROW('Sanitation Data'!C185))),'Data Summary'!CK191="Yes"),100-OFFSET('Sanitation Data'!$C$5,0,10*ROW('Sanitation Data'!C185)),NA())</f>
        <v>#N/A</v>
      </c>
      <c r="W191" s="99" t="e">
        <f ca="true">+IF(AND(ISNUMBER(OFFSET('Sanitation Data'!$C$7,0,10*ROW('Sanitation Data'!C185))),'Data Summary'!CL191="Yes"),OFFSET('Sanitation Data'!$C$7,0,10*ROW('Sanitation Data'!C185)),NA())</f>
        <v>#N/A</v>
      </c>
      <c r="X191" s="99" t="e">
        <f ca="true">+IF(AND(ISNUMBER(OFFSET('Sanitation Data'!$C$11,0,10*ROW('Sanitation Data'!C185))),'Data Summary'!CM191="Yes"),OFFSET('Sanitation Data'!$C$11,0,10*ROW('Sanitation Data'!C185)),NA())</f>
        <v>#N/A</v>
      </c>
      <c r="Y191" s="99" t="e">
        <f ca="true">+IF(AND(ISNUMBER(OFFSET('Sanitation Data'!$C$12,0,10*ROW('Sanitation Data'!C185))),'Data Summary'!CN191="Yes"),OFFSET('Sanitation Data'!$C$12,0,10*ROW('Sanitation Data'!C185)),NA())</f>
        <v>#N/A</v>
      </c>
      <c r="Z191" s="99" t="e">
        <f ca="true">+IF(AND(ISNUMBER(OFFSET('Sanitation Data'!$C$13,0,10*ROW('Sanitation Data'!C185))),'Data Summary'!CO191="Yes"),OFFSET('Sanitation Data'!$C$13,0,10*ROW('Sanitation Data'!C185)),NA())</f>
        <v>#N/A</v>
      </c>
      <c r="AA191" s="99" t="e">
        <f ca="true">+IF(AND(ISNUMBER(OFFSET('Sanitation Data'!$D$5,0,10*ROW('Sanitation Data'!D185))),'Data Summary'!CP191="Yes"),100-OFFSET('Sanitation Data'!$D$5,0,10*ROW('Sanitation Data'!D185)),NA())</f>
        <v>#N/A</v>
      </c>
      <c r="AB191" s="99" t="e">
        <f ca="true">+IF(AND(ISNUMBER(OFFSET('Sanitation Data'!$D$7,0,10*ROW('Sanitation Data'!D185))),'Data Summary'!CQ191="Yes"),OFFSET('Sanitation Data'!$D$7,0,10*ROW('Sanitation Data'!D185)),NA())</f>
        <v>#N/A</v>
      </c>
      <c r="AC191" s="99" t="e">
        <f ca="true">+IF(AND(ISNUMBER(OFFSET('Sanitation Data'!$D$11,0,10*ROW('Sanitation Data'!D185))),'Data Summary'!CR191="Yes"),OFFSET('Sanitation Data'!$D$11,0,10*ROW('Sanitation Data'!D185)),NA())</f>
        <v>#N/A</v>
      </c>
      <c r="AD191" s="99" t="e">
        <f ca="true">+IF(AND(ISNUMBER(OFFSET('Sanitation Data'!$D$12,0,10*ROW('Sanitation Data'!D185))),'Data Summary'!CS191="Yes"),OFFSET('Sanitation Data'!$D$12,0,10*ROW('Sanitation Data'!D185)),NA())</f>
        <v>#N/A</v>
      </c>
      <c r="AE191" s="99" t="e">
        <f ca="true">+IF(AND(ISNUMBER(OFFSET('Sanitation Data'!$D$13,0,10*ROW('Sanitation Data'!D185))),'Data Summary'!CT191="Yes"),OFFSET('Sanitation Data'!$D$13,0,10*ROW('Sanitation Data'!D185)),NA())</f>
        <v>#N/A</v>
      </c>
      <c r="AF191" s="99" t="e">
        <f ca="true">+IF(AND(ISNUMBER(OFFSET('Sanitation Data'!$E$5,0,10*ROW('Sanitation Data'!E185))),'Data Summary'!CU191="Yes"),100-OFFSET('Sanitation Data'!$E$5,0,10*ROW('Sanitation Data'!E185)),NA())</f>
        <v>#N/A</v>
      </c>
      <c r="AG191" s="99" t="e">
        <f ca="true">+IF(AND(ISNUMBER(OFFSET('Sanitation Data'!$E$7,0,10*ROW('Sanitation Data'!E185))),'Data Summary'!CV191="Yes"),OFFSET('Sanitation Data'!$E$7,0,10*ROW('Sanitation Data'!E185)),NA())</f>
        <v>#N/A</v>
      </c>
      <c r="AH191" s="99" t="e">
        <f ca="true">+IF(AND(ISNUMBER(OFFSET('Sanitation Data'!$E$11,0,10*ROW('Sanitation Data'!E185))),'Data Summary'!CW191="Yes"),OFFSET('Sanitation Data'!$E$11,0,10*ROW('Sanitation Data'!E185)),NA())</f>
        <v>#N/A</v>
      </c>
      <c r="AI191" s="99" t="e">
        <f ca="true">+IF(AND(ISNUMBER(OFFSET('Sanitation Data'!$E$12,0,10*ROW('Sanitation Data'!E185))),'Data Summary'!CX191="Yes"),OFFSET('Sanitation Data'!$E$12,0,10*ROW('Sanitation Data'!E185)),NA())</f>
        <v>#N/A</v>
      </c>
      <c r="AJ191" s="99" t="e">
        <f ca="true">+IF(AND(ISNUMBER(OFFSET('Sanitation Data'!$E$13,0,10*ROW('Sanitation Data'!E185))),'Data Summary'!CY191="Yes"),OFFSET('Sanitation Data'!$E$13,0,10*ROW('Sanitation Data'!E185)),NA())</f>
        <v>#N/A</v>
      </c>
      <c r="AK191" s="99" t="e">
        <f ca="true">+IF(AND(ISNUMBER(OFFSET('Sanitation Data'!$F$5,0,10*ROW('Sanitation Data'!F185))),'Data Summary'!CZ191="Yes"),100-OFFSET('Sanitation Data'!$F$5,0,10*ROW('Sanitation Data'!F185)),NA())</f>
        <v>#N/A</v>
      </c>
      <c r="AL191" s="99" t="e">
        <f ca="true">+IF(AND(ISNUMBER(OFFSET('Sanitation Data'!$F$7,0,10*ROW('Sanitation Data'!F185))),'Data Summary'!DA191="Yes"),OFFSET('Sanitation Data'!$F$7,0,10*ROW('Sanitation Data'!F185)),NA())</f>
        <v>#N/A</v>
      </c>
      <c r="AM191" s="99" t="e">
        <f ca="true">+IF(AND(ISNUMBER(OFFSET('Sanitation Data'!$F$11,0,10*ROW('Sanitation Data'!F185))),'Data Summary'!DB191="Yes"),OFFSET('Sanitation Data'!$F$11,0,10*ROW('Sanitation Data'!F185)),NA())</f>
        <v>#N/A</v>
      </c>
      <c r="AN191" s="99" t="e">
        <f ca="true">+IF(AND(ISNUMBER(OFFSET('Sanitation Data'!$F$12,0,10*ROW('Sanitation Data'!F185))),'Data Summary'!DC191="Yes"),OFFSET('Sanitation Data'!$F$12,0,10*ROW('Sanitation Data'!F185)),NA())</f>
        <v>#N/A</v>
      </c>
      <c r="AO191" s="99" t="e">
        <f ca="true">+IF(AND(ISNUMBER(OFFSET('Sanitation Data'!$F$13,0,10*ROW('Sanitation Data'!F185))),'Data Summary'!DD191="Yes"),OFFSET('Sanitation Data'!$F$13,0,10*ROW('Sanitation Data'!F185)),NA())</f>
        <v>#N/A</v>
      </c>
      <c r="AP191" s="99" t="e">
        <f ca="true">+IF(AND(ISNUMBER(OFFSET('Sanitation Data'!$G$5,0,10*ROW('Sanitation Data'!G185))),'Data Summary'!DE191="Yes"),100-OFFSET('Sanitation Data'!$G$5,0,10*ROW('Sanitation Data'!G185)),NA())</f>
        <v>#N/A</v>
      </c>
      <c r="AQ191" s="99" t="e">
        <f ca="true">+IF(AND(ISNUMBER(OFFSET('Sanitation Data'!$G$7,0,10*ROW('Sanitation Data'!G185))),'Data Summary'!DF191="Yes"),OFFSET('Sanitation Data'!$G$7,0,10*ROW('Sanitation Data'!G185)),NA())</f>
        <v>#N/A</v>
      </c>
      <c r="AR191" s="99" t="e">
        <f ca="true">+IF(AND(ISNUMBER(OFFSET('Sanitation Data'!$G$11,0,10*ROW('Sanitation Data'!G185))),'Data Summary'!DG191="Yes"),OFFSET('Sanitation Data'!$G$11,0,10*ROW('Sanitation Data'!G185)),NA())</f>
        <v>#N/A</v>
      </c>
      <c r="AS191" s="99" t="e">
        <f ca="true">+IF(AND(ISNUMBER(OFFSET('Sanitation Data'!$G$12,0,10*ROW('Sanitation Data'!G185))),'Data Summary'!DH191="Yes"),OFFSET('Sanitation Data'!$G$12,0,10*ROW('Sanitation Data'!G185)),NA())</f>
        <v>#N/A</v>
      </c>
      <c r="AT191" s="99" t="e">
        <f ca="true">+IF(AND(ISNUMBER(OFFSET('Sanitation Data'!$G$13,0,10*ROW('Sanitation Data'!G185))),'Data Summary'!DI191="Yes"),OFFSET('Sanitation Data'!$G$13,0,10*ROW('Sanitation Data'!G185)),NA())</f>
        <v>#N/A</v>
      </c>
      <c r="AU191" s="99" t="e">
        <f ca="true">+IF(AND(ISNUMBER(OFFSET('Sanitation Data'!$H$5,0,10*ROW('Sanitation Data'!H185))),'Data Summary'!DJ191="Yes"),100-OFFSET('Sanitation Data'!$H$5,0,10*ROW('Sanitation Data'!H185)),NA())</f>
        <v>#N/A</v>
      </c>
      <c r="AV191" s="99" t="e">
        <f ca="true">+IF(AND(ISNUMBER(OFFSET('Sanitation Data'!$H$7,0,10*ROW('Sanitation Data'!H185))),'Data Summary'!DK191="Yes"),OFFSET('Sanitation Data'!$H$7,0,10*ROW('Sanitation Data'!H185)),NA())</f>
        <v>#N/A</v>
      </c>
      <c r="AW191" s="99" t="e">
        <f ca="true">+IF(AND(ISNUMBER(OFFSET('Sanitation Data'!$H$11,0,10*ROW('Sanitation Data'!H185))),'Data Summary'!DL191="Yes"),OFFSET('Sanitation Data'!$H$11,0,10*ROW('Sanitation Data'!H185)),NA())</f>
        <v>#N/A</v>
      </c>
      <c r="AX191" s="99" t="e">
        <f ca="true">+IF(AND(ISNUMBER(OFFSET('Sanitation Data'!$H$12,0,10*ROW('Sanitation Data'!H185))),'Data Summary'!DM191="Yes"),OFFSET('Sanitation Data'!$H$12,0,10*ROW('Sanitation Data'!H185)),NA())</f>
        <v>#N/A</v>
      </c>
      <c r="AY191" s="99" t="e">
        <f ca="true">+IF(AND(ISNUMBER(OFFSET('Sanitation Data'!$H$13,0,10*ROW('Sanitation Data'!H185))),'Data Summary'!DN191="Yes"),OFFSET('Sanitation Data'!$H$13,0,10*ROW('Sanitation Data'!H185)),NA())</f>
        <v>#N/A</v>
      </c>
      <c r="AZ191" s="104" t="e">
        <f ca="true">+IF(AND(ISNUMBER(OFFSET('Hygiene Data'!$C$6,0,10*ROW('Hygiene Data'!C185))),'Data Summary'!DO191="Yes"),OFFSET('Hygiene Data'!$C$6,0,10*ROW('Hygiene Data'!C185)),NA())</f>
        <v>#N/A</v>
      </c>
      <c r="BA191" s="104" t="e">
        <f ca="true">+IF(AND(ISNUMBER(OFFSET('Hygiene Data'!$C$8,0,10*ROW('Hygiene Data'!C185))),'Data Summary'!DP191="Yes"),OFFSET('Hygiene Data'!$C$8,0,10*ROW('Hygiene Data'!C185)),NA())</f>
        <v>#N/A</v>
      </c>
      <c r="BB191" s="104" t="e">
        <f ca="true">+IF(AND(ISNUMBER(OFFSET('Hygiene Data'!$C$10,0,10*ROW('Hygiene Data'!C185))),'Data Summary'!DQ191="Yes"),OFFSET('Hygiene Data'!$C$10,0,10*ROW('Hygiene Data'!C185)),NA())</f>
        <v>#N/A</v>
      </c>
      <c r="BC191" s="104" t="e">
        <f ca="true">+IF(AND(ISNUMBER(OFFSET('Hygiene Data'!$D$6,0,10*ROW('Hygiene Data'!D185))),'Data Summary'!DR191="Yes"),OFFSET('Hygiene Data'!$D$6,0,10*ROW('Hygiene Data'!D185)),NA())</f>
        <v>#N/A</v>
      </c>
      <c r="BD191" s="104" t="e">
        <f ca="true">+IF(AND(ISNUMBER(OFFSET('Hygiene Data'!$D$8,0,10*ROW('Hygiene Data'!D185))),'Data Summary'!DS191="Yes"),OFFSET('Hygiene Data'!$D$8,0,10*ROW('Hygiene Data'!D185)),NA())</f>
        <v>#N/A</v>
      </c>
      <c r="BE191" s="104" t="e">
        <f ca="true">+IF(AND(ISNUMBER(OFFSET('Hygiene Data'!$D$10,0,10*ROW('Hygiene Data'!D185))),'Data Summary'!DT191="Yes"),OFFSET('Hygiene Data'!$D$10,0,10*ROW('Hygiene Data'!D185)),NA())</f>
        <v>#N/A</v>
      </c>
      <c r="BF191" s="104" t="e">
        <f ca="true">+IF(AND(ISNUMBER(OFFSET('Hygiene Data'!$E$6,0,10*ROW('Hygiene Data'!E185))),'Data Summary'!DU191="Yes"),OFFSET('Hygiene Data'!$E$6,0,10*ROW('Hygiene Data'!E185)),NA())</f>
        <v>#N/A</v>
      </c>
      <c r="BG191" s="104" t="e">
        <f ca="true">+IF(AND(ISNUMBER(OFFSET('Hygiene Data'!$E$8,0,10*ROW('Hygiene Data'!E185))),'Data Summary'!DV191="Yes"),OFFSET('Hygiene Data'!$E$8,0,10*ROW('Hygiene Data'!E185)),NA())</f>
        <v>#N/A</v>
      </c>
      <c r="BH191" s="104" t="e">
        <f ca="true">+IF(AND(ISNUMBER(OFFSET('Hygiene Data'!$E$10,0,10*ROW('Hygiene Data'!E185))),'Data Summary'!DW191="Yes"),OFFSET('Hygiene Data'!$E$10,0,10*ROW('Hygiene Data'!E185)),NA())</f>
        <v>#N/A</v>
      </c>
      <c r="BI191" s="104" t="e">
        <f ca="true">+IF(AND(ISNUMBER(OFFSET('Hygiene Data'!$F$6,0,10*ROW('Hygiene Data'!F185))),'Data Summary'!DX191="Yes"),OFFSET('Hygiene Data'!$F$6,0,10*ROW('Hygiene Data'!F185)),NA())</f>
        <v>#N/A</v>
      </c>
      <c r="BJ191" s="104" t="e">
        <f ca="true">+IF(AND(ISNUMBER(OFFSET('Hygiene Data'!$F$8,0,10*ROW('Hygiene Data'!F185))),'Data Summary'!DY191="Yes"),OFFSET('Hygiene Data'!$F$8,0,10*ROW('Hygiene Data'!F185)),NA())</f>
        <v>#N/A</v>
      </c>
      <c r="BK191" s="104" t="e">
        <f ca="true">+IF(AND(ISNUMBER(OFFSET('Hygiene Data'!$F$10,0,10*ROW('Hygiene Data'!F185))),'Data Summary'!DZ191="Yes"),OFFSET('Hygiene Data'!$F$10,0,10*ROW('Hygiene Data'!F185)),NA())</f>
        <v>#N/A</v>
      </c>
      <c r="BL191" s="104" t="e">
        <f ca="true">+IF(AND(ISNUMBER(OFFSET('Hygiene Data'!$G$6,0,10*ROW('Hygiene Data'!G185))),'Data Summary'!EA191="Yes"),OFFSET('Hygiene Data'!$G$6,0,10*ROW('Hygiene Data'!G185)),NA())</f>
        <v>#N/A</v>
      </c>
      <c r="BM191" s="104" t="e">
        <f ca="true">+IF(AND(ISNUMBER(OFFSET('Hygiene Data'!$G$8,0,10*ROW('Hygiene Data'!G185))),'Data Summary'!EB191="Yes"),OFFSET('Hygiene Data'!$G$8,0,10*ROW('Hygiene Data'!G185)),NA())</f>
        <v>#N/A</v>
      </c>
      <c r="BN191" s="104" t="e">
        <f ca="true">+IF(AND(ISNUMBER(OFFSET('Hygiene Data'!$G$10,0,10*ROW('Hygiene Data'!G185))),'Data Summary'!EC191="Yes"),OFFSET('Hygiene Data'!$G$10,0,10*ROW('Hygiene Data'!G185)),NA())</f>
        <v>#N/A</v>
      </c>
      <c r="BO191" s="104" t="e">
        <f ca="true">+IF(AND(ISNUMBER(OFFSET('Hygiene Data'!$H$6,0,10*ROW('Hygiene Data'!H185))),'Data Summary'!ED191="Yes"),OFFSET('Hygiene Data'!$H$6,0,10*ROW('Hygiene Data'!H185)),NA())</f>
        <v>#N/A</v>
      </c>
      <c r="BP191" s="104" t="e">
        <f ca="true">+IF(AND(ISNUMBER(OFFSET('Hygiene Data'!$H$8,0,10*ROW('Hygiene Data'!H185))),'Data Summary'!EE191="Yes"),OFFSET('Hygiene Data'!$H$8,0,10*ROW('Hygiene Data'!H185)),NA())</f>
        <v>#N/A</v>
      </c>
      <c r="BQ191" s="104" t="e">
        <f ca="true">+IF(AND(ISNUMBER(OFFSET('Hygiene Data'!$H$10,0,10*ROW('Hygiene Data'!H185))),'Data Summary'!EF191="Yes"),OFFSET('Hygiene Data'!$H$10,0,10*ROW('Hygiene Data'!H185)),NA())</f>
        <v>#N/A</v>
      </c>
    </row>
    <row r="192" x14ac:dyDescent="0.2">
      <c r="A192" s="52" t="e">
        <f ca="true">+IF(OFFSET('Water Data'!$B$1,0,10*ROW('Water Data'!B186))="",NA(),OFFSET('Water Data'!$B$1,0,10*ROW('Water Data'!B186)))</f>
        <v>#N/A</v>
      </c>
      <c r="B192" s="52" t="e">
        <f ca="true">+IF(OFFSET('Water Data'!$A$3,0,10*ROW('Water Data'!A189))="",NA(),OFFSET('Water Data'!$A$3,0,10*ROW('Water Data'!A189)))</f>
        <v>#N/A</v>
      </c>
      <c r="C192" s="52" t="e">
        <f ca="true">+IF(OFFSET('Water Data'!$C$3,0,10*ROW('Water Data'!C189))="",NA(),OFFSET('Water Data'!$C$3,0,10*ROW('Water Data'!C189)))</f>
        <v>#N/A</v>
      </c>
      <c r="D192" s="53" t="e">
        <f ca="true">+IF(AND(ISNUMBER(OFFSET('Water Data'!$C$5,0,10*ROW('Water Data'!C186))),'Data Summary'!BS192="Yes"),100-OFFSET('Water Data'!$C$5,0,10*ROW('Water Data'!C186)),NA())</f>
        <v>#N/A</v>
      </c>
      <c r="E192" s="53" t="e">
        <f ca="true">+IF(AND(ISNUMBER(OFFSET('Water Data'!$C$7,0,10*ROW('Water Data'!C186))),'Data Summary'!BT192="Yes"),OFFSET('Water Data'!$C$7,0,10*ROW('Water Data'!C186)),NA())</f>
        <v>#N/A</v>
      </c>
      <c r="F192" s="53" t="e">
        <f ca="true">+IF(AND(ISNUMBER(OFFSET('Water Data'!$C$10,0,10*ROW('Water Data'!C186))),'Data Summary'!BU192="Yes"),OFFSET('Water Data'!$C$10,0,10*ROW('Water Data'!C186)),NA())</f>
        <v>#N/A</v>
      </c>
      <c r="G192" s="53" t="e">
        <f ca="true">+IF(AND(ISNUMBER(OFFSET('Water Data'!$D$5,0,10*ROW('Water Data'!D186))),'Data Summary'!BV192="Yes"),100-OFFSET('Water Data'!$D$5,0,10*ROW('Water Data'!D186)),NA())</f>
        <v>#N/A</v>
      </c>
      <c r="H192" s="53" t="e">
        <f ca="true">+IF(AND(ISNUMBER(OFFSET('Water Data'!$D$7,0,10*ROW('Water Data'!D186))),'Data Summary'!BW192="Yes"),OFFSET('Water Data'!$D$7,0,10*ROW('Water Data'!D186)),NA())</f>
        <v>#N/A</v>
      </c>
      <c r="I192" s="53" t="e">
        <f ca="true">+IF(AND(ISNUMBER(OFFSET('Water Data'!$D$10,0,10*ROW('Water Data'!D186))),'Data Summary'!BX192="Yes"),OFFSET('Water Data'!$D$10,0,10*ROW('Water Data'!D186)),NA())</f>
        <v>#N/A</v>
      </c>
      <c r="J192" s="53" t="e">
        <f ca="true">+IF(AND(ISNUMBER(OFFSET('Water Data'!$E$5,0,10*ROW('Water Data'!E186))),'Data Summary'!BY192="Yes"),100-OFFSET('Water Data'!$E$5,0,10*ROW('Water Data'!E186)),NA())</f>
        <v>#N/A</v>
      </c>
      <c r="K192" s="53" t="e">
        <f ca="true">+IF(AND(ISNUMBER(OFFSET('Water Data'!$E$7,0,10*ROW('Water Data'!E186))),'Data Summary'!BZ192="Yes"),OFFSET('Water Data'!$E$7,0,10*ROW('Water Data'!E186)),NA())</f>
        <v>#N/A</v>
      </c>
      <c r="L192" s="53" t="e">
        <f ca="true">+IF(AND(ISNUMBER(OFFSET('Water Data'!$E$10,0,10*ROW('Water Data'!E186))),'Data Summary'!CA192="Yes"),OFFSET('Water Data'!$E$10,0,10*ROW('Water Data'!E186)),NA())</f>
        <v>#N/A</v>
      </c>
      <c r="M192" s="53" t="e">
        <f ca="true">+IF(AND(ISNUMBER(OFFSET('Water Data'!$F$5,0,10*ROW('Water Data'!F186))),'Data Summary'!CB192="Yes"),100-OFFSET('Water Data'!$F$5,0,10*ROW('Water Data'!F186)),NA())</f>
        <v>#N/A</v>
      </c>
      <c r="N192" s="53" t="e">
        <f ca="true">+IF(AND(ISNUMBER(OFFSET('Water Data'!$F$7,0,10*ROW('Water Data'!F186))),'Data Summary'!CC192="Yes"),OFFSET('Water Data'!$F$7,0,10*ROW('Water Data'!F186)),NA())</f>
        <v>#N/A</v>
      </c>
      <c r="O192" s="53" t="e">
        <f ca="true">+IF(AND(ISNUMBER(OFFSET('Water Data'!$F$10,0,10*ROW('Water Data'!F186))),'Data Summary'!CD192="Yes"),OFFSET('Water Data'!$F$10,0,10*ROW('Water Data'!F186)),NA())</f>
        <v>#N/A</v>
      </c>
      <c r="P192" s="53" t="e">
        <f ca="true">+IF(AND(ISNUMBER(OFFSET('Water Data'!$G$5,0,10*ROW('Water Data'!G186))),'Data Summary'!CE192="Yes"),100-OFFSET('Water Data'!$G$5,0,10*ROW('Water Data'!G186)),NA())</f>
        <v>#N/A</v>
      </c>
      <c r="Q192" s="53" t="e">
        <f ca="true">+IF(AND(ISNUMBER(OFFSET('Water Data'!$G$7,0,10*ROW('Water Data'!G186))),'Data Summary'!CF192="Yes"),OFFSET('Water Data'!$G$7,0,10*ROW('Water Data'!G186)),NA())</f>
        <v>#N/A</v>
      </c>
      <c r="R192" s="53" t="e">
        <f ca="true">+IF(AND(ISNUMBER(OFFSET('Water Data'!$G$10,0,10*ROW('Water Data'!G186))),'Data Summary'!CG192="Yes"),OFFSET('Water Data'!$G$10,0,10*ROW('Water Data'!G186)),NA())</f>
        <v>#N/A</v>
      </c>
      <c r="S192" s="53" t="e">
        <f ca="true">+IF(AND(ISNUMBER(OFFSET('Water Data'!$H$5,0,10*ROW('Water Data'!H186))),'Data Summary'!CH192="Yes"),100-OFFSET('Water Data'!$H$5,0,10*ROW('Water Data'!H186)),NA())</f>
        <v>#N/A</v>
      </c>
      <c r="T192" s="53" t="e">
        <f ca="true">+IF(AND(ISNUMBER(OFFSET('Water Data'!$H$7,0,10*ROW('Water Data'!H186))),'Data Summary'!CI192="Yes"),OFFSET('Water Data'!$H$7,0,10*ROW('Water Data'!H186)),NA())</f>
        <v>#N/A</v>
      </c>
      <c r="U192" s="53" t="e">
        <f ca="true">+IF(AND(ISNUMBER(OFFSET('Water Data'!$H$10,0,10*ROW('Water Data'!H186))),'Data Summary'!CJ192="Yes"),OFFSET('Water Data'!$H$10,0,10*ROW('Water Data'!H186)),NA())</f>
        <v>#N/A</v>
      </c>
      <c r="V192" s="99" t="e">
        <f ca="true">+IF(AND(ISNUMBER(OFFSET('Sanitation Data'!$C$5,0,10*ROW('Sanitation Data'!C186))),'Data Summary'!CK192="Yes"),100-OFFSET('Sanitation Data'!$C$5,0,10*ROW('Sanitation Data'!C186)),NA())</f>
        <v>#N/A</v>
      </c>
      <c r="W192" s="99" t="e">
        <f ca="true">+IF(AND(ISNUMBER(OFFSET('Sanitation Data'!$C$7,0,10*ROW('Sanitation Data'!C186))),'Data Summary'!CL192="Yes"),OFFSET('Sanitation Data'!$C$7,0,10*ROW('Sanitation Data'!C186)),NA())</f>
        <v>#N/A</v>
      </c>
      <c r="X192" s="99" t="e">
        <f ca="true">+IF(AND(ISNUMBER(OFFSET('Sanitation Data'!$C$11,0,10*ROW('Sanitation Data'!C186))),'Data Summary'!CM192="Yes"),OFFSET('Sanitation Data'!$C$11,0,10*ROW('Sanitation Data'!C186)),NA())</f>
        <v>#N/A</v>
      </c>
      <c r="Y192" s="99" t="e">
        <f ca="true">+IF(AND(ISNUMBER(OFFSET('Sanitation Data'!$C$12,0,10*ROW('Sanitation Data'!C186))),'Data Summary'!CN192="Yes"),OFFSET('Sanitation Data'!$C$12,0,10*ROW('Sanitation Data'!C186)),NA())</f>
        <v>#N/A</v>
      </c>
      <c r="Z192" s="99" t="e">
        <f ca="true">+IF(AND(ISNUMBER(OFFSET('Sanitation Data'!$C$13,0,10*ROW('Sanitation Data'!C186))),'Data Summary'!CO192="Yes"),OFFSET('Sanitation Data'!$C$13,0,10*ROW('Sanitation Data'!C186)),NA())</f>
        <v>#N/A</v>
      </c>
      <c r="AA192" s="99" t="e">
        <f ca="true">+IF(AND(ISNUMBER(OFFSET('Sanitation Data'!$D$5,0,10*ROW('Sanitation Data'!D186))),'Data Summary'!CP192="Yes"),100-OFFSET('Sanitation Data'!$D$5,0,10*ROW('Sanitation Data'!D186)),NA())</f>
        <v>#N/A</v>
      </c>
      <c r="AB192" s="99" t="e">
        <f ca="true">+IF(AND(ISNUMBER(OFFSET('Sanitation Data'!$D$7,0,10*ROW('Sanitation Data'!D186))),'Data Summary'!CQ192="Yes"),OFFSET('Sanitation Data'!$D$7,0,10*ROW('Sanitation Data'!D186)),NA())</f>
        <v>#N/A</v>
      </c>
      <c r="AC192" s="99" t="e">
        <f ca="true">+IF(AND(ISNUMBER(OFFSET('Sanitation Data'!$D$11,0,10*ROW('Sanitation Data'!D186))),'Data Summary'!CR192="Yes"),OFFSET('Sanitation Data'!$D$11,0,10*ROW('Sanitation Data'!D186)),NA())</f>
        <v>#N/A</v>
      </c>
      <c r="AD192" s="99" t="e">
        <f ca="true">+IF(AND(ISNUMBER(OFFSET('Sanitation Data'!$D$12,0,10*ROW('Sanitation Data'!D186))),'Data Summary'!CS192="Yes"),OFFSET('Sanitation Data'!$D$12,0,10*ROW('Sanitation Data'!D186)),NA())</f>
        <v>#N/A</v>
      </c>
      <c r="AE192" s="99" t="e">
        <f ca="true">+IF(AND(ISNUMBER(OFFSET('Sanitation Data'!$D$13,0,10*ROW('Sanitation Data'!D186))),'Data Summary'!CT192="Yes"),OFFSET('Sanitation Data'!$D$13,0,10*ROW('Sanitation Data'!D186)),NA())</f>
        <v>#N/A</v>
      </c>
      <c r="AF192" s="99" t="e">
        <f ca="true">+IF(AND(ISNUMBER(OFFSET('Sanitation Data'!$E$5,0,10*ROW('Sanitation Data'!E186))),'Data Summary'!CU192="Yes"),100-OFFSET('Sanitation Data'!$E$5,0,10*ROW('Sanitation Data'!E186)),NA())</f>
        <v>#N/A</v>
      </c>
      <c r="AG192" s="99" t="e">
        <f ca="true">+IF(AND(ISNUMBER(OFFSET('Sanitation Data'!$E$7,0,10*ROW('Sanitation Data'!E186))),'Data Summary'!CV192="Yes"),OFFSET('Sanitation Data'!$E$7,0,10*ROW('Sanitation Data'!E186)),NA())</f>
        <v>#N/A</v>
      </c>
      <c r="AH192" s="99" t="e">
        <f ca="true">+IF(AND(ISNUMBER(OFFSET('Sanitation Data'!$E$11,0,10*ROW('Sanitation Data'!E186))),'Data Summary'!CW192="Yes"),OFFSET('Sanitation Data'!$E$11,0,10*ROW('Sanitation Data'!E186)),NA())</f>
        <v>#N/A</v>
      </c>
      <c r="AI192" s="99" t="e">
        <f ca="true">+IF(AND(ISNUMBER(OFFSET('Sanitation Data'!$E$12,0,10*ROW('Sanitation Data'!E186))),'Data Summary'!CX192="Yes"),OFFSET('Sanitation Data'!$E$12,0,10*ROW('Sanitation Data'!E186)),NA())</f>
        <v>#N/A</v>
      </c>
      <c r="AJ192" s="99" t="e">
        <f ca="true">+IF(AND(ISNUMBER(OFFSET('Sanitation Data'!$E$13,0,10*ROW('Sanitation Data'!E186))),'Data Summary'!CY192="Yes"),OFFSET('Sanitation Data'!$E$13,0,10*ROW('Sanitation Data'!E186)),NA())</f>
        <v>#N/A</v>
      </c>
      <c r="AK192" s="99" t="e">
        <f ca="true">+IF(AND(ISNUMBER(OFFSET('Sanitation Data'!$F$5,0,10*ROW('Sanitation Data'!F186))),'Data Summary'!CZ192="Yes"),100-OFFSET('Sanitation Data'!$F$5,0,10*ROW('Sanitation Data'!F186)),NA())</f>
        <v>#N/A</v>
      </c>
      <c r="AL192" s="99" t="e">
        <f ca="true">+IF(AND(ISNUMBER(OFFSET('Sanitation Data'!$F$7,0,10*ROW('Sanitation Data'!F186))),'Data Summary'!DA192="Yes"),OFFSET('Sanitation Data'!$F$7,0,10*ROW('Sanitation Data'!F186)),NA())</f>
        <v>#N/A</v>
      </c>
      <c r="AM192" s="99" t="e">
        <f ca="true">+IF(AND(ISNUMBER(OFFSET('Sanitation Data'!$F$11,0,10*ROW('Sanitation Data'!F186))),'Data Summary'!DB192="Yes"),OFFSET('Sanitation Data'!$F$11,0,10*ROW('Sanitation Data'!F186)),NA())</f>
        <v>#N/A</v>
      </c>
      <c r="AN192" s="99" t="e">
        <f ca="true">+IF(AND(ISNUMBER(OFFSET('Sanitation Data'!$F$12,0,10*ROW('Sanitation Data'!F186))),'Data Summary'!DC192="Yes"),OFFSET('Sanitation Data'!$F$12,0,10*ROW('Sanitation Data'!F186)),NA())</f>
        <v>#N/A</v>
      </c>
      <c r="AO192" s="99" t="e">
        <f ca="true">+IF(AND(ISNUMBER(OFFSET('Sanitation Data'!$F$13,0,10*ROW('Sanitation Data'!F186))),'Data Summary'!DD192="Yes"),OFFSET('Sanitation Data'!$F$13,0,10*ROW('Sanitation Data'!F186)),NA())</f>
        <v>#N/A</v>
      </c>
      <c r="AP192" s="99" t="e">
        <f ca="true">+IF(AND(ISNUMBER(OFFSET('Sanitation Data'!$G$5,0,10*ROW('Sanitation Data'!G186))),'Data Summary'!DE192="Yes"),100-OFFSET('Sanitation Data'!$G$5,0,10*ROW('Sanitation Data'!G186)),NA())</f>
        <v>#N/A</v>
      </c>
      <c r="AQ192" s="99" t="e">
        <f ca="true">+IF(AND(ISNUMBER(OFFSET('Sanitation Data'!$G$7,0,10*ROW('Sanitation Data'!G186))),'Data Summary'!DF192="Yes"),OFFSET('Sanitation Data'!$G$7,0,10*ROW('Sanitation Data'!G186)),NA())</f>
        <v>#N/A</v>
      </c>
      <c r="AR192" s="99" t="e">
        <f ca="true">+IF(AND(ISNUMBER(OFFSET('Sanitation Data'!$G$11,0,10*ROW('Sanitation Data'!G186))),'Data Summary'!DG192="Yes"),OFFSET('Sanitation Data'!$G$11,0,10*ROW('Sanitation Data'!G186)),NA())</f>
        <v>#N/A</v>
      </c>
      <c r="AS192" s="99" t="e">
        <f ca="true">+IF(AND(ISNUMBER(OFFSET('Sanitation Data'!$G$12,0,10*ROW('Sanitation Data'!G186))),'Data Summary'!DH192="Yes"),OFFSET('Sanitation Data'!$G$12,0,10*ROW('Sanitation Data'!G186)),NA())</f>
        <v>#N/A</v>
      </c>
      <c r="AT192" s="99" t="e">
        <f ca="true">+IF(AND(ISNUMBER(OFFSET('Sanitation Data'!$G$13,0,10*ROW('Sanitation Data'!G186))),'Data Summary'!DI192="Yes"),OFFSET('Sanitation Data'!$G$13,0,10*ROW('Sanitation Data'!G186)),NA())</f>
        <v>#N/A</v>
      </c>
      <c r="AU192" s="99" t="e">
        <f ca="true">+IF(AND(ISNUMBER(OFFSET('Sanitation Data'!$H$5,0,10*ROW('Sanitation Data'!H186))),'Data Summary'!DJ192="Yes"),100-OFFSET('Sanitation Data'!$H$5,0,10*ROW('Sanitation Data'!H186)),NA())</f>
        <v>#N/A</v>
      </c>
      <c r="AV192" s="99" t="e">
        <f ca="true">+IF(AND(ISNUMBER(OFFSET('Sanitation Data'!$H$7,0,10*ROW('Sanitation Data'!H186))),'Data Summary'!DK192="Yes"),OFFSET('Sanitation Data'!$H$7,0,10*ROW('Sanitation Data'!H186)),NA())</f>
        <v>#N/A</v>
      </c>
      <c r="AW192" s="99" t="e">
        <f ca="true">+IF(AND(ISNUMBER(OFFSET('Sanitation Data'!$H$11,0,10*ROW('Sanitation Data'!H186))),'Data Summary'!DL192="Yes"),OFFSET('Sanitation Data'!$H$11,0,10*ROW('Sanitation Data'!H186)),NA())</f>
        <v>#N/A</v>
      </c>
      <c r="AX192" s="99" t="e">
        <f ca="true">+IF(AND(ISNUMBER(OFFSET('Sanitation Data'!$H$12,0,10*ROW('Sanitation Data'!H186))),'Data Summary'!DM192="Yes"),OFFSET('Sanitation Data'!$H$12,0,10*ROW('Sanitation Data'!H186)),NA())</f>
        <v>#N/A</v>
      </c>
      <c r="AY192" s="99" t="e">
        <f ca="true">+IF(AND(ISNUMBER(OFFSET('Sanitation Data'!$H$13,0,10*ROW('Sanitation Data'!H186))),'Data Summary'!DN192="Yes"),OFFSET('Sanitation Data'!$H$13,0,10*ROW('Sanitation Data'!H186)),NA())</f>
        <v>#N/A</v>
      </c>
      <c r="AZ192" s="104" t="e">
        <f ca="true">+IF(AND(ISNUMBER(OFFSET('Hygiene Data'!$C$6,0,10*ROW('Hygiene Data'!C186))),'Data Summary'!DO192="Yes"),OFFSET('Hygiene Data'!$C$6,0,10*ROW('Hygiene Data'!C186)),NA())</f>
        <v>#N/A</v>
      </c>
      <c r="BA192" s="104" t="e">
        <f ca="true">+IF(AND(ISNUMBER(OFFSET('Hygiene Data'!$C$8,0,10*ROW('Hygiene Data'!C186))),'Data Summary'!DP192="Yes"),OFFSET('Hygiene Data'!$C$8,0,10*ROW('Hygiene Data'!C186)),NA())</f>
        <v>#N/A</v>
      </c>
      <c r="BB192" s="104" t="e">
        <f ca="true">+IF(AND(ISNUMBER(OFFSET('Hygiene Data'!$C$10,0,10*ROW('Hygiene Data'!C186))),'Data Summary'!DQ192="Yes"),OFFSET('Hygiene Data'!$C$10,0,10*ROW('Hygiene Data'!C186)),NA())</f>
        <v>#N/A</v>
      </c>
      <c r="BC192" s="104" t="e">
        <f ca="true">+IF(AND(ISNUMBER(OFFSET('Hygiene Data'!$D$6,0,10*ROW('Hygiene Data'!D186))),'Data Summary'!DR192="Yes"),OFFSET('Hygiene Data'!$D$6,0,10*ROW('Hygiene Data'!D186)),NA())</f>
        <v>#N/A</v>
      </c>
      <c r="BD192" s="104" t="e">
        <f ca="true">+IF(AND(ISNUMBER(OFFSET('Hygiene Data'!$D$8,0,10*ROW('Hygiene Data'!D186))),'Data Summary'!DS192="Yes"),OFFSET('Hygiene Data'!$D$8,0,10*ROW('Hygiene Data'!D186)),NA())</f>
        <v>#N/A</v>
      </c>
      <c r="BE192" s="104" t="e">
        <f ca="true">+IF(AND(ISNUMBER(OFFSET('Hygiene Data'!$D$10,0,10*ROW('Hygiene Data'!D186))),'Data Summary'!DT192="Yes"),OFFSET('Hygiene Data'!$D$10,0,10*ROW('Hygiene Data'!D186)),NA())</f>
        <v>#N/A</v>
      </c>
      <c r="BF192" s="104" t="e">
        <f ca="true">+IF(AND(ISNUMBER(OFFSET('Hygiene Data'!$E$6,0,10*ROW('Hygiene Data'!E186))),'Data Summary'!DU192="Yes"),OFFSET('Hygiene Data'!$E$6,0,10*ROW('Hygiene Data'!E186)),NA())</f>
        <v>#N/A</v>
      </c>
      <c r="BG192" s="104" t="e">
        <f ca="true">+IF(AND(ISNUMBER(OFFSET('Hygiene Data'!$E$8,0,10*ROW('Hygiene Data'!E186))),'Data Summary'!DV192="Yes"),OFFSET('Hygiene Data'!$E$8,0,10*ROW('Hygiene Data'!E186)),NA())</f>
        <v>#N/A</v>
      </c>
      <c r="BH192" s="104" t="e">
        <f ca="true">+IF(AND(ISNUMBER(OFFSET('Hygiene Data'!$E$10,0,10*ROW('Hygiene Data'!E186))),'Data Summary'!DW192="Yes"),OFFSET('Hygiene Data'!$E$10,0,10*ROW('Hygiene Data'!E186)),NA())</f>
        <v>#N/A</v>
      </c>
      <c r="BI192" s="104" t="e">
        <f ca="true">+IF(AND(ISNUMBER(OFFSET('Hygiene Data'!$F$6,0,10*ROW('Hygiene Data'!F186))),'Data Summary'!DX192="Yes"),OFFSET('Hygiene Data'!$F$6,0,10*ROW('Hygiene Data'!F186)),NA())</f>
        <v>#N/A</v>
      </c>
      <c r="BJ192" s="104" t="e">
        <f ca="true">+IF(AND(ISNUMBER(OFFSET('Hygiene Data'!$F$8,0,10*ROW('Hygiene Data'!F186))),'Data Summary'!DY192="Yes"),OFFSET('Hygiene Data'!$F$8,0,10*ROW('Hygiene Data'!F186)),NA())</f>
        <v>#N/A</v>
      </c>
      <c r="BK192" s="104" t="e">
        <f ca="true">+IF(AND(ISNUMBER(OFFSET('Hygiene Data'!$F$10,0,10*ROW('Hygiene Data'!F186))),'Data Summary'!DZ192="Yes"),OFFSET('Hygiene Data'!$F$10,0,10*ROW('Hygiene Data'!F186)),NA())</f>
        <v>#N/A</v>
      </c>
      <c r="BL192" s="104" t="e">
        <f ca="true">+IF(AND(ISNUMBER(OFFSET('Hygiene Data'!$G$6,0,10*ROW('Hygiene Data'!G186))),'Data Summary'!EA192="Yes"),OFFSET('Hygiene Data'!$G$6,0,10*ROW('Hygiene Data'!G186)),NA())</f>
        <v>#N/A</v>
      </c>
      <c r="BM192" s="104" t="e">
        <f ca="true">+IF(AND(ISNUMBER(OFFSET('Hygiene Data'!$G$8,0,10*ROW('Hygiene Data'!G186))),'Data Summary'!EB192="Yes"),OFFSET('Hygiene Data'!$G$8,0,10*ROW('Hygiene Data'!G186)),NA())</f>
        <v>#N/A</v>
      </c>
      <c r="BN192" s="104" t="e">
        <f ca="true">+IF(AND(ISNUMBER(OFFSET('Hygiene Data'!$G$10,0,10*ROW('Hygiene Data'!G186))),'Data Summary'!EC192="Yes"),OFFSET('Hygiene Data'!$G$10,0,10*ROW('Hygiene Data'!G186)),NA())</f>
        <v>#N/A</v>
      </c>
      <c r="BO192" s="104" t="e">
        <f ca="true">+IF(AND(ISNUMBER(OFFSET('Hygiene Data'!$H$6,0,10*ROW('Hygiene Data'!H186))),'Data Summary'!ED192="Yes"),OFFSET('Hygiene Data'!$H$6,0,10*ROW('Hygiene Data'!H186)),NA())</f>
        <v>#N/A</v>
      </c>
      <c r="BP192" s="104" t="e">
        <f ca="true">+IF(AND(ISNUMBER(OFFSET('Hygiene Data'!$H$8,0,10*ROW('Hygiene Data'!H186))),'Data Summary'!EE192="Yes"),OFFSET('Hygiene Data'!$H$8,0,10*ROW('Hygiene Data'!H186)),NA())</f>
        <v>#N/A</v>
      </c>
      <c r="BQ192" s="104" t="e">
        <f ca="true">+IF(AND(ISNUMBER(OFFSET('Hygiene Data'!$H$10,0,10*ROW('Hygiene Data'!H186))),'Data Summary'!EF192="Yes"),OFFSET('Hygiene Data'!$H$10,0,10*ROW('Hygiene Data'!H186)),NA())</f>
        <v>#N/A</v>
      </c>
    </row>
    <row r="193" x14ac:dyDescent="0.2">
      <c r="A193" s="52" t="e">
        <f ca="true">+IF(OFFSET('Water Data'!$B$1,0,10*ROW('Water Data'!B187))="",NA(),OFFSET('Water Data'!$B$1,0,10*ROW('Water Data'!B187)))</f>
        <v>#N/A</v>
      </c>
      <c r="B193" s="52" t="e">
        <f ca="true">+IF(OFFSET('Water Data'!$A$3,0,10*ROW('Water Data'!A190))="",NA(),OFFSET('Water Data'!$A$3,0,10*ROW('Water Data'!A190)))</f>
        <v>#N/A</v>
      </c>
      <c r="C193" s="52" t="e">
        <f ca="true">+IF(OFFSET('Water Data'!$C$3,0,10*ROW('Water Data'!C190))="",NA(),OFFSET('Water Data'!$C$3,0,10*ROW('Water Data'!C190)))</f>
        <v>#N/A</v>
      </c>
      <c r="D193" s="53" t="e">
        <f ca="true">+IF(AND(ISNUMBER(OFFSET('Water Data'!$C$5,0,10*ROW('Water Data'!C187))),'Data Summary'!BS193="Yes"),100-OFFSET('Water Data'!$C$5,0,10*ROW('Water Data'!C187)),NA())</f>
        <v>#N/A</v>
      </c>
      <c r="E193" s="53" t="e">
        <f ca="true">+IF(AND(ISNUMBER(OFFSET('Water Data'!$C$7,0,10*ROW('Water Data'!C187))),'Data Summary'!BT193="Yes"),OFFSET('Water Data'!$C$7,0,10*ROW('Water Data'!C187)),NA())</f>
        <v>#N/A</v>
      </c>
      <c r="F193" s="53" t="e">
        <f ca="true">+IF(AND(ISNUMBER(OFFSET('Water Data'!$C$10,0,10*ROW('Water Data'!C187))),'Data Summary'!BU193="Yes"),OFFSET('Water Data'!$C$10,0,10*ROW('Water Data'!C187)),NA())</f>
        <v>#N/A</v>
      </c>
      <c r="G193" s="53" t="e">
        <f ca="true">+IF(AND(ISNUMBER(OFFSET('Water Data'!$D$5,0,10*ROW('Water Data'!D187))),'Data Summary'!BV193="Yes"),100-OFFSET('Water Data'!$D$5,0,10*ROW('Water Data'!D187)),NA())</f>
        <v>#N/A</v>
      </c>
      <c r="H193" s="53" t="e">
        <f ca="true">+IF(AND(ISNUMBER(OFFSET('Water Data'!$D$7,0,10*ROW('Water Data'!D187))),'Data Summary'!BW193="Yes"),OFFSET('Water Data'!$D$7,0,10*ROW('Water Data'!D187)),NA())</f>
        <v>#N/A</v>
      </c>
      <c r="I193" s="53" t="e">
        <f ca="true">+IF(AND(ISNUMBER(OFFSET('Water Data'!$D$10,0,10*ROW('Water Data'!D187))),'Data Summary'!BX193="Yes"),OFFSET('Water Data'!$D$10,0,10*ROW('Water Data'!D187)),NA())</f>
        <v>#N/A</v>
      </c>
      <c r="J193" s="53" t="e">
        <f ca="true">+IF(AND(ISNUMBER(OFFSET('Water Data'!$E$5,0,10*ROW('Water Data'!E187))),'Data Summary'!BY193="Yes"),100-OFFSET('Water Data'!$E$5,0,10*ROW('Water Data'!E187)),NA())</f>
        <v>#N/A</v>
      </c>
      <c r="K193" s="53" t="e">
        <f ca="true">+IF(AND(ISNUMBER(OFFSET('Water Data'!$E$7,0,10*ROW('Water Data'!E187))),'Data Summary'!BZ193="Yes"),OFFSET('Water Data'!$E$7,0,10*ROW('Water Data'!E187)),NA())</f>
        <v>#N/A</v>
      </c>
      <c r="L193" s="53" t="e">
        <f ca="true">+IF(AND(ISNUMBER(OFFSET('Water Data'!$E$10,0,10*ROW('Water Data'!E187))),'Data Summary'!CA193="Yes"),OFFSET('Water Data'!$E$10,0,10*ROW('Water Data'!E187)),NA())</f>
        <v>#N/A</v>
      </c>
      <c r="M193" s="53" t="e">
        <f ca="true">+IF(AND(ISNUMBER(OFFSET('Water Data'!$F$5,0,10*ROW('Water Data'!F187))),'Data Summary'!CB193="Yes"),100-OFFSET('Water Data'!$F$5,0,10*ROW('Water Data'!F187)),NA())</f>
        <v>#N/A</v>
      </c>
      <c r="N193" s="53" t="e">
        <f ca="true">+IF(AND(ISNUMBER(OFFSET('Water Data'!$F$7,0,10*ROW('Water Data'!F187))),'Data Summary'!CC193="Yes"),OFFSET('Water Data'!$F$7,0,10*ROW('Water Data'!F187)),NA())</f>
        <v>#N/A</v>
      </c>
      <c r="O193" s="53" t="e">
        <f ca="true">+IF(AND(ISNUMBER(OFFSET('Water Data'!$F$10,0,10*ROW('Water Data'!F187))),'Data Summary'!CD193="Yes"),OFFSET('Water Data'!$F$10,0,10*ROW('Water Data'!F187)),NA())</f>
        <v>#N/A</v>
      </c>
      <c r="P193" s="53" t="e">
        <f ca="true">+IF(AND(ISNUMBER(OFFSET('Water Data'!$G$5,0,10*ROW('Water Data'!G187))),'Data Summary'!CE193="Yes"),100-OFFSET('Water Data'!$G$5,0,10*ROW('Water Data'!G187)),NA())</f>
        <v>#N/A</v>
      </c>
      <c r="Q193" s="53" t="e">
        <f ca="true">+IF(AND(ISNUMBER(OFFSET('Water Data'!$G$7,0,10*ROW('Water Data'!G187))),'Data Summary'!CF193="Yes"),OFFSET('Water Data'!$G$7,0,10*ROW('Water Data'!G187)),NA())</f>
        <v>#N/A</v>
      </c>
      <c r="R193" s="53" t="e">
        <f ca="true">+IF(AND(ISNUMBER(OFFSET('Water Data'!$G$10,0,10*ROW('Water Data'!G187))),'Data Summary'!CG193="Yes"),OFFSET('Water Data'!$G$10,0,10*ROW('Water Data'!G187)),NA())</f>
        <v>#N/A</v>
      </c>
      <c r="S193" s="53" t="e">
        <f ca="true">+IF(AND(ISNUMBER(OFFSET('Water Data'!$H$5,0,10*ROW('Water Data'!H187))),'Data Summary'!CH193="Yes"),100-OFFSET('Water Data'!$H$5,0,10*ROW('Water Data'!H187)),NA())</f>
        <v>#N/A</v>
      </c>
      <c r="T193" s="53" t="e">
        <f ca="true">+IF(AND(ISNUMBER(OFFSET('Water Data'!$H$7,0,10*ROW('Water Data'!H187))),'Data Summary'!CI193="Yes"),OFFSET('Water Data'!$H$7,0,10*ROW('Water Data'!H187)),NA())</f>
        <v>#N/A</v>
      </c>
      <c r="U193" s="53" t="e">
        <f ca="true">+IF(AND(ISNUMBER(OFFSET('Water Data'!$H$10,0,10*ROW('Water Data'!H187))),'Data Summary'!CJ193="Yes"),OFFSET('Water Data'!$H$10,0,10*ROW('Water Data'!H187)),NA())</f>
        <v>#N/A</v>
      </c>
      <c r="V193" s="99" t="e">
        <f ca="true">+IF(AND(ISNUMBER(OFFSET('Sanitation Data'!$C$5,0,10*ROW('Sanitation Data'!C187))),'Data Summary'!CK193="Yes"),100-OFFSET('Sanitation Data'!$C$5,0,10*ROW('Sanitation Data'!C187)),NA())</f>
        <v>#N/A</v>
      </c>
      <c r="W193" s="99" t="e">
        <f ca="true">+IF(AND(ISNUMBER(OFFSET('Sanitation Data'!$C$7,0,10*ROW('Sanitation Data'!C187))),'Data Summary'!CL193="Yes"),OFFSET('Sanitation Data'!$C$7,0,10*ROW('Sanitation Data'!C187)),NA())</f>
        <v>#N/A</v>
      </c>
      <c r="X193" s="99" t="e">
        <f ca="true">+IF(AND(ISNUMBER(OFFSET('Sanitation Data'!$C$11,0,10*ROW('Sanitation Data'!C187))),'Data Summary'!CM193="Yes"),OFFSET('Sanitation Data'!$C$11,0,10*ROW('Sanitation Data'!C187)),NA())</f>
        <v>#N/A</v>
      </c>
      <c r="Y193" s="99" t="e">
        <f ca="true">+IF(AND(ISNUMBER(OFFSET('Sanitation Data'!$C$12,0,10*ROW('Sanitation Data'!C187))),'Data Summary'!CN193="Yes"),OFFSET('Sanitation Data'!$C$12,0,10*ROW('Sanitation Data'!C187)),NA())</f>
        <v>#N/A</v>
      </c>
      <c r="Z193" s="99" t="e">
        <f ca="true">+IF(AND(ISNUMBER(OFFSET('Sanitation Data'!$C$13,0,10*ROW('Sanitation Data'!C187))),'Data Summary'!CO193="Yes"),OFFSET('Sanitation Data'!$C$13,0,10*ROW('Sanitation Data'!C187)),NA())</f>
        <v>#N/A</v>
      </c>
      <c r="AA193" s="99" t="e">
        <f ca="true">+IF(AND(ISNUMBER(OFFSET('Sanitation Data'!$D$5,0,10*ROW('Sanitation Data'!D187))),'Data Summary'!CP193="Yes"),100-OFFSET('Sanitation Data'!$D$5,0,10*ROW('Sanitation Data'!D187)),NA())</f>
        <v>#N/A</v>
      </c>
      <c r="AB193" s="99" t="e">
        <f ca="true">+IF(AND(ISNUMBER(OFFSET('Sanitation Data'!$D$7,0,10*ROW('Sanitation Data'!D187))),'Data Summary'!CQ193="Yes"),OFFSET('Sanitation Data'!$D$7,0,10*ROW('Sanitation Data'!D187)),NA())</f>
        <v>#N/A</v>
      </c>
      <c r="AC193" s="99" t="e">
        <f ca="true">+IF(AND(ISNUMBER(OFFSET('Sanitation Data'!$D$11,0,10*ROW('Sanitation Data'!D187))),'Data Summary'!CR193="Yes"),OFFSET('Sanitation Data'!$D$11,0,10*ROW('Sanitation Data'!D187)),NA())</f>
        <v>#N/A</v>
      </c>
      <c r="AD193" s="99" t="e">
        <f ca="true">+IF(AND(ISNUMBER(OFFSET('Sanitation Data'!$D$12,0,10*ROW('Sanitation Data'!D187))),'Data Summary'!CS193="Yes"),OFFSET('Sanitation Data'!$D$12,0,10*ROW('Sanitation Data'!D187)),NA())</f>
        <v>#N/A</v>
      </c>
      <c r="AE193" s="99" t="e">
        <f ca="true">+IF(AND(ISNUMBER(OFFSET('Sanitation Data'!$D$13,0,10*ROW('Sanitation Data'!D187))),'Data Summary'!CT193="Yes"),OFFSET('Sanitation Data'!$D$13,0,10*ROW('Sanitation Data'!D187)),NA())</f>
        <v>#N/A</v>
      </c>
      <c r="AF193" s="99" t="e">
        <f ca="true">+IF(AND(ISNUMBER(OFFSET('Sanitation Data'!$E$5,0,10*ROW('Sanitation Data'!E187))),'Data Summary'!CU193="Yes"),100-OFFSET('Sanitation Data'!$E$5,0,10*ROW('Sanitation Data'!E187)),NA())</f>
        <v>#N/A</v>
      </c>
      <c r="AG193" s="99" t="e">
        <f ca="true">+IF(AND(ISNUMBER(OFFSET('Sanitation Data'!$E$7,0,10*ROW('Sanitation Data'!E187))),'Data Summary'!CV193="Yes"),OFFSET('Sanitation Data'!$E$7,0,10*ROW('Sanitation Data'!E187)),NA())</f>
        <v>#N/A</v>
      </c>
      <c r="AH193" s="99" t="e">
        <f ca="true">+IF(AND(ISNUMBER(OFFSET('Sanitation Data'!$E$11,0,10*ROW('Sanitation Data'!E187))),'Data Summary'!CW193="Yes"),OFFSET('Sanitation Data'!$E$11,0,10*ROW('Sanitation Data'!E187)),NA())</f>
        <v>#N/A</v>
      </c>
      <c r="AI193" s="99" t="e">
        <f ca="true">+IF(AND(ISNUMBER(OFFSET('Sanitation Data'!$E$12,0,10*ROW('Sanitation Data'!E187))),'Data Summary'!CX193="Yes"),OFFSET('Sanitation Data'!$E$12,0,10*ROW('Sanitation Data'!E187)),NA())</f>
        <v>#N/A</v>
      </c>
      <c r="AJ193" s="99" t="e">
        <f ca="true">+IF(AND(ISNUMBER(OFFSET('Sanitation Data'!$E$13,0,10*ROW('Sanitation Data'!E187))),'Data Summary'!CY193="Yes"),OFFSET('Sanitation Data'!$E$13,0,10*ROW('Sanitation Data'!E187)),NA())</f>
        <v>#N/A</v>
      </c>
      <c r="AK193" s="99" t="e">
        <f ca="true">+IF(AND(ISNUMBER(OFFSET('Sanitation Data'!$F$5,0,10*ROW('Sanitation Data'!F187))),'Data Summary'!CZ193="Yes"),100-OFFSET('Sanitation Data'!$F$5,0,10*ROW('Sanitation Data'!F187)),NA())</f>
        <v>#N/A</v>
      </c>
      <c r="AL193" s="99" t="e">
        <f ca="true">+IF(AND(ISNUMBER(OFFSET('Sanitation Data'!$F$7,0,10*ROW('Sanitation Data'!F187))),'Data Summary'!DA193="Yes"),OFFSET('Sanitation Data'!$F$7,0,10*ROW('Sanitation Data'!F187)),NA())</f>
        <v>#N/A</v>
      </c>
      <c r="AM193" s="99" t="e">
        <f ca="true">+IF(AND(ISNUMBER(OFFSET('Sanitation Data'!$F$11,0,10*ROW('Sanitation Data'!F187))),'Data Summary'!DB193="Yes"),OFFSET('Sanitation Data'!$F$11,0,10*ROW('Sanitation Data'!F187)),NA())</f>
        <v>#N/A</v>
      </c>
      <c r="AN193" s="99" t="e">
        <f ca="true">+IF(AND(ISNUMBER(OFFSET('Sanitation Data'!$F$12,0,10*ROW('Sanitation Data'!F187))),'Data Summary'!DC193="Yes"),OFFSET('Sanitation Data'!$F$12,0,10*ROW('Sanitation Data'!F187)),NA())</f>
        <v>#N/A</v>
      </c>
      <c r="AO193" s="99" t="e">
        <f ca="true">+IF(AND(ISNUMBER(OFFSET('Sanitation Data'!$F$13,0,10*ROW('Sanitation Data'!F187))),'Data Summary'!DD193="Yes"),OFFSET('Sanitation Data'!$F$13,0,10*ROW('Sanitation Data'!F187)),NA())</f>
        <v>#N/A</v>
      </c>
      <c r="AP193" s="99" t="e">
        <f ca="true">+IF(AND(ISNUMBER(OFFSET('Sanitation Data'!$G$5,0,10*ROW('Sanitation Data'!G187))),'Data Summary'!DE193="Yes"),100-OFFSET('Sanitation Data'!$G$5,0,10*ROW('Sanitation Data'!G187)),NA())</f>
        <v>#N/A</v>
      </c>
      <c r="AQ193" s="99" t="e">
        <f ca="true">+IF(AND(ISNUMBER(OFFSET('Sanitation Data'!$G$7,0,10*ROW('Sanitation Data'!G187))),'Data Summary'!DF193="Yes"),OFFSET('Sanitation Data'!$G$7,0,10*ROW('Sanitation Data'!G187)),NA())</f>
        <v>#N/A</v>
      </c>
      <c r="AR193" s="99" t="e">
        <f ca="true">+IF(AND(ISNUMBER(OFFSET('Sanitation Data'!$G$11,0,10*ROW('Sanitation Data'!G187))),'Data Summary'!DG193="Yes"),OFFSET('Sanitation Data'!$G$11,0,10*ROW('Sanitation Data'!G187)),NA())</f>
        <v>#N/A</v>
      </c>
      <c r="AS193" s="99" t="e">
        <f ca="true">+IF(AND(ISNUMBER(OFFSET('Sanitation Data'!$G$12,0,10*ROW('Sanitation Data'!G187))),'Data Summary'!DH193="Yes"),OFFSET('Sanitation Data'!$G$12,0,10*ROW('Sanitation Data'!G187)),NA())</f>
        <v>#N/A</v>
      </c>
      <c r="AT193" s="99" t="e">
        <f ca="true">+IF(AND(ISNUMBER(OFFSET('Sanitation Data'!$G$13,0,10*ROW('Sanitation Data'!G187))),'Data Summary'!DI193="Yes"),OFFSET('Sanitation Data'!$G$13,0,10*ROW('Sanitation Data'!G187)),NA())</f>
        <v>#N/A</v>
      </c>
      <c r="AU193" s="99" t="e">
        <f ca="true">+IF(AND(ISNUMBER(OFFSET('Sanitation Data'!$H$5,0,10*ROW('Sanitation Data'!H187))),'Data Summary'!DJ193="Yes"),100-OFFSET('Sanitation Data'!$H$5,0,10*ROW('Sanitation Data'!H187)),NA())</f>
        <v>#N/A</v>
      </c>
      <c r="AV193" s="99" t="e">
        <f ca="true">+IF(AND(ISNUMBER(OFFSET('Sanitation Data'!$H$7,0,10*ROW('Sanitation Data'!H187))),'Data Summary'!DK193="Yes"),OFFSET('Sanitation Data'!$H$7,0,10*ROW('Sanitation Data'!H187)),NA())</f>
        <v>#N/A</v>
      </c>
      <c r="AW193" s="99" t="e">
        <f ca="true">+IF(AND(ISNUMBER(OFFSET('Sanitation Data'!$H$11,0,10*ROW('Sanitation Data'!H187))),'Data Summary'!DL193="Yes"),OFFSET('Sanitation Data'!$H$11,0,10*ROW('Sanitation Data'!H187)),NA())</f>
        <v>#N/A</v>
      </c>
      <c r="AX193" s="99" t="e">
        <f ca="true">+IF(AND(ISNUMBER(OFFSET('Sanitation Data'!$H$12,0,10*ROW('Sanitation Data'!H187))),'Data Summary'!DM193="Yes"),OFFSET('Sanitation Data'!$H$12,0,10*ROW('Sanitation Data'!H187)),NA())</f>
        <v>#N/A</v>
      </c>
      <c r="AY193" s="99" t="e">
        <f ca="true">+IF(AND(ISNUMBER(OFFSET('Sanitation Data'!$H$13,0,10*ROW('Sanitation Data'!H187))),'Data Summary'!DN193="Yes"),OFFSET('Sanitation Data'!$H$13,0,10*ROW('Sanitation Data'!H187)),NA())</f>
        <v>#N/A</v>
      </c>
      <c r="AZ193" s="104" t="e">
        <f ca="true">+IF(AND(ISNUMBER(OFFSET('Hygiene Data'!$C$6,0,10*ROW('Hygiene Data'!C187))),'Data Summary'!DO193="Yes"),OFFSET('Hygiene Data'!$C$6,0,10*ROW('Hygiene Data'!C187)),NA())</f>
        <v>#N/A</v>
      </c>
      <c r="BA193" s="104" t="e">
        <f ca="true">+IF(AND(ISNUMBER(OFFSET('Hygiene Data'!$C$8,0,10*ROW('Hygiene Data'!C187))),'Data Summary'!DP193="Yes"),OFFSET('Hygiene Data'!$C$8,0,10*ROW('Hygiene Data'!C187)),NA())</f>
        <v>#N/A</v>
      </c>
      <c r="BB193" s="104" t="e">
        <f ca="true">+IF(AND(ISNUMBER(OFFSET('Hygiene Data'!$C$10,0,10*ROW('Hygiene Data'!C187))),'Data Summary'!DQ193="Yes"),OFFSET('Hygiene Data'!$C$10,0,10*ROW('Hygiene Data'!C187)),NA())</f>
        <v>#N/A</v>
      </c>
      <c r="BC193" s="104" t="e">
        <f ca="true">+IF(AND(ISNUMBER(OFFSET('Hygiene Data'!$D$6,0,10*ROW('Hygiene Data'!D187))),'Data Summary'!DR193="Yes"),OFFSET('Hygiene Data'!$D$6,0,10*ROW('Hygiene Data'!D187)),NA())</f>
        <v>#N/A</v>
      </c>
      <c r="BD193" s="104" t="e">
        <f ca="true">+IF(AND(ISNUMBER(OFFSET('Hygiene Data'!$D$8,0,10*ROW('Hygiene Data'!D187))),'Data Summary'!DS193="Yes"),OFFSET('Hygiene Data'!$D$8,0,10*ROW('Hygiene Data'!D187)),NA())</f>
        <v>#N/A</v>
      </c>
      <c r="BE193" s="104" t="e">
        <f ca="true">+IF(AND(ISNUMBER(OFFSET('Hygiene Data'!$D$10,0,10*ROW('Hygiene Data'!D187))),'Data Summary'!DT193="Yes"),OFFSET('Hygiene Data'!$D$10,0,10*ROW('Hygiene Data'!D187)),NA())</f>
        <v>#N/A</v>
      </c>
      <c r="BF193" s="104" t="e">
        <f ca="true">+IF(AND(ISNUMBER(OFFSET('Hygiene Data'!$E$6,0,10*ROW('Hygiene Data'!E187))),'Data Summary'!DU193="Yes"),OFFSET('Hygiene Data'!$E$6,0,10*ROW('Hygiene Data'!E187)),NA())</f>
        <v>#N/A</v>
      </c>
      <c r="BG193" s="104" t="e">
        <f ca="true">+IF(AND(ISNUMBER(OFFSET('Hygiene Data'!$E$8,0,10*ROW('Hygiene Data'!E187))),'Data Summary'!DV193="Yes"),OFFSET('Hygiene Data'!$E$8,0,10*ROW('Hygiene Data'!E187)),NA())</f>
        <v>#N/A</v>
      </c>
      <c r="BH193" s="104" t="e">
        <f ca="true">+IF(AND(ISNUMBER(OFFSET('Hygiene Data'!$E$10,0,10*ROW('Hygiene Data'!E187))),'Data Summary'!DW193="Yes"),OFFSET('Hygiene Data'!$E$10,0,10*ROW('Hygiene Data'!E187)),NA())</f>
        <v>#N/A</v>
      </c>
      <c r="BI193" s="104" t="e">
        <f ca="true">+IF(AND(ISNUMBER(OFFSET('Hygiene Data'!$F$6,0,10*ROW('Hygiene Data'!F187))),'Data Summary'!DX193="Yes"),OFFSET('Hygiene Data'!$F$6,0,10*ROW('Hygiene Data'!F187)),NA())</f>
        <v>#N/A</v>
      </c>
      <c r="BJ193" s="104" t="e">
        <f ca="true">+IF(AND(ISNUMBER(OFFSET('Hygiene Data'!$F$8,0,10*ROW('Hygiene Data'!F187))),'Data Summary'!DY193="Yes"),OFFSET('Hygiene Data'!$F$8,0,10*ROW('Hygiene Data'!F187)),NA())</f>
        <v>#N/A</v>
      </c>
      <c r="BK193" s="104" t="e">
        <f ca="true">+IF(AND(ISNUMBER(OFFSET('Hygiene Data'!$F$10,0,10*ROW('Hygiene Data'!F187))),'Data Summary'!DZ193="Yes"),OFFSET('Hygiene Data'!$F$10,0,10*ROW('Hygiene Data'!F187)),NA())</f>
        <v>#N/A</v>
      </c>
      <c r="BL193" s="104" t="e">
        <f ca="true">+IF(AND(ISNUMBER(OFFSET('Hygiene Data'!$G$6,0,10*ROW('Hygiene Data'!G187))),'Data Summary'!EA193="Yes"),OFFSET('Hygiene Data'!$G$6,0,10*ROW('Hygiene Data'!G187)),NA())</f>
        <v>#N/A</v>
      </c>
      <c r="BM193" s="104" t="e">
        <f ca="true">+IF(AND(ISNUMBER(OFFSET('Hygiene Data'!$G$8,0,10*ROW('Hygiene Data'!G187))),'Data Summary'!EB193="Yes"),OFFSET('Hygiene Data'!$G$8,0,10*ROW('Hygiene Data'!G187)),NA())</f>
        <v>#N/A</v>
      </c>
      <c r="BN193" s="104" t="e">
        <f ca="true">+IF(AND(ISNUMBER(OFFSET('Hygiene Data'!$G$10,0,10*ROW('Hygiene Data'!G187))),'Data Summary'!EC193="Yes"),OFFSET('Hygiene Data'!$G$10,0,10*ROW('Hygiene Data'!G187)),NA())</f>
        <v>#N/A</v>
      </c>
      <c r="BO193" s="104" t="e">
        <f ca="true">+IF(AND(ISNUMBER(OFFSET('Hygiene Data'!$H$6,0,10*ROW('Hygiene Data'!H187))),'Data Summary'!ED193="Yes"),OFFSET('Hygiene Data'!$H$6,0,10*ROW('Hygiene Data'!H187)),NA())</f>
        <v>#N/A</v>
      </c>
      <c r="BP193" s="104" t="e">
        <f ca="true">+IF(AND(ISNUMBER(OFFSET('Hygiene Data'!$H$8,0,10*ROW('Hygiene Data'!H187))),'Data Summary'!EE193="Yes"),OFFSET('Hygiene Data'!$H$8,0,10*ROW('Hygiene Data'!H187)),NA())</f>
        <v>#N/A</v>
      </c>
      <c r="BQ193" s="104" t="e">
        <f ca="true">+IF(AND(ISNUMBER(OFFSET('Hygiene Data'!$H$10,0,10*ROW('Hygiene Data'!H187))),'Data Summary'!EF193="Yes"),OFFSET('Hygiene Data'!$H$10,0,10*ROW('Hygiene Data'!H187)),NA())</f>
        <v>#N/A</v>
      </c>
    </row>
    <row r="194" x14ac:dyDescent="0.2">
      <c r="A194" s="52" t="e">
        <f ca="true">+IF(OFFSET('Water Data'!$B$1,0,10*ROW('Water Data'!B188))="",NA(),OFFSET('Water Data'!$B$1,0,10*ROW('Water Data'!B188)))</f>
        <v>#N/A</v>
      </c>
      <c r="B194" s="52" t="e">
        <f ca="true">+IF(OFFSET('Water Data'!$A$3,0,10*ROW('Water Data'!A191))="",NA(),OFFSET('Water Data'!$A$3,0,10*ROW('Water Data'!A191)))</f>
        <v>#N/A</v>
      </c>
      <c r="C194" s="52" t="e">
        <f ca="true">+IF(OFFSET('Water Data'!$C$3,0,10*ROW('Water Data'!C191))="",NA(),OFFSET('Water Data'!$C$3,0,10*ROW('Water Data'!C191)))</f>
        <v>#N/A</v>
      </c>
      <c r="D194" s="53" t="e">
        <f ca="true">+IF(AND(ISNUMBER(OFFSET('Water Data'!$C$5,0,10*ROW('Water Data'!C188))),'Data Summary'!BS194="Yes"),100-OFFSET('Water Data'!$C$5,0,10*ROW('Water Data'!C188)),NA())</f>
        <v>#N/A</v>
      </c>
      <c r="E194" s="53" t="e">
        <f ca="true">+IF(AND(ISNUMBER(OFFSET('Water Data'!$C$7,0,10*ROW('Water Data'!C188))),'Data Summary'!BT194="Yes"),OFFSET('Water Data'!$C$7,0,10*ROW('Water Data'!C188)),NA())</f>
        <v>#N/A</v>
      </c>
      <c r="F194" s="53" t="e">
        <f ca="true">+IF(AND(ISNUMBER(OFFSET('Water Data'!$C$10,0,10*ROW('Water Data'!C188))),'Data Summary'!BU194="Yes"),OFFSET('Water Data'!$C$10,0,10*ROW('Water Data'!C188)),NA())</f>
        <v>#N/A</v>
      </c>
      <c r="G194" s="53" t="e">
        <f ca="true">+IF(AND(ISNUMBER(OFFSET('Water Data'!$D$5,0,10*ROW('Water Data'!D188))),'Data Summary'!BV194="Yes"),100-OFFSET('Water Data'!$D$5,0,10*ROW('Water Data'!D188)),NA())</f>
        <v>#N/A</v>
      </c>
      <c r="H194" s="53" t="e">
        <f ca="true">+IF(AND(ISNUMBER(OFFSET('Water Data'!$D$7,0,10*ROW('Water Data'!D188))),'Data Summary'!BW194="Yes"),OFFSET('Water Data'!$D$7,0,10*ROW('Water Data'!D188)),NA())</f>
        <v>#N/A</v>
      </c>
      <c r="I194" s="53" t="e">
        <f ca="true">+IF(AND(ISNUMBER(OFFSET('Water Data'!$D$10,0,10*ROW('Water Data'!D188))),'Data Summary'!BX194="Yes"),OFFSET('Water Data'!$D$10,0,10*ROW('Water Data'!D188)),NA())</f>
        <v>#N/A</v>
      </c>
      <c r="J194" s="53" t="e">
        <f ca="true">+IF(AND(ISNUMBER(OFFSET('Water Data'!$E$5,0,10*ROW('Water Data'!E188))),'Data Summary'!BY194="Yes"),100-OFFSET('Water Data'!$E$5,0,10*ROW('Water Data'!E188)),NA())</f>
        <v>#N/A</v>
      </c>
      <c r="K194" s="53" t="e">
        <f ca="true">+IF(AND(ISNUMBER(OFFSET('Water Data'!$E$7,0,10*ROW('Water Data'!E188))),'Data Summary'!BZ194="Yes"),OFFSET('Water Data'!$E$7,0,10*ROW('Water Data'!E188)),NA())</f>
        <v>#N/A</v>
      </c>
      <c r="L194" s="53" t="e">
        <f ca="true">+IF(AND(ISNUMBER(OFFSET('Water Data'!$E$10,0,10*ROW('Water Data'!E188))),'Data Summary'!CA194="Yes"),OFFSET('Water Data'!$E$10,0,10*ROW('Water Data'!E188)),NA())</f>
        <v>#N/A</v>
      </c>
      <c r="M194" s="53" t="e">
        <f ca="true">+IF(AND(ISNUMBER(OFFSET('Water Data'!$F$5,0,10*ROW('Water Data'!F188))),'Data Summary'!CB194="Yes"),100-OFFSET('Water Data'!$F$5,0,10*ROW('Water Data'!F188)),NA())</f>
        <v>#N/A</v>
      </c>
      <c r="N194" s="53" t="e">
        <f ca="true">+IF(AND(ISNUMBER(OFFSET('Water Data'!$F$7,0,10*ROW('Water Data'!F188))),'Data Summary'!CC194="Yes"),OFFSET('Water Data'!$F$7,0,10*ROW('Water Data'!F188)),NA())</f>
        <v>#N/A</v>
      </c>
      <c r="O194" s="53" t="e">
        <f ca="true">+IF(AND(ISNUMBER(OFFSET('Water Data'!$F$10,0,10*ROW('Water Data'!F188))),'Data Summary'!CD194="Yes"),OFFSET('Water Data'!$F$10,0,10*ROW('Water Data'!F188)),NA())</f>
        <v>#N/A</v>
      </c>
      <c r="P194" s="53" t="e">
        <f ca="true">+IF(AND(ISNUMBER(OFFSET('Water Data'!$G$5,0,10*ROW('Water Data'!G188))),'Data Summary'!CE194="Yes"),100-OFFSET('Water Data'!$G$5,0,10*ROW('Water Data'!G188)),NA())</f>
        <v>#N/A</v>
      </c>
      <c r="Q194" s="53" t="e">
        <f ca="true">+IF(AND(ISNUMBER(OFFSET('Water Data'!$G$7,0,10*ROW('Water Data'!G188))),'Data Summary'!CF194="Yes"),OFFSET('Water Data'!$G$7,0,10*ROW('Water Data'!G188)),NA())</f>
        <v>#N/A</v>
      </c>
      <c r="R194" s="53" t="e">
        <f ca="true">+IF(AND(ISNUMBER(OFFSET('Water Data'!$G$10,0,10*ROW('Water Data'!G188))),'Data Summary'!CG194="Yes"),OFFSET('Water Data'!$G$10,0,10*ROW('Water Data'!G188)),NA())</f>
        <v>#N/A</v>
      </c>
      <c r="S194" s="53" t="e">
        <f ca="true">+IF(AND(ISNUMBER(OFFSET('Water Data'!$H$5,0,10*ROW('Water Data'!H188))),'Data Summary'!CH194="Yes"),100-OFFSET('Water Data'!$H$5,0,10*ROW('Water Data'!H188)),NA())</f>
        <v>#N/A</v>
      </c>
      <c r="T194" s="53" t="e">
        <f ca="true">+IF(AND(ISNUMBER(OFFSET('Water Data'!$H$7,0,10*ROW('Water Data'!H188))),'Data Summary'!CI194="Yes"),OFFSET('Water Data'!$H$7,0,10*ROW('Water Data'!H188)),NA())</f>
        <v>#N/A</v>
      </c>
      <c r="U194" s="53" t="e">
        <f ca="true">+IF(AND(ISNUMBER(OFFSET('Water Data'!$H$10,0,10*ROW('Water Data'!H188))),'Data Summary'!CJ194="Yes"),OFFSET('Water Data'!$H$10,0,10*ROW('Water Data'!H188)),NA())</f>
        <v>#N/A</v>
      </c>
      <c r="V194" s="99" t="e">
        <f ca="true">+IF(AND(ISNUMBER(OFFSET('Sanitation Data'!$C$5,0,10*ROW('Sanitation Data'!C188))),'Data Summary'!CK194="Yes"),100-OFFSET('Sanitation Data'!$C$5,0,10*ROW('Sanitation Data'!C188)),NA())</f>
        <v>#N/A</v>
      </c>
      <c r="W194" s="99" t="e">
        <f ca="true">+IF(AND(ISNUMBER(OFFSET('Sanitation Data'!$C$7,0,10*ROW('Sanitation Data'!C188))),'Data Summary'!CL194="Yes"),OFFSET('Sanitation Data'!$C$7,0,10*ROW('Sanitation Data'!C188)),NA())</f>
        <v>#N/A</v>
      </c>
      <c r="X194" s="99" t="e">
        <f ca="true">+IF(AND(ISNUMBER(OFFSET('Sanitation Data'!$C$11,0,10*ROW('Sanitation Data'!C188))),'Data Summary'!CM194="Yes"),OFFSET('Sanitation Data'!$C$11,0,10*ROW('Sanitation Data'!C188)),NA())</f>
        <v>#N/A</v>
      </c>
      <c r="Y194" s="99" t="e">
        <f ca="true">+IF(AND(ISNUMBER(OFFSET('Sanitation Data'!$C$12,0,10*ROW('Sanitation Data'!C188))),'Data Summary'!CN194="Yes"),OFFSET('Sanitation Data'!$C$12,0,10*ROW('Sanitation Data'!C188)),NA())</f>
        <v>#N/A</v>
      </c>
      <c r="Z194" s="99" t="e">
        <f ca="true">+IF(AND(ISNUMBER(OFFSET('Sanitation Data'!$C$13,0,10*ROW('Sanitation Data'!C188))),'Data Summary'!CO194="Yes"),OFFSET('Sanitation Data'!$C$13,0,10*ROW('Sanitation Data'!C188)),NA())</f>
        <v>#N/A</v>
      </c>
      <c r="AA194" s="99" t="e">
        <f ca="true">+IF(AND(ISNUMBER(OFFSET('Sanitation Data'!$D$5,0,10*ROW('Sanitation Data'!D188))),'Data Summary'!CP194="Yes"),100-OFFSET('Sanitation Data'!$D$5,0,10*ROW('Sanitation Data'!D188)),NA())</f>
        <v>#N/A</v>
      </c>
      <c r="AB194" s="99" t="e">
        <f ca="true">+IF(AND(ISNUMBER(OFFSET('Sanitation Data'!$D$7,0,10*ROW('Sanitation Data'!D188))),'Data Summary'!CQ194="Yes"),OFFSET('Sanitation Data'!$D$7,0,10*ROW('Sanitation Data'!D188)),NA())</f>
        <v>#N/A</v>
      </c>
      <c r="AC194" s="99" t="e">
        <f ca="true">+IF(AND(ISNUMBER(OFFSET('Sanitation Data'!$D$11,0,10*ROW('Sanitation Data'!D188))),'Data Summary'!CR194="Yes"),OFFSET('Sanitation Data'!$D$11,0,10*ROW('Sanitation Data'!D188)),NA())</f>
        <v>#N/A</v>
      </c>
      <c r="AD194" s="99" t="e">
        <f ca="true">+IF(AND(ISNUMBER(OFFSET('Sanitation Data'!$D$12,0,10*ROW('Sanitation Data'!D188))),'Data Summary'!CS194="Yes"),OFFSET('Sanitation Data'!$D$12,0,10*ROW('Sanitation Data'!D188)),NA())</f>
        <v>#N/A</v>
      </c>
      <c r="AE194" s="99" t="e">
        <f ca="true">+IF(AND(ISNUMBER(OFFSET('Sanitation Data'!$D$13,0,10*ROW('Sanitation Data'!D188))),'Data Summary'!CT194="Yes"),OFFSET('Sanitation Data'!$D$13,0,10*ROW('Sanitation Data'!D188)),NA())</f>
        <v>#N/A</v>
      </c>
      <c r="AF194" s="99" t="e">
        <f ca="true">+IF(AND(ISNUMBER(OFFSET('Sanitation Data'!$E$5,0,10*ROW('Sanitation Data'!E188))),'Data Summary'!CU194="Yes"),100-OFFSET('Sanitation Data'!$E$5,0,10*ROW('Sanitation Data'!E188)),NA())</f>
        <v>#N/A</v>
      </c>
      <c r="AG194" s="99" t="e">
        <f ca="true">+IF(AND(ISNUMBER(OFFSET('Sanitation Data'!$E$7,0,10*ROW('Sanitation Data'!E188))),'Data Summary'!CV194="Yes"),OFFSET('Sanitation Data'!$E$7,0,10*ROW('Sanitation Data'!E188)),NA())</f>
        <v>#N/A</v>
      </c>
      <c r="AH194" s="99" t="e">
        <f ca="true">+IF(AND(ISNUMBER(OFFSET('Sanitation Data'!$E$11,0,10*ROW('Sanitation Data'!E188))),'Data Summary'!CW194="Yes"),OFFSET('Sanitation Data'!$E$11,0,10*ROW('Sanitation Data'!E188)),NA())</f>
        <v>#N/A</v>
      </c>
      <c r="AI194" s="99" t="e">
        <f ca="true">+IF(AND(ISNUMBER(OFFSET('Sanitation Data'!$E$12,0,10*ROW('Sanitation Data'!E188))),'Data Summary'!CX194="Yes"),OFFSET('Sanitation Data'!$E$12,0,10*ROW('Sanitation Data'!E188)),NA())</f>
        <v>#N/A</v>
      </c>
      <c r="AJ194" s="99" t="e">
        <f ca="true">+IF(AND(ISNUMBER(OFFSET('Sanitation Data'!$E$13,0,10*ROW('Sanitation Data'!E188))),'Data Summary'!CY194="Yes"),OFFSET('Sanitation Data'!$E$13,0,10*ROW('Sanitation Data'!E188)),NA())</f>
        <v>#N/A</v>
      </c>
      <c r="AK194" s="99" t="e">
        <f ca="true">+IF(AND(ISNUMBER(OFFSET('Sanitation Data'!$F$5,0,10*ROW('Sanitation Data'!F188))),'Data Summary'!CZ194="Yes"),100-OFFSET('Sanitation Data'!$F$5,0,10*ROW('Sanitation Data'!F188)),NA())</f>
        <v>#N/A</v>
      </c>
      <c r="AL194" s="99" t="e">
        <f ca="true">+IF(AND(ISNUMBER(OFFSET('Sanitation Data'!$F$7,0,10*ROW('Sanitation Data'!F188))),'Data Summary'!DA194="Yes"),OFFSET('Sanitation Data'!$F$7,0,10*ROW('Sanitation Data'!F188)),NA())</f>
        <v>#N/A</v>
      </c>
      <c r="AM194" s="99" t="e">
        <f ca="true">+IF(AND(ISNUMBER(OFFSET('Sanitation Data'!$F$11,0,10*ROW('Sanitation Data'!F188))),'Data Summary'!DB194="Yes"),OFFSET('Sanitation Data'!$F$11,0,10*ROW('Sanitation Data'!F188)),NA())</f>
        <v>#N/A</v>
      </c>
      <c r="AN194" s="99" t="e">
        <f ca="true">+IF(AND(ISNUMBER(OFFSET('Sanitation Data'!$F$12,0,10*ROW('Sanitation Data'!F188))),'Data Summary'!DC194="Yes"),OFFSET('Sanitation Data'!$F$12,0,10*ROW('Sanitation Data'!F188)),NA())</f>
        <v>#N/A</v>
      </c>
      <c r="AO194" s="99" t="e">
        <f ca="true">+IF(AND(ISNUMBER(OFFSET('Sanitation Data'!$F$13,0,10*ROW('Sanitation Data'!F188))),'Data Summary'!DD194="Yes"),OFFSET('Sanitation Data'!$F$13,0,10*ROW('Sanitation Data'!F188)),NA())</f>
        <v>#N/A</v>
      </c>
      <c r="AP194" s="99" t="e">
        <f ca="true">+IF(AND(ISNUMBER(OFFSET('Sanitation Data'!$G$5,0,10*ROW('Sanitation Data'!G188))),'Data Summary'!DE194="Yes"),100-OFFSET('Sanitation Data'!$G$5,0,10*ROW('Sanitation Data'!G188)),NA())</f>
        <v>#N/A</v>
      </c>
      <c r="AQ194" s="99" t="e">
        <f ca="true">+IF(AND(ISNUMBER(OFFSET('Sanitation Data'!$G$7,0,10*ROW('Sanitation Data'!G188))),'Data Summary'!DF194="Yes"),OFFSET('Sanitation Data'!$G$7,0,10*ROW('Sanitation Data'!G188)),NA())</f>
        <v>#N/A</v>
      </c>
      <c r="AR194" s="99" t="e">
        <f ca="true">+IF(AND(ISNUMBER(OFFSET('Sanitation Data'!$G$11,0,10*ROW('Sanitation Data'!G188))),'Data Summary'!DG194="Yes"),OFFSET('Sanitation Data'!$G$11,0,10*ROW('Sanitation Data'!G188)),NA())</f>
        <v>#N/A</v>
      </c>
      <c r="AS194" s="99" t="e">
        <f ca="true">+IF(AND(ISNUMBER(OFFSET('Sanitation Data'!$G$12,0,10*ROW('Sanitation Data'!G188))),'Data Summary'!DH194="Yes"),OFFSET('Sanitation Data'!$G$12,0,10*ROW('Sanitation Data'!G188)),NA())</f>
        <v>#N/A</v>
      </c>
      <c r="AT194" s="99" t="e">
        <f ca="true">+IF(AND(ISNUMBER(OFFSET('Sanitation Data'!$G$13,0,10*ROW('Sanitation Data'!G188))),'Data Summary'!DI194="Yes"),OFFSET('Sanitation Data'!$G$13,0,10*ROW('Sanitation Data'!G188)),NA())</f>
        <v>#N/A</v>
      </c>
      <c r="AU194" s="99" t="e">
        <f ca="true">+IF(AND(ISNUMBER(OFFSET('Sanitation Data'!$H$5,0,10*ROW('Sanitation Data'!H188))),'Data Summary'!DJ194="Yes"),100-OFFSET('Sanitation Data'!$H$5,0,10*ROW('Sanitation Data'!H188)),NA())</f>
        <v>#N/A</v>
      </c>
      <c r="AV194" s="99" t="e">
        <f ca="true">+IF(AND(ISNUMBER(OFFSET('Sanitation Data'!$H$7,0,10*ROW('Sanitation Data'!H188))),'Data Summary'!DK194="Yes"),OFFSET('Sanitation Data'!$H$7,0,10*ROW('Sanitation Data'!H188)),NA())</f>
        <v>#N/A</v>
      </c>
      <c r="AW194" s="99" t="e">
        <f ca="true">+IF(AND(ISNUMBER(OFFSET('Sanitation Data'!$H$11,0,10*ROW('Sanitation Data'!H188))),'Data Summary'!DL194="Yes"),OFFSET('Sanitation Data'!$H$11,0,10*ROW('Sanitation Data'!H188)),NA())</f>
        <v>#N/A</v>
      </c>
      <c r="AX194" s="99" t="e">
        <f ca="true">+IF(AND(ISNUMBER(OFFSET('Sanitation Data'!$H$12,0,10*ROW('Sanitation Data'!H188))),'Data Summary'!DM194="Yes"),OFFSET('Sanitation Data'!$H$12,0,10*ROW('Sanitation Data'!H188)),NA())</f>
        <v>#N/A</v>
      </c>
      <c r="AY194" s="99" t="e">
        <f ca="true">+IF(AND(ISNUMBER(OFFSET('Sanitation Data'!$H$13,0,10*ROW('Sanitation Data'!H188))),'Data Summary'!DN194="Yes"),OFFSET('Sanitation Data'!$H$13,0,10*ROW('Sanitation Data'!H188)),NA())</f>
        <v>#N/A</v>
      </c>
      <c r="AZ194" s="104" t="e">
        <f ca="true">+IF(AND(ISNUMBER(OFFSET('Hygiene Data'!$C$6,0,10*ROW('Hygiene Data'!C188))),'Data Summary'!DO194="Yes"),OFFSET('Hygiene Data'!$C$6,0,10*ROW('Hygiene Data'!C188)),NA())</f>
        <v>#N/A</v>
      </c>
      <c r="BA194" s="104" t="e">
        <f ca="true">+IF(AND(ISNUMBER(OFFSET('Hygiene Data'!$C$8,0,10*ROW('Hygiene Data'!C188))),'Data Summary'!DP194="Yes"),OFFSET('Hygiene Data'!$C$8,0,10*ROW('Hygiene Data'!C188)),NA())</f>
        <v>#N/A</v>
      </c>
      <c r="BB194" s="104" t="e">
        <f ca="true">+IF(AND(ISNUMBER(OFFSET('Hygiene Data'!$C$10,0,10*ROW('Hygiene Data'!C188))),'Data Summary'!DQ194="Yes"),OFFSET('Hygiene Data'!$C$10,0,10*ROW('Hygiene Data'!C188)),NA())</f>
        <v>#N/A</v>
      </c>
      <c r="BC194" s="104" t="e">
        <f ca="true">+IF(AND(ISNUMBER(OFFSET('Hygiene Data'!$D$6,0,10*ROW('Hygiene Data'!D188))),'Data Summary'!DR194="Yes"),OFFSET('Hygiene Data'!$D$6,0,10*ROW('Hygiene Data'!D188)),NA())</f>
        <v>#N/A</v>
      </c>
      <c r="BD194" s="104" t="e">
        <f ca="true">+IF(AND(ISNUMBER(OFFSET('Hygiene Data'!$D$8,0,10*ROW('Hygiene Data'!D188))),'Data Summary'!DS194="Yes"),OFFSET('Hygiene Data'!$D$8,0,10*ROW('Hygiene Data'!D188)),NA())</f>
        <v>#N/A</v>
      </c>
      <c r="BE194" s="104" t="e">
        <f ca="true">+IF(AND(ISNUMBER(OFFSET('Hygiene Data'!$D$10,0,10*ROW('Hygiene Data'!D188))),'Data Summary'!DT194="Yes"),OFFSET('Hygiene Data'!$D$10,0,10*ROW('Hygiene Data'!D188)),NA())</f>
        <v>#N/A</v>
      </c>
      <c r="BF194" s="104" t="e">
        <f ca="true">+IF(AND(ISNUMBER(OFFSET('Hygiene Data'!$E$6,0,10*ROW('Hygiene Data'!E188))),'Data Summary'!DU194="Yes"),OFFSET('Hygiene Data'!$E$6,0,10*ROW('Hygiene Data'!E188)),NA())</f>
        <v>#N/A</v>
      </c>
      <c r="BG194" s="104" t="e">
        <f ca="true">+IF(AND(ISNUMBER(OFFSET('Hygiene Data'!$E$8,0,10*ROW('Hygiene Data'!E188))),'Data Summary'!DV194="Yes"),OFFSET('Hygiene Data'!$E$8,0,10*ROW('Hygiene Data'!E188)),NA())</f>
        <v>#N/A</v>
      </c>
      <c r="BH194" s="104" t="e">
        <f ca="true">+IF(AND(ISNUMBER(OFFSET('Hygiene Data'!$E$10,0,10*ROW('Hygiene Data'!E188))),'Data Summary'!DW194="Yes"),OFFSET('Hygiene Data'!$E$10,0,10*ROW('Hygiene Data'!E188)),NA())</f>
        <v>#N/A</v>
      </c>
      <c r="BI194" s="104" t="e">
        <f ca="true">+IF(AND(ISNUMBER(OFFSET('Hygiene Data'!$F$6,0,10*ROW('Hygiene Data'!F188))),'Data Summary'!DX194="Yes"),OFFSET('Hygiene Data'!$F$6,0,10*ROW('Hygiene Data'!F188)),NA())</f>
        <v>#N/A</v>
      </c>
      <c r="BJ194" s="104" t="e">
        <f ca="true">+IF(AND(ISNUMBER(OFFSET('Hygiene Data'!$F$8,0,10*ROW('Hygiene Data'!F188))),'Data Summary'!DY194="Yes"),OFFSET('Hygiene Data'!$F$8,0,10*ROW('Hygiene Data'!F188)),NA())</f>
        <v>#N/A</v>
      </c>
      <c r="BK194" s="104" t="e">
        <f ca="true">+IF(AND(ISNUMBER(OFFSET('Hygiene Data'!$F$10,0,10*ROW('Hygiene Data'!F188))),'Data Summary'!DZ194="Yes"),OFFSET('Hygiene Data'!$F$10,0,10*ROW('Hygiene Data'!F188)),NA())</f>
        <v>#N/A</v>
      </c>
      <c r="BL194" s="104" t="e">
        <f ca="true">+IF(AND(ISNUMBER(OFFSET('Hygiene Data'!$G$6,0,10*ROW('Hygiene Data'!G188))),'Data Summary'!EA194="Yes"),OFFSET('Hygiene Data'!$G$6,0,10*ROW('Hygiene Data'!G188)),NA())</f>
        <v>#N/A</v>
      </c>
      <c r="BM194" s="104" t="e">
        <f ca="true">+IF(AND(ISNUMBER(OFFSET('Hygiene Data'!$G$8,0,10*ROW('Hygiene Data'!G188))),'Data Summary'!EB194="Yes"),OFFSET('Hygiene Data'!$G$8,0,10*ROW('Hygiene Data'!G188)),NA())</f>
        <v>#N/A</v>
      </c>
      <c r="BN194" s="104" t="e">
        <f ca="true">+IF(AND(ISNUMBER(OFFSET('Hygiene Data'!$G$10,0,10*ROW('Hygiene Data'!G188))),'Data Summary'!EC194="Yes"),OFFSET('Hygiene Data'!$G$10,0,10*ROW('Hygiene Data'!G188)),NA())</f>
        <v>#N/A</v>
      </c>
      <c r="BO194" s="104" t="e">
        <f ca="true">+IF(AND(ISNUMBER(OFFSET('Hygiene Data'!$H$6,0,10*ROW('Hygiene Data'!H188))),'Data Summary'!ED194="Yes"),OFFSET('Hygiene Data'!$H$6,0,10*ROW('Hygiene Data'!H188)),NA())</f>
        <v>#N/A</v>
      </c>
      <c r="BP194" s="104" t="e">
        <f ca="true">+IF(AND(ISNUMBER(OFFSET('Hygiene Data'!$H$8,0,10*ROW('Hygiene Data'!H188))),'Data Summary'!EE194="Yes"),OFFSET('Hygiene Data'!$H$8,0,10*ROW('Hygiene Data'!H188)),NA())</f>
        <v>#N/A</v>
      </c>
      <c r="BQ194" s="104" t="e">
        <f ca="true">+IF(AND(ISNUMBER(OFFSET('Hygiene Data'!$H$10,0,10*ROW('Hygiene Data'!H188))),'Data Summary'!EF194="Yes"),OFFSET('Hygiene Data'!$H$10,0,10*ROW('Hygiene Data'!H188)),NA())</f>
        <v>#N/A</v>
      </c>
    </row>
    <row r="195" x14ac:dyDescent="0.2">
      <c r="A195" s="52" t="e">
        <f ca="true">+IF(OFFSET('Water Data'!$B$1,0,10*ROW('Water Data'!B189))="",NA(),OFFSET('Water Data'!$B$1,0,10*ROW('Water Data'!B189)))</f>
        <v>#N/A</v>
      </c>
      <c r="B195" s="52" t="e">
        <f ca="true">+IF(OFFSET('Water Data'!$A$3,0,10*ROW('Water Data'!A192))="",NA(),OFFSET('Water Data'!$A$3,0,10*ROW('Water Data'!A192)))</f>
        <v>#N/A</v>
      </c>
      <c r="C195" s="52" t="e">
        <f ca="true">+IF(OFFSET('Water Data'!$C$3,0,10*ROW('Water Data'!C192))="",NA(),OFFSET('Water Data'!$C$3,0,10*ROW('Water Data'!C192)))</f>
        <v>#N/A</v>
      </c>
      <c r="D195" s="53" t="e">
        <f ca="true">+IF(AND(ISNUMBER(OFFSET('Water Data'!$C$5,0,10*ROW('Water Data'!C189))),'Data Summary'!BS195="Yes"),100-OFFSET('Water Data'!$C$5,0,10*ROW('Water Data'!C189)),NA())</f>
        <v>#N/A</v>
      </c>
      <c r="E195" s="53" t="e">
        <f ca="true">+IF(AND(ISNUMBER(OFFSET('Water Data'!$C$7,0,10*ROW('Water Data'!C189))),'Data Summary'!BT195="Yes"),OFFSET('Water Data'!$C$7,0,10*ROW('Water Data'!C189)),NA())</f>
        <v>#N/A</v>
      </c>
      <c r="F195" s="53" t="e">
        <f ca="true">+IF(AND(ISNUMBER(OFFSET('Water Data'!$C$10,0,10*ROW('Water Data'!C189))),'Data Summary'!BU195="Yes"),OFFSET('Water Data'!$C$10,0,10*ROW('Water Data'!C189)),NA())</f>
        <v>#N/A</v>
      </c>
      <c r="G195" s="53" t="e">
        <f ca="true">+IF(AND(ISNUMBER(OFFSET('Water Data'!$D$5,0,10*ROW('Water Data'!D189))),'Data Summary'!BV195="Yes"),100-OFFSET('Water Data'!$D$5,0,10*ROW('Water Data'!D189)),NA())</f>
        <v>#N/A</v>
      </c>
      <c r="H195" s="53" t="e">
        <f ca="true">+IF(AND(ISNUMBER(OFFSET('Water Data'!$D$7,0,10*ROW('Water Data'!D189))),'Data Summary'!BW195="Yes"),OFFSET('Water Data'!$D$7,0,10*ROW('Water Data'!D189)),NA())</f>
        <v>#N/A</v>
      </c>
      <c r="I195" s="53" t="e">
        <f ca="true">+IF(AND(ISNUMBER(OFFSET('Water Data'!$D$10,0,10*ROW('Water Data'!D189))),'Data Summary'!BX195="Yes"),OFFSET('Water Data'!$D$10,0,10*ROW('Water Data'!D189)),NA())</f>
        <v>#N/A</v>
      </c>
      <c r="J195" s="53" t="e">
        <f ca="true">+IF(AND(ISNUMBER(OFFSET('Water Data'!$E$5,0,10*ROW('Water Data'!E189))),'Data Summary'!BY195="Yes"),100-OFFSET('Water Data'!$E$5,0,10*ROW('Water Data'!E189)),NA())</f>
        <v>#N/A</v>
      </c>
      <c r="K195" s="53" t="e">
        <f ca="true">+IF(AND(ISNUMBER(OFFSET('Water Data'!$E$7,0,10*ROW('Water Data'!E189))),'Data Summary'!BZ195="Yes"),OFFSET('Water Data'!$E$7,0,10*ROW('Water Data'!E189)),NA())</f>
        <v>#N/A</v>
      </c>
      <c r="L195" s="53" t="e">
        <f ca="true">+IF(AND(ISNUMBER(OFFSET('Water Data'!$E$10,0,10*ROW('Water Data'!E189))),'Data Summary'!CA195="Yes"),OFFSET('Water Data'!$E$10,0,10*ROW('Water Data'!E189)),NA())</f>
        <v>#N/A</v>
      </c>
      <c r="M195" s="53" t="e">
        <f ca="true">+IF(AND(ISNUMBER(OFFSET('Water Data'!$F$5,0,10*ROW('Water Data'!F189))),'Data Summary'!CB195="Yes"),100-OFFSET('Water Data'!$F$5,0,10*ROW('Water Data'!F189)),NA())</f>
        <v>#N/A</v>
      </c>
      <c r="N195" s="53" t="e">
        <f ca="true">+IF(AND(ISNUMBER(OFFSET('Water Data'!$F$7,0,10*ROW('Water Data'!F189))),'Data Summary'!CC195="Yes"),OFFSET('Water Data'!$F$7,0,10*ROW('Water Data'!F189)),NA())</f>
        <v>#N/A</v>
      </c>
      <c r="O195" s="53" t="e">
        <f ca="true">+IF(AND(ISNUMBER(OFFSET('Water Data'!$F$10,0,10*ROW('Water Data'!F189))),'Data Summary'!CD195="Yes"),OFFSET('Water Data'!$F$10,0,10*ROW('Water Data'!F189)),NA())</f>
        <v>#N/A</v>
      </c>
      <c r="P195" s="53" t="e">
        <f ca="true">+IF(AND(ISNUMBER(OFFSET('Water Data'!$G$5,0,10*ROW('Water Data'!G189))),'Data Summary'!CE195="Yes"),100-OFFSET('Water Data'!$G$5,0,10*ROW('Water Data'!G189)),NA())</f>
        <v>#N/A</v>
      </c>
      <c r="Q195" s="53" t="e">
        <f ca="true">+IF(AND(ISNUMBER(OFFSET('Water Data'!$G$7,0,10*ROW('Water Data'!G189))),'Data Summary'!CF195="Yes"),OFFSET('Water Data'!$G$7,0,10*ROW('Water Data'!G189)),NA())</f>
        <v>#N/A</v>
      </c>
      <c r="R195" s="53" t="e">
        <f ca="true">+IF(AND(ISNUMBER(OFFSET('Water Data'!$G$10,0,10*ROW('Water Data'!G189))),'Data Summary'!CG195="Yes"),OFFSET('Water Data'!$G$10,0,10*ROW('Water Data'!G189)),NA())</f>
        <v>#N/A</v>
      </c>
      <c r="S195" s="53" t="e">
        <f ca="true">+IF(AND(ISNUMBER(OFFSET('Water Data'!$H$5,0,10*ROW('Water Data'!H189))),'Data Summary'!CH195="Yes"),100-OFFSET('Water Data'!$H$5,0,10*ROW('Water Data'!H189)),NA())</f>
        <v>#N/A</v>
      </c>
      <c r="T195" s="53" t="e">
        <f ca="true">+IF(AND(ISNUMBER(OFFSET('Water Data'!$H$7,0,10*ROW('Water Data'!H189))),'Data Summary'!CI195="Yes"),OFFSET('Water Data'!$H$7,0,10*ROW('Water Data'!H189)),NA())</f>
        <v>#N/A</v>
      </c>
      <c r="U195" s="53" t="e">
        <f ca="true">+IF(AND(ISNUMBER(OFFSET('Water Data'!$H$10,0,10*ROW('Water Data'!H189))),'Data Summary'!CJ195="Yes"),OFFSET('Water Data'!$H$10,0,10*ROW('Water Data'!H189)),NA())</f>
        <v>#N/A</v>
      </c>
      <c r="V195" s="99" t="e">
        <f ca="true">+IF(AND(ISNUMBER(OFFSET('Sanitation Data'!$C$5,0,10*ROW('Sanitation Data'!C189))),'Data Summary'!CK195="Yes"),100-OFFSET('Sanitation Data'!$C$5,0,10*ROW('Sanitation Data'!C189)),NA())</f>
        <v>#N/A</v>
      </c>
      <c r="W195" s="99" t="e">
        <f ca="true">+IF(AND(ISNUMBER(OFFSET('Sanitation Data'!$C$7,0,10*ROW('Sanitation Data'!C189))),'Data Summary'!CL195="Yes"),OFFSET('Sanitation Data'!$C$7,0,10*ROW('Sanitation Data'!C189)),NA())</f>
        <v>#N/A</v>
      </c>
      <c r="X195" s="99" t="e">
        <f ca="true">+IF(AND(ISNUMBER(OFFSET('Sanitation Data'!$C$11,0,10*ROW('Sanitation Data'!C189))),'Data Summary'!CM195="Yes"),OFFSET('Sanitation Data'!$C$11,0,10*ROW('Sanitation Data'!C189)),NA())</f>
        <v>#N/A</v>
      </c>
      <c r="Y195" s="99" t="e">
        <f ca="true">+IF(AND(ISNUMBER(OFFSET('Sanitation Data'!$C$12,0,10*ROW('Sanitation Data'!C189))),'Data Summary'!CN195="Yes"),OFFSET('Sanitation Data'!$C$12,0,10*ROW('Sanitation Data'!C189)),NA())</f>
        <v>#N/A</v>
      </c>
      <c r="Z195" s="99" t="e">
        <f ca="true">+IF(AND(ISNUMBER(OFFSET('Sanitation Data'!$C$13,0,10*ROW('Sanitation Data'!C189))),'Data Summary'!CO195="Yes"),OFFSET('Sanitation Data'!$C$13,0,10*ROW('Sanitation Data'!C189)),NA())</f>
        <v>#N/A</v>
      </c>
      <c r="AA195" s="99" t="e">
        <f ca="true">+IF(AND(ISNUMBER(OFFSET('Sanitation Data'!$D$5,0,10*ROW('Sanitation Data'!D189))),'Data Summary'!CP195="Yes"),100-OFFSET('Sanitation Data'!$D$5,0,10*ROW('Sanitation Data'!D189)),NA())</f>
        <v>#N/A</v>
      </c>
      <c r="AB195" s="99" t="e">
        <f ca="true">+IF(AND(ISNUMBER(OFFSET('Sanitation Data'!$D$7,0,10*ROW('Sanitation Data'!D189))),'Data Summary'!CQ195="Yes"),OFFSET('Sanitation Data'!$D$7,0,10*ROW('Sanitation Data'!D189)),NA())</f>
        <v>#N/A</v>
      </c>
      <c r="AC195" s="99" t="e">
        <f ca="true">+IF(AND(ISNUMBER(OFFSET('Sanitation Data'!$D$11,0,10*ROW('Sanitation Data'!D189))),'Data Summary'!CR195="Yes"),OFFSET('Sanitation Data'!$D$11,0,10*ROW('Sanitation Data'!D189)),NA())</f>
        <v>#N/A</v>
      </c>
      <c r="AD195" s="99" t="e">
        <f ca="true">+IF(AND(ISNUMBER(OFFSET('Sanitation Data'!$D$12,0,10*ROW('Sanitation Data'!D189))),'Data Summary'!CS195="Yes"),OFFSET('Sanitation Data'!$D$12,0,10*ROW('Sanitation Data'!D189)),NA())</f>
        <v>#N/A</v>
      </c>
      <c r="AE195" s="99" t="e">
        <f ca="true">+IF(AND(ISNUMBER(OFFSET('Sanitation Data'!$D$13,0,10*ROW('Sanitation Data'!D189))),'Data Summary'!CT195="Yes"),OFFSET('Sanitation Data'!$D$13,0,10*ROW('Sanitation Data'!D189)),NA())</f>
        <v>#N/A</v>
      </c>
      <c r="AF195" s="99" t="e">
        <f ca="true">+IF(AND(ISNUMBER(OFFSET('Sanitation Data'!$E$5,0,10*ROW('Sanitation Data'!E189))),'Data Summary'!CU195="Yes"),100-OFFSET('Sanitation Data'!$E$5,0,10*ROW('Sanitation Data'!E189)),NA())</f>
        <v>#N/A</v>
      </c>
      <c r="AG195" s="99" t="e">
        <f ca="true">+IF(AND(ISNUMBER(OFFSET('Sanitation Data'!$E$7,0,10*ROW('Sanitation Data'!E189))),'Data Summary'!CV195="Yes"),OFFSET('Sanitation Data'!$E$7,0,10*ROW('Sanitation Data'!E189)),NA())</f>
        <v>#N/A</v>
      </c>
      <c r="AH195" s="99" t="e">
        <f ca="true">+IF(AND(ISNUMBER(OFFSET('Sanitation Data'!$E$11,0,10*ROW('Sanitation Data'!E189))),'Data Summary'!CW195="Yes"),OFFSET('Sanitation Data'!$E$11,0,10*ROW('Sanitation Data'!E189)),NA())</f>
        <v>#N/A</v>
      </c>
      <c r="AI195" s="99" t="e">
        <f ca="true">+IF(AND(ISNUMBER(OFFSET('Sanitation Data'!$E$12,0,10*ROW('Sanitation Data'!E189))),'Data Summary'!CX195="Yes"),OFFSET('Sanitation Data'!$E$12,0,10*ROW('Sanitation Data'!E189)),NA())</f>
        <v>#N/A</v>
      </c>
      <c r="AJ195" s="99" t="e">
        <f ca="true">+IF(AND(ISNUMBER(OFFSET('Sanitation Data'!$E$13,0,10*ROW('Sanitation Data'!E189))),'Data Summary'!CY195="Yes"),OFFSET('Sanitation Data'!$E$13,0,10*ROW('Sanitation Data'!E189)),NA())</f>
        <v>#N/A</v>
      </c>
      <c r="AK195" s="99" t="e">
        <f ca="true">+IF(AND(ISNUMBER(OFFSET('Sanitation Data'!$F$5,0,10*ROW('Sanitation Data'!F189))),'Data Summary'!CZ195="Yes"),100-OFFSET('Sanitation Data'!$F$5,0,10*ROW('Sanitation Data'!F189)),NA())</f>
        <v>#N/A</v>
      </c>
      <c r="AL195" s="99" t="e">
        <f ca="true">+IF(AND(ISNUMBER(OFFSET('Sanitation Data'!$F$7,0,10*ROW('Sanitation Data'!F189))),'Data Summary'!DA195="Yes"),OFFSET('Sanitation Data'!$F$7,0,10*ROW('Sanitation Data'!F189)),NA())</f>
        <v>#N/A</v>
      </c>
      <c r="AM195" s="99" t="e">
        <f ca="true">+IF(AND(ISNUMBER(OFFSET('Sanitation Data'!$F$11,0,10*ROW('Sanitation Data'!F189))),'Data Summary'!DB195="Yes"),OFFSET('Sanitation Data'!$F$11,0,10*ROW('Sanitation Data'!F189)),NA())</f>
        <v>#N/A</v>
      </c>
      <c r="AN195" s="99" t="e">
        <f ca="true">+IF(AND(ISNUMBER(OFFSET('Sanitation Data'!$F$12,0,10*ROW('Sanitation Data'!F189))),'Data Summary'!DC195="Yes"),OFFSET('Sanitation Data'!$F$12,0,10*ROW('Sanitation Data'!F189)),NA())</f>
        <v>#N/A</v>
      </c>
      <c r="AO195" s="99" t="e">
        <f ca="true">+IF(AND(ISNUMBER(OFFSET('Sanitation Data'!$F$13,0,10*ROW('Sanitation Data'!F189))),'Data Summary'!DD195="Yes"),OFFSET('Sanitation Data'!$F$13,0,10*ROW('Sanitation Data'!F189)),NA())</f>
        <v>#N/A</v>
      </c>
      <c r="AP195" s="99" t="e">
        <f ca="true">+IF(AND(ISNUMBER(OFFSET('Sanitation Data'!$G$5,0,10*ROW('Sanitation Data'!G189))),'Data Summary'!DE195="Yes"),100-OFFSET('Sanitation Data'!$G$5,0,10*ROW('Sanitation Data'!G189)),NA())</f>
        <v>#N/A</v>
      </c>
      <c r="AQ195" s="99" t="e">
        <f ca="true">+IF(AND(ISNUMBER(OFFSET('Sanitation Data'!$G$7,0,10*ROW('Sanitation Data'!G189))),'Data Summary'!DF195="Yes"),OFFSET('Sanitation Data'!$G$7,0,10*ROW('Sanitation Data'!G189)),NA())</f>
        <v>#N/A</v>
      </c>
      <c r="AR195" s="99" t="e">
        <f ca="true">+IF(AND(ISNUMBER(OFFSET('Sanitation Data'!$G$11,0,10*ROW('Sanitation Data'!G189))),'Data Summary'!DG195="Yes"),OFFSET('Sanitation Data'!$G$11,0,10*ROW('Sanitation Data'!G189)),NA())</f>
        <v>#N/A</v>
      </c>
      <c r="AS195" s="99" t="e">
        <f ca="true">+IF(AND(ISNUMBER(OFFSET('Sanitation Data'!$G$12,0,10*ROW('Sanitation Data'!G189))),'Data Summary'!DH195="Yes"),OFFSET('Sanitation Data'!$G$12,0,10*ROW('Sanitation Data'!G189)),NA())</f>
        <v>#N/A</v>
      </c>
      <c r="AT195" s="99" t="e">
        <f ca="true">+IF(AND(ISNUMBER(OFFSET('Sanitation Data'!$G$13,0,10*ROW('Sanitation Data'!G189))),'Data Summary'!DI195="Yes"),OFFSET('Sanitation Data'!$G$13,0,10*ROW('Sanitation Data'!G189)),NA())</f>
        <v>#N/A</v>
      </c>
      <c r="AU195" s="99" t="e">
        <f ca="true">+IF(AND(ISNUMBER(OFFSET('Sanitation Data'!$H$5,0,10*ROW('Sanitation Data'!H189))),'Data Summary'!DJ195="Yes"),100-OFFSET('Sanitation Data'!$H$5,0,10*ROW('Sanitation Data'!H189)),NA())</f>
        <v>#N/A</v>
      </c>
      <c r="AV195" s="99" t="e">
        <f ca="true">+IF(AND(ISNUMBER(OFFSET('Sanitation Data'!$H$7,0,10*ROW('Sanitation Data'!H189))),'Data Summary'!DK195="Yes"),OFFSET('Sanitation Data'!$H$7,0,10*ROW('Sanitation Data'!H189)),NA())</f>
        <v>#N/A</v>
      </c>
      <c r="AW195" s="99" t="e">
        <f ca="true">+IF(AND(ISNUMBER(OFFSET('Sanitation Data'!$H$11,0,10*ROW('Sanitation Data'!H189))),'Data Summary'!DL195="Yes"),OFFSET('Sanitation Data'!$H$11,0,10*ROW('Sanitation Data'!H189)),NA())</f>
        <v>#N/A</v>
      </c>
      <c r="AX195" s="99" t="e">
        <f ca="true">+IF(AND(ISNUMBER(OFFSET('Sanitation Data'!$H$12,0,10*ROW('Sanitation Data'!H189))),'Data Summary'!DM195="Yes"),OFFSET('Sanitation Data'!$H$12,0,10*ROW('Sanitation Data'!H189)),NA())</f>
        <v>#N/A</v>
      </c>
      <c r="AY195" s="99" t="e">
        <f ca="true">+IF(AND(ISNUMBER(OFFSET('Sanitation Data'!$H$13,0,10*ROW('Sanitation Data'!H189))),'Data Summary'!DN195="Yes"),OFFSET('Sanitation Data'!$H$13,0,10*ROW('Sanitation Data'!H189)),NA())</f>
        <v>#N/A</v>
      </c>
      <c r="AZ195" s="104" t="e">
        <f ca="true">+IF(AND(ISNUMBER(OFFSET('Hygiene Data'!$C$6,0,10*ROW('Hygiene Data'!C189))),'Data Summary'!DO195="Yes"),OFFSET('Hygiene Data'!$C$6,0,10*ROW('Hygiene Data'!C189)),NA())</f>
        <v>#N/A</v>
      </c>
      <c r="BA195" s="104" t="e">
        <f ca="true">+IF(AND(ISNUMBER(OFFSET('Hygiene Data'!$C$8,0,10*ROW('Hygiene Data'!C189))),'Data Summary'!DP195="Yes"),OFFSET('Hygiene Data'!$C$8,0,10*ROW('Hygiene Data'!C189)),NA())</f>
        <v>#N/A</v>
      </c>
      <c r="BB195" s="104" t="e">
        <f ca="true">+IF(AND(ISNUMBER(OFFSET('Hygiene Data'!$C$10,0,10*ROW('Hygiene Data'!C189))),'Data Summary'!DQ195="Yes"),OFFSET('Hygiene Data'!$C$10,0,10*ROW('Hygiene Data'!C189)),NA())</f>
        <v>#N/A</v>
      </c>
      <c r="BC195" s="104" t="e">
        <f ca="true">+IF(AND(ISNUMBER(OFFSET('Hygiene Data'!$D$6,0,10*ROW('Hygiene Data'!D189))),'Data Summary'!DR195="Yes"),OFFSET('Hygiene Data'!$D$6,0,10*ROW('Hygiene Data'!D189)),NA())</f>
        <v>#N/A</v>
      </c>
      <c r="BD195" s="104" t="e">
        <f ca="true">+IF(AND(ISNUMBER(OFFSET('Hygiene Data'!$D$8,0,10*ROW('Hygiene Data'!D189))),'Data Summary'!DS195="Yes"),OFFSET('Hygiene Data'!$D$8,0,10*ROW('Hygiene Data'!D189)),NA())</f>
        <v>#N/A</v>
      </c>
      <c r="BE195" s="104" t="e">
        <f ca="true">+IF(AND(ISNUMBER(OFFSET('Hygiene Data'!$D$10,0,10*ROW('Hygiene Data'!D189))),'Data Summary'!DT195="Yes"),OFFSET('Hygiene Data'!$D$10,0,10*ROW('Hygiene Data'!D189)),NA())</f>
        <v>#N/A</v>
      </c>
      <c r="BF195" s="104" t="e">
        <f ca="true">+IF(AND(ISNUMBER(OFFSET('Hygiene Data'!$E$6,0,10*ROW('Hygiene Data'!E189))),'Data Summary'!DU195="Yes"),OFFSET('Hygiene Data'!$E$6,0,10*ROW('Hygiene Data'!E189)),NA())</f>
        <v>#N/A</v>
      </c>
      <c r="BG195" s="104" t="e">
        <f ca="true">+IF(AND(ISNUMBER(OFFSET('Hygiene Data'!$E$8,0,10*ROW('Hygiene Data'!E189))),'Data Summary'!DV195="Yes"),OFFSET('Hygiene Data'!$E$8,0,10*ROW('Hygiene Data'!E189)),NA())</f>
        <v>#N/A</v>
      </c>
      <c r="BH195" s="104" t="e">
        <f ca="true">+IF(AND(ISNUMBER(OFFSET('Hygiene Data'!$E$10,0,10*ROW('Hygiene Data'!E189))),'Data Summary'!DW195="Yes"),OFFSET('Hygiene Data'!$E$10,0,10*ROW('Hygiene Data'!E189)),NA())</f>
        <v>#N/A</v>
      </c>
      <c r="BI195" s="104" t="e">
        <f ca="true">+IF(AND(ISNUMBER(OFFSET('Hygiene Data'!$F$6,0,10*ROW('Hygiene Data'!F189))),'Data Summary'!DX195="Yes"),OFFSET('Hygiene Data'!$F$6,0,10*ROW('Hygiene Data'!F189)),NA())</f>
        <v>#N/A</v>
      </c>
      <c r="BJ195" s="104" t="e">
        <f ca="true">+IF(AND(ISNUMBER(OFFSET('Hygiene Data'!$F$8,0,10*ROW('Hygiene Data'!F189))),'Data Summary'!DY195="Yes"),OFFSET('Hygiene Data'!$F$8,0,10*ROW('Hygiene Data'!F189)),NA())</f>
        <v>#N/A</v>
      </c>
      <c r="BK195" s="104" t="e">
        <f ca="true">+IF(AND(ISNUMBER(OFFSET('Hygiene Data'!$F$10,0,10*ROW('Hygiene Data'!F189))),'Data Summary'!DZ195="Yes"),OFFSET('Hygiene Data'!$F$10,0,10*ROW('Hygiene Data'!F189)),NA())</f>
        <v>#N/A</v>
      </c>
      <c r="BL195" s="104" t="e">
        <f ca="true">+IF(AND(ISNUMBER(OFFSET('Hygiene Data'!$G$6,0,10*ROW('Hygiene Data'!G189))),'Data Summary'!EA195="Yes"),OFFSET('Hygiene Data'!$G$6,0,10*ROW('Hygiene Data'!G189)),NA())</f>
        <v>#N/A</v>
      </c>
      <c r="BM195" s="104" t="e">
        <f ca="true">+IF(AND(ISNUMBER(OFFSET('Hygiene Data'!$G$8,0,10*ROW('Hygiene Data'!G189))),'Data Summary'!EB195="Yes"),OFFSET('Hygiene Data'!$G$8,0,10*ROW('Hygiene Data'!G189)),NA())</f>
        <v>#N/A</v>
      </c>
      <c r="BN195" s="104" t="e">
        <f ca="true">+IF(AND(ISNUMBER(OFFSET('Hygiene Data'!$G$10,0,10*ROW('Hygiene Data'!G189))),'Data Summary'!EC195="Yes"),OFFSET('Hygiene Data'!$G$10,0,10*ROW('Hygiene Data'!G189)),NA())</f>
        <v>#N/A</v>
      </c>
      <c r="BO195" s="104" t="e">
        <f ca="true">+IF(AND(ISNUMBER(OFFSET('Hygiene Data'!$H$6,0,10*ROW('Hygiene Data'!H189))),'Data Summary'!ED195="Yes"),OFFSET('Hygiene Data'!$H$6,0,10*ROW('Hygiene Data'!H189)),NA())</f>
        <v>#N/A</v>
      </c>
      <c r="BP195" s="104" t="e">
        <f ca="true">+IF(AND(ISNUMBER(OFFSET('Hygiene Data'!$H$8,0,10*ROW('Hygiene Data'!H189))),'Data Summary'!EE195="Yes"),OFFSET('Hygiene Data'!$H$8,0,10*ROW('Hygiene Data'!H189)),NA())</f>
        <v>#N/A</v>
      </c>
      <c r="BQ195" s="104" t="e">
        <f ca="true">+IF(AND(ISNUMBER(OFFSET('Hygiene Data'!$H$10,0,10*ROW('Hygiene Data'!H189))),'Data Summary'!EF195="Yes"),OFFSET('Hygiene Data'!$H$10,0,10*ROW('Hygiene Data'!H189)),NA())</f>
        <v>#N/A</v>
      </c>
    </row>
    <row r="196" x14ac:dyDescent="0.2">
      <c r="A196" s="52" t="e">
        <f ca="true">+IF(OFFSET('Water Data'!$B$1,0,10*ROW('Water Data'!B190))="",NA(),OFFSET('Water Data'!$B$1,0,10*ROW('Water Data'!B190)))</f>
        <v>#N/A</v>
      </c>
      <c r="B196" s="52" t="e">
        <f ca="true">+IF(OFFSET('Water Data'!$A$3,0,10*ROW('Water Data'!A193))="",NA(),OFFSET('Water Data'!$A$3,0,10*ROW('Water Data'!A193)))</f>
        <v>#N/A</v>
      </c>
      <c r="C196" s="52" t="e">
        <f ca="true">+IF(OFFSET('Water Data'!$C$3,0,10*ROW('Water Data'!C193))="",NA(),OFFSET('Water Data'!$C$3,0,10*ROW('Water Data'!C193)))</f>
        <v>#N/A</v>
      </c>
      <c r="D196" s="53" t="e">
        <f ca="true">+IF(AND(ISNUMBER(OFFSET('Water Data'!$C$5,0,10*ROW('Water Data'!C190))),'Data Summary'!BS196="Yes"),100-OFFSET('Water Data'!$C$5,0,10*ROW('Water Data'!C190)),NA())</f>
        <v>#N/A</v>
      </c>
      <c r="E196" s="53" t="e">
        <f ca="true">+IF(AND(ISNUMBER(OFFSET('Water Data'!$C$7,0,10*ROW('Water Data'!C190))),'Data Summary'!BT196="Yes"),OFFSET('Water Data'!$C$7,0,10*ROW('Water Data'!C190)),NA())</f>
        <v>#N/A</v>
      </c>
      <c r="F196" s="53" t="e">
        <f ca="true">+IF(AND(ISNUMBER(OFFSET('Water Data'!$C$10,0,10*ROW('Water Data'!C190))),'Data Summary'!BU196="Yes"),OFFSET('Water Data'!$C$10,0,10*ROW('Water Data'!C190)),NA())</f>
        <v>#N/A</v>
      </c>
      <c r="G196" s="53" t="e">
        <f ca="true">+IF(AND(ISNUMBER(OFFSET('Water Data'!$D$5,0,10*ROW('Water Data'!D190))),'Data Summary'!BV196="Yes"),100-OFFSET('Water Data'!$D$5,0,10*ROW('Water Data'!D190)),NA())</f>
        <v>#N/A</v>
      </c>
      <c r="H196" s="53" t="e">
        <f ca="true">+IF(AND(ISNUMBER(OFFSET('Water Data'!$D$7,0,10*ROW('Water Data'!D190))),'Data Summary'!BW196="Yes"),OFFSET('Water Data'!$D$7,0,10*ROW('Water Data'!D190)),NA())</f>
        <v>#N/A</v>
      </c>
      <c r="I196" s="53" t="e">
        <f ca="true">+IF(AND(ISNUMBER(OFFSET('Water Data'!$D$10,0,10*ROW('Water Data'!D190))),'Data Summary'!BX196="Yes"),OFFSET('Water Data'!$D$10,0,10*ROW('Water Data'!D190)),NA())</f>
        <v>#N/A</v>
      </c>
      <c r="J196" s="53" t="e">
        <f ca="true">+IF(AND(ISNUMBER(OFFSET('Water Data'!$E$5,0,10*ROW('Water Data'!E190))),'Data Summary'!BY196="Yes"),100-OFFSET('Water Data'!$E$5,0,10*ROW('Water Data'!E190)),NA())</f>
        <v>#N/A</v>
      </c>
      <c r="K196" s="53" t="e">
        <f ca="true">+IF(AND(ISNUMBER(OFFSET('Water Data'!$E$7,0,10*ROW('Water Data'!E190))),'Data Summary'!BZ196="Yes"),OFFSET('Water Data'!$E$7,0,10*ROW('Water Data'!E190)),NA())</f>
        <v>#N/A</v>
      </c>
      <c r="L196" s="53" t="e">
        <f ca="true">+IF(AND(ISNUMBER(OFFSET('Water Data'!$E$10,0,10*ROW('Water Data'!E190))),'Data Summary'!CA196="Yes"),OFFSET('Water Data'!$E$10,0,10*ROW('Water Data'!E190)),NA())</f>
        <v>#N/A</v>
      </c>
      <c r="M196" s="53" t="e">
        <f ca="true">+IF(AND(ISNUMBER(OFFSET('Water Data'!$F$5,0,10*ROW('Water Data'!F190))),'Data Summary'!CB196="Yes"),100-OFFSET('Water Data'!$F$5,0,10*ROW('Water Data'!F190)),NA())</f>
        <v>#N/A</v>
      </c>
      <c r="N196" s="53" t="e">
        <f ca="true">+IF(AND(ISNUMBER(OFFSET('Water Data'!$F$7,0,10*ROW('Water Data'!F190))),'Data Summary'!CC196="Yes"),OFFSET('Water Data'!$F$7,0,10*ROW('Water Data'!F190)),NA())</f>
        <v>#N/A</v>
      </c>
      <c r="O196" s="53" t="e">
        <f ca="true">+IF(AND(ISNUMBER(OFFSET('Water Data'!$F$10,0,10*ROW('Water Data'!F190))),'Data Summary'!CD196="Yes"),OFFSET('Water Data'!$F$10,0,10*ROW('Water Data'!F190)),NA())</f>
        <v>#N/A</v>
      </c>
      <c r="P196" s="53" t="e">
        <f ca="true">+IF(AND(ISNUMBER(OFFSET('Water Data'!$G$5,0,10*ROW('Water Data'!G190))),'Data Summary'!CE196="Yes"),100-OFFSET('Water Data'!$G$5,0,10*ROW('Water Data'!G190)),NA())</f>
        <v>#N/A</v>
      </c>
      <c r="Q196" s="53" t="e">
        <f ca="true">+IF(AND(ISNUMBER(OFFSET('Water Data'!$G$7,0,10*ROW('Water Data'!G190))),'Data Summary'!CF196="Yes"),OFFSET('Water Data'!$G$7,0,10*ROW('Water Data'!G190)),NA())</f>
        <v>#N/A</v>
      </c>
      <c r="R196" s="53" t="e">
        <f ca="true">+IF(AND(ISNUMBER(OFFSET('Water Data'!$G$10,0,10*ROW('Water Data'!G190))),'Data Summary'!CG196="Yes"),OFFSET('Water Data'!$G$10,0,10*ROW('Water Data'!G190)),NA())</f>
        <v>#N/A</v>
      </c>
      <c r="S196" s="53" t="e">
        <f ca="true">+IF(AND(ISNUMBER(OFFSET('Water Data'!$H$5,0,10*ROW('Water Data'!H190))),'Data Summary'!CH196="Yes"),100-OFFSET('Water Data'!$H$5,0,10*ROW('Water Data'!H190)),NA())</f>
        <v>#N/A</v>
      </c>
      <c r="T196" s="53" t="e">
        <f ca="true">+IF(AND(ISNUMBER(OFFSET('Water Data'!$H$7,0,10*ROW('Water Data'!H190))),'Data Summary'!CI196="Yes"),OFFSET('Water Data'!$H$7,0,10*ROW('Water Data'!H190)),NA())</f>
        <v>#N/A</v>
      </c>
      <c r="U196" s="53" t="e">
        <f ca="true">+IF(AND(ISNUMBER(OFFSET('Water Data'!$H$10,0,10*ROW('Water Data'!H190))),'Data Summary'!CJ196="Yes"),OFFSET('Water Data'!$H$10,0,10*ROW('Water Data'!H190)),NA())</f>
        <v>#N/A</v>
      </c>
      <c r="V196" s="99" t="e">
        <f ca="true">+IF(AND(ISNUMBER(OFFSET('Sanitation Data'!$C$5,0,10*ROW('Sanitation Data'!C190))),'Data Summary'!CK196="Yes"),100-OFFSET('Sanitation Data'!$C$5,0,10*ROW('Sanitation Data'!C190)),NA())</f>
        <v>#N/A</v>
      </c>
      <c r="W196" s="99" t="e">
        <f ca="true">+IF(AND(ISNUMBER(OFFSET('Sanitation Data'!$C$7,0,10*ROW('Sanitation Data'!C190))),'Data Summary'!CL196="Yes"),OFFSET('Sanitation Data'!$C$7,0,10*ROW('Sanitation Data'!C190)),NA())</f>
        <v>#N/A</v>
      </c>
      <c r="X196" s="99" t="e">
        <f ca="true">+IF(AND(ISNUMBER(OFFSET('Sanitation Data'!$C$11,0,10*ROW('Sanitation Data'!C190))),'Data Summary'!CM196="Yes"),OFFSET('Sanitation Data'!$C$11,0,10*ROW('Sanitation Data'!C190)),NA())</f>
        <v>#N/A</v>
      </c>
      <c r="Y196" s="99" t="e">
        <f ca="true">+IF(AND(ISNUMBER(OFFSET('Sanitation Data'!$C$12,0,10*ROW('Sanitation Data'!C190))),'Data Summary'!CN196="Yes"),OFFSET('Sanitation Data'!$C$12,0,10*ROW('Sanitation Data'!C190)),NA())</f>
        <v>#N/A</v>
      </c>
      <c r="Z196" s="99" t="e">
        <f ca="true">+IF(AND(ISNUMBER(OFFSET('Sanitation Data'!$C$13,0,10*ROW('Sanitation Data'!C190))),'Data Summary'!CO196="Yes"),OFFSET('Sanitation Data'!$C$13,0,10*ROW('Sanitation Data'!C190)),NA())</f>
        <v>#N/A</v>
      </c>
      <c r="AA196" s="99" t="e">
        <f ca="true">+IF(AND(ISNUMBER(OFFSET('Sanitation Data'!$D$5,0,10*ROW('Sanitation Data'!D190))),'Data Summary'!CP196="Yes"),100-OFFSET('Sanitation Data'!$D$5,0,10*ROW('Sanitation Data'!D190)),NA())</f>
        <v>#N/A</v>
      </c>
      <c r="AB196" s="99" t="e">
        <f ca="true">+IF(AND(ISNUMBER(OFFSET('Sanitation Data'!$D$7,0,10*ROW('Sanitation Data'!D190))),'Data Summary'!CQ196="Yes"),OFFSET('Sanitation Data'!$D$7,0,10*ROW('Sanitation Data'!D190)),NA())</f>
        <v>#N/A</v>
      </c>
      <c r="AC196" s="99" t="e">
        <f ca="true">+IF(AND(ISNUMBER(OFFSET('Sanitation Data'!$D$11,0,10*ROW('Sanitation Data'!D190))),'Data Summary'!CR196="Yes"),OFFSET('Sanitation Data'!$D$11,0,10*ROW('Sanitation Data'!D190)),NA())</f>
        <v>#N/A</v>
      </c>
      <c r="AD196" s="99" t="e">
        <f ca="true">+IF(AND(ISNUMBER(OFFSET('Sanitation Data'!$D$12,0,10*ROW('Sanitation Data'!D190))),'Data Summary'!CS196="Yes"),OFFSET('Sanitation Data'!$D$12,0,10*ROW('Sanitation Data'!D190)),NA())</f>
        <v>#N/A</v>
      </c>
      <c r="AE196" s="99" t="e">
        <f ca="true">+IF(AND(ISNUMBER(OFFSET('Sanitation Data'!$D$13,0,10*ROW('Sanitation Data'!D190))),'Data Summary'!CT196="Yes"),OFFSET('Sanitation Data'!$D$13,0,10*ROW('Sanitation Data'!D190)),NA())</f>
        <v>#N/A</v>
      </c>
      <c r="AF196" s="99" t="e">
        <f ca="true">+IF(AND(ISNUMBER(OFFSET('Sanitation Data'!$E$5,0,10*ROW('Sanitation Data'!E190))),'Data Summary'!CU196="Yes"),100-OFFSET('Sanitation Data'!$E$5,0,10*ROW('Sanitation Data'!E190)),NA())</f>
        <v>#N/A</v>
      </c>
      <c r="AG196" s="99" t="e">
        <f ca="true">+IF(AND(ISNUMBER(OFFSET('Sanitation Data'!$E$7,0,10*ROW('Sanitation Data'!E190))),'Data Summary'!CV196="Yes"),OFFSET('Sanitation Data'!$E$7,0,10*ROW('Sanitation Data'!E190)),NA())</f>
        <v>#N/A</v>
      </c>
      <c r="AH196" s="99" t="e">
        <f ca="true">+IF(AND(ISNUMBER(OFFSET('Sanitation Data'!$E$11,0,10*ROW('Sanitation Data'!E190))),'Data Summary'!CW196="Yes"),OFFSET('Sanitation Data'!$E$11,0,10*ROW('Sanitation Data'!E190)),NA())</f>
        <v>#N/A</v>
      </c>
      <c r="AI196" s="99" t="e">
        <f ca="true">+IF(AND(ISNUMBER(OFFSET('Sanitation Data'!$E$12,0,10*ROW('Sanitation Data'!E190))),'Data Summary'!CX196="Yes"),OFFSET('Sanitation Data'!$E$12,0,10*ROW('Sanitation Data'!E190)),NA())</f>
        <v>#N/A</v>
      </c>
      <c r="AJ196" s="99" t="e">
        <f ca="true">+IF(AND(ISNUMBER(OFFSET('Sanitation Data'!$E$13,0,10*ROW('Sanitation Data'!E190))),'Data Summary'!CY196="Yes"),OFFSET('Sanitation Data'!$E$13,0,10*ROW('Sanitation Data'!E190)),NA())</f>
        <v>#N/A</v>
      </c>
      <c r="AK196" s="99" t="e">
        <f ca="true">+IF(AND(ISNUMBER(OFFSET('Sanitation Data'!$F$5,0,10*ROW('Sanitation Data'!F190))),'Data Summary'!CZ196="Yes"),100-OFFSET('Sanitation Data'!$F$5,0,10*ROW('Sanitation Data'!F190)),NA())</f>
        <v>#N/A</v>
      </c>
      <c r="AL196" s="99" t="e">
        <f ca="true">+IF(AND(ISNUMBER(OFFSET('Sanitation Data'!$F$7,0,10*ROW('Sanitation Data'!F190))),'Data Summary'!DA196="Yes"),OFFSET('Sanitation Data'!$F$7,0,10*ROW('Sanitation Data'!F190)),NA())</f>
        <v>#N/A</v>
      </c>
      <c r="AM196" s="99" t="e">
        <f ca="true">+IF(AND(ISNUMBER(OFFSET('Sanitation Data'!$F$11,0,10*ROW('Sanitation Data'!F190))),'Data Summary'!DB196="Yes"),OFFSET('Sanitation Data'!$F$11,0,10*ROW('Sanitation Data'!F190)),NA())</f>
        <v>#N/A</v>
      </c>
      <c r="AN196" s="99" t="e">
        <f ca="true">+IF(AND(ISNUMBER(OFFSET('Sanitation Data'!$F$12,0,10*ROW('Sanitation Data'!F190))),'Data Summary'!DC196="Yes"),OFFSET('Sanitation Data'!$F$12,0,10*ROW('Sanitation Data'!F190)),NA())</f>
        <v>#N/A</v>
      </c>
      <c r="AO196" s="99" t="e">
        <f ca="true">+IF(AND(ISNUMBER(OFFSET('Sanitation Data'!$F$13,0,10*ROW('Sanitation Data'!F190))),'Data Summary'!DD196="Yes"),OFFSET('Sanitation Data'!$F$13,0,10*ROW('Sanitation Data'!F190)),NA())</f>
        <v>#N/A</v>
      </c>
      <c r="AP196" s="99" t="e">
        <f ca="true">+IF(AND(ISNUMBER(OFFSET('Sanitation Data'!$G$5,0,10*ROW('Sanitation Data'!G190))),'Data Summary'!DE196="Yes"),100-OFFSET('Sanitation Data'!$G$5,0,10*ROW('Sanitation Data'!G190)),NA())</f>
        <v>#N/A</v>
      </c>
      <c r="AQ196" s="99" t="e">
        <f ca="true">+IF(AND(ISNUMBER(OFFSET('Sanitation Data'!$G$7,0,10*ROW('Sanitation Data'!G190))),'Data Summary'!DF196="Yes"),OFFSET('Sanitation Data'!$G$7,0,10*ROW('Sanitation Data'!G190)),NA())</f>
        <v>#N/A</v>
      </c>
      <c r="AR196" s="99" t="e">
        <f ca="true">+IF(AND(ISNUMBER(OFFSET('Sanitation Data'!$G$11,0,10*ROW('Sanitation Data'!G190))),'Data Summary'!DG196="Yes"),OFFSET('Sanitation Data'!$G$11,0,10*ROW('Sanitation Data'!G190)),NA())</f>
        <v>#N/A</v>
      </c>
      <c r="AS196" s="99" t="e">
        <f ca="true">+IF(AND(ISNUMBER(OFFSET('Sanitation Data'!$G$12,0,10*ROW('Sanitation Data'!G190))),'Data Summary'!DH196="Yes"),OFFSET('Sanitation Data'!$G$12,0,10*ROW('Sanitation Data'!G190)),NA())</f>
        <v>#N/A</v>
      </c>
      <c r="AT196" s="99" t="e">
        <f ca="true">+IF(AND(ISNUMBER(OFFSET('Sanitation Data'!$G$13,0,10*ROW('Sanitation Data'!G190))),'Data Summary'!DI196="Yes"),OFFSET('Sanitation Data'!$G$13,0,10*ROW('Sanitation Data'!G190)),NA())</f>
        <v>#N/A</v>
      </c>
      <c r="AU196" s="99" t="e">
        <f ca="true">+IF(AND(ISNUMBER(OFFSET('Sanitation Data'!$H$5,0,10*ROW('Sanitation Data'!H190))),'Data Summary'!DJ196="Yes"),100-OFFSET('Sanitation Data'!$H$5,0,10*ROW('Sanitation Data'!H190)),NA())</f>
        <v>#N/A</v>
      </c>
      <c r="AV196" s="99" t="e">
        <f ca="true">+IF(AND(ISNUMBER(OFFSET('Sanitation Data'!$H$7,0,10*ROW('Sanitation Data'!H190))),'Data Summary'!DK196="Yes"),OFFSET('Sanitation Data'!$H$7,0,10*ROW('Sanitation Data'!H190)),NA())</f>
        <v>#N/A</v>
      </c>
      <c r="AW196" s="99" t="e">
        <f ca="true">+IF(AND(ISNUMBER(OFFSET('Sanitation Data'!$H$11,0,10*ROW('Sanitation Data'!H190))),'Data Summary'!DL196="Yes"),OFFSET('Sanitation Data'!$H$11,0,10*ROW('Sanitation Data'!H190)),NA())</f>
        <v>#N/A</v>
      </c>
      <c r="AX196" s="99" t="e">
        <f ca="true">+IF(AND(ISNUMBER(OFFSET('Sanitation Data'!$H$12,0,10*ROW('Sanitation Data'!H190))),'Data Summary'!DM196="Yes"),OFFSET('Sanitation Data'!$H$12,0,10*ROW('Sanitation Data'!H190)),NA())</f>
        <v>#N/A</v>
      </c>
      <c r="AY196" s="99" t="e">
        <f ca="true">+IF(AND(ISNUMBER(OFFSET('Sanitation Data'!$H$13,0,10*ROW('Sanitation Data'!H190))),'Data Summary'!DN196="Yes"),OFFSET('Sanitation Data'!$H$13,0,10*ROW('Sanitation Data'!H190)),NA())</f>
        <v>#N/A</v>
      </c>
      <c r="AZ196" s="104" t="e">
        <f ca="true">+IF(AND(ISNUMBER(OFFSET('Hygiene Data'!$C$6,0,10*ROW('Hygiene Data'!C190))),'Data Summary'!DO196="Yes"),OFFSET('Hygiene Data'!$C$6,0,10*ROW('Hygiene Data'!C190)),NA())</f>
        <v>#N/A</v>
      </c>
      <c r="BA196" s="104" t="e">
        <f ca="true">+IF(AND(ISNUMBER(OFFSET('Hygiene Data'!$C$8,0,10*ROW('Hygiene Data'!C190))),'Data Summary'!DP196="Yes"),OFFSET('Hygiene Data'!$C$8,0,10*ROW('Hygiene Data'!C190)),NA())</f>
        <v>#N/A</v>
      </c>
      <c r="BB196" s="104" t="e">
        <f ca="true">+IF(AND(ISNUMBER(OFFSET('Hygiene Data'!$C$10,0,10*ROW('Hygiene Data'!C190))),'Data Summary'!DQ196="Yes"),OFFSET('Hygiene Data'!$C$10,0,10*ROW('Hygiene Data'!C190)),NA())</f>
        <v>#N/A</v>
      </c>
      <c r="BC196" s="104" t="e">
        <f ca="true">+IF(AND(ISNUMBER(OFFSET('Hygiene Data'!$D$6,0,10*ROW('Hygiene Data'!D190))),'Data Summary'!DR196="Yes"),OFFSET('Hygiene Data'!$D$6,0,10*ROW('Hygiene Data'!D190)),NA())</f>
        <v>#N/A</v>
      </c>
      <c r="BD196" s="104" t="e">
        <f ca="true">+IF(AND(ISNUMBER(OFFSET('Hygiene Data'!$D$8,0,10*ROW('Hygiene Data'!D190))),'Data Summary'!DS196="Yes"),OFFSET('Hygiene Data'!$D$8,0,10*ROW('Hygiene Data'!D190)),NA())</f>
        <v>#N/A</v>
      </c>
      <c r="BE196" s="104" t="e">
        <f ca="true">+IF(AND(ISNUMBER(OFFSET('Hygiene Data'!$D$10,0,10*ROW('Hygiene Data'!D190))),'Data Summary'!DT196="Yes"),OFFSET('Hygiene Data'!$D$10,0,10*ROW('Hygiene Data'!D190)),NA())</f>
        <v>#N/A</v>
      </c>
      <c r="BF196" s="104" t="e">
        <f ca="true">+IF(AND(ISNUMBER(OFFSET('Hygiene Data'!$E$6,0,10*ROW('Hygiene Data'!E190))),'Data Summary'!DU196="Yes"),OFFSET('Hygiene Data'!$E$6,0,10*ROW('Hygiene Data'!E190)),NA())</f>
        <v>#N/A</v>
      </c>
      <c r="BG196" s="104" t="e">
        <f ca="true">+IF(AND(ISNUMBER(OFFSET('Hygiene Data'!$E$8,0,10*ROW('Hygiene Data'!E190))),'Data Summary'!DV196="Yes"),OFFSET('Hygiene Data'!$E$8,0,10*ROW('Hygiene Data'!E190)),NA())</f>
        <v>#N/A</v>
      </c>
      <c r="BH196" s="104" t="e">
        <f ca="true">+IF(AND(ISNUMBER(OFFSET('Hygiene Data'!$E$10,0,10*ROW('Hygiene Data'!E190))),'Data Summary'!DW196="Yes"),OFFSET('Hygiene Data'!$E$10,0,10*ROW('Hygiene Data'!E190)),NA())</f>
        <v>#N/A</v>
      </c>
      <c r="BI196" s="104" t="e">
        <f ca="true">+IF(AND(ISNUMBER(OFFSET('Hygiene Data'!$F$6,0,10*ROW('Hygiene Data'!F190))),'Data Summary'!DX196="Yes"),OFFSET('Hygiene Data'!$F$6,0,10*ROW('Hygiene Data'!F190)),NA())</f>
        <v>#N/A</v>
      </c>
      <c r="BJ196" s="104" t="e">
        <f ca="true">+IF(AND(ISNUMBER(OFFSET('Hygiene Data'!$F$8,0,10*ROW('Hygiene Data'!F190))),'Data Summary'!DY196="Yes"),OFFSET('Hygiene Data'!$F$8,0,10*ROW('Hygiene Data'!F190)),NA())</f>
        <v>#N/A</v>
      </c>
      <c r="BK196" s="104" t="e">
        <f ca="true">+IF(AND(ISNUMBER(OFFSET('Hygiene Data'!$F$10,0,10*ROW('Hygiene Data'!F190))),'Data Summary'!DZ196="Yes"),OFFSET('Hygiene Data'!$F$10,0,10*ROW('Hygiene Data'!F190)),NA())</f>
        <v>#N/A</v>
      </c>
      <c r="BL196" s="104" t="e">
        <f ca="true">+IF(AND(ISNUMBER(OFFSET('Hygiene Data'!$G$6,0,10*ROW('Hygiene Data'!G190))),'Data Summary'!EA196="Yes"),OFFSET('Hygiene Data'!$G$6,0,10*ROW('Hygiene Data'!G190)),NA())</f>
        <v>#N/A</v>
      </c>
      <c r="BM196" s="104" t="e">
        <f ca="true">+IF(AND(ISNUMBER(OFFSET('Hygiene Data'!$G$8,0,10*ROW('Hygiene Data'!G190))),'Data Summary'!EB196="Yes"),OFFSET('Hygiene Data'!$G$8,0,10*ROW('Hygiene Data'!G190)),NA())</f>
        <v>#N/A</v>
      </c>
      <c r="BN196" s="104" t="e">
        <f ca="true">+IF(AND(ISNUMBER(OFFSET('Hygiene Data'!$G$10,0,10*ROW('Hygiene Data'!G190))),'Data Summary'!EC196="Yes"),OFFSET('Hygiene Data'!$G$10,0,10*ROW('Hygiene Data'!G190)),NA())</f>
        <v>#N/A</v>
      </c>
      <c r="BO196" s="104" t="e">
        <f ca="true">+IF(AND(ISNUMBER(OFFSET('Hygiene Data'!$H$6,0,10*ROW('Hygiene Data'!H190))),'Data Summary'!ED196="Yes"),OFFSET('Hygiene Data'!$H$6,0,10*ROW('Hygiene Data'!H190)),NA())</f>
        <v>#N/A</v>
      </c>
      <c r="BP196" s="104" t="e">
        <f ca="true">+IF(AND(ISNUMBER(OFFSET('Hygiene Data'!$H$8,0,10*ROW('Hygiene Data'!H190))),'Data Summary'!EE196="Yes"),OFFSET('Hygiene Data'!$H$8,0,10*ROW('Hygiene Data'!H190)),NA())</f>
        <v>#N/A</v>
      </c>
      <c r="BQ196" s="104" t="e">
        <f ca="true">+IF(AND(ISNUMBER(OFFSET('Hygiene Data'!$H$10,0,10*ROW('Hygiene Data'!H190))),'Data Summary'!EF196="Yes"),OFFSET('Hygiene Data'!$H$10,0,10*ROW('Hygiene Data'!H190)),NA())</f>
        <v>#N/A</v>
      </c>
    </row>
    <row r="197" x14ac:dyDescent="0.2">
      <c r="A197" s="52" t="e">
        <f ca="true">+IF(OFFSET('Water Data'!$B$1,0,10*ROW('Water Data'!B191))="",NA(),OFFSET('Water Data'!$B$1,0,10*ROW('Water Data'!B191)))</f>
        <v>#N/A</v>
      </c>
      <c r="B197" s="52" t="e">
        <f ca="true">+IF(OFFSET('Water Data'!$A$3,0,10*ROW('Water Data'!A194))="",NA(),OFFSET('Water Data'!$A$3,0,10*ROW('Water Data'!A194)))</f>
        <v>#N/A</v>
      </c>
      <c r="C197" s="52" t="e">
        <f ca="true">+IF(OFFSET('Water Data'!$C$3,0,10*ROW('Water Data'!C194))="",NA(),OFFSET('Water Data'!$C$3,0,10*ROW('Water Data'!C194)))</f>
        <v>#N/A</v>
      </c>
      <c r="D197" s="53" t="e">
        <f ca="true">+IF(AND(ISNUMBER(OFFSET('Water Data'!$C$5,0,10*ROW('Water Data'!C191))),'Data Summary'!BS197="Yes"),100-OFFSET('Water Data'!$C$5,0,10*ROW('Water Data'!C191)),NA())</f>
        <v>#N/A</v>
      </c>
      <c r="E197" s="53" t="e">
        <f ca="true">+IF(AND(ISNUMBER(OFFSET('Water Data'!$C$7,0,10*ROW('Water Data'!C191))),'Data Summary'!BT197="Yes"),OFFSET('Water Data'!$C$7,0,10*ROW('Water Data'!C191)),NA())</f>
        <v>#N/A</v>
      </c>
      <c r="F197" s="53" t="e">
        <f ca="true">+IF(AND(ISNUMBER(OFFSET('Water Data'!$C$10,0,10*ROW('Water Data'!C191))),'Data Summary'!BU197="Yes"),OFFSET('Water Data'!$C$10,0,10*ROW('Water Data'!C191)),NA())</f>
        <v>#N/A</v>
      </c>
      <c r="G197" s="53" t="e">
        <f ca="true">+IF(AND(ISNUMBER(OFFSET('Water Data'!$D$5,0,10*ROW('Water Data'!D191))),'Data Summary'!BV197="Yes"),100-OFFSET('Water Data'!$D$5,0,10*ROW('Water Data'!D191)),NA())</f>
        <v>#N/A</v>
      </c>
      <c r="H197" s="53" t="e">
        <f ca="true">+IF(AND(ISNUMBER(OFFSET('Water Data'!$D$7,0,10*ROW('Water Data'!D191))),'Data Summary'!BW197="Yes"),OFFSET('Water Data'!$D$7,0,10*ROW('Water Data'!D191)),NA())</f>
        <v>#N/A</v>
      </c>
      <c r="I197" s="53" t="e">
        <f ca="true">+IF(AND(ISNUMBER(OFFSET('Water Data'!$D$10,0,10*ROW('Water Data'!D191))),'Data Summary'!BX197="Yes"),OFFSET('Water Data'!$D$10,0,10*ROW('Water Data'!D191)),NA())</f>
        <v>#N/A</v>
      </c>
      <c r="J197" s="53" t="e">
        <f ca="true">+IF(AND(ISNUMBER(OFFSET('Water Data'!$E$5,0,10*ROW('Water Data'!E191))),'Data Summary'!BY197="Yes"),100-OFFSET('Water Data'!$E$5,0,10*ROW('Water Data'!E191)),NA())</f>
        <v>#N/A</v>
      </c>
      <c r="K197" s="53" t="e">
        <f ca="true">+IF(AND(ISNUMBER(OFFSET('Water Data'!$E$7,0,10*ROW('Water Data'!E191))),'Data Summary'!BZ197="Yes"),OFFSET('Water Data'!$E$7,0,10*ROW('Water Data'!E191)),NA())</f>
        <v>#N/A</v>
      </c>
      <c r="L197" s="53" t="e">
        <f ca="true">+IF(AND(ISNUMBER(OFFSET('Water Data'!$E$10,0,10*ROW('Water Data'!E191))),'Data Summary'!CA197="Yes"),OFFSET('Water Data'!$E$10,0,10*ROW('Water Data'!E191)),NA())</f>
        <v>#N/A</v>
      </c>
      <c r="M197" s="53" t="e">
        <f ca="true">+IF(AND(ISNUMBER(OFFSET('Water Data'!$F$5,0,10*ROW('Water Data'!F191))),'Data Summary'!CB197="Yes"),100-OFFSET('Water Data'!$F$5,0,10*ROW('Water Data'!F191)),NA())</f>
        <v>#N/A</v>
      </c>
      <c r="N197" s="53" t="e">
        <f ca="true">+IF(AND(ISNUMBER(OFFSET('Water Data'!$F$7,0,10*ROW('Water Data'!F191))),'Data Summary'!CC197="Yes"),OFFSET('Water Data'!$F$7,0,10*ROW('Water Data'!F191)),NA())</f>
        <v>#N/A</v>
      </c>
      <c r="O197" s="53" t="e">
        <f ca="true">+IF(AND(ISNUMBER(OFFSET('Water Data'!$F$10,0,10*ROW('Water Data'!F191))),'Data Summary'!CD197="Yes"),OFFSET('Water Data'!$F$10,0,10*ROW('Water Data'!F191)),NA())</f>
        <v>#N/A</v>
      </c>
      <c r="P197" s="53" t="e">
        <f ca="true">+IF(AND(ISNUMBER(OFFSET('Water Data'!$G$5,0,10*ROW('Water Data'!G191))),'Data Summary'!CE197="Yes"),100-OFFSET('Water Data'!$G$5,0,10*ROW('Water Data'!G191)),NA())</f>
        <v>#N/A</v>
      </c>
      <c r="Q197" s="53" t="e">
        <f ca="true">+IF(AND(ISNUMBER(OFFSET('Water Data'!$G$7,0,10*ROW('Water Data'!G191))),'Data Summary'!CF197="Yes"),OFFSET('Water Data'!$G$7,0,10*ROW('Water Data'!G191)),NA())</f>
        <v>#N/A</v>
      </c>
      <c r="R197" s="53" t="e">
        <f ca="true">+IF(AND(ISNUMBER(OFFSET('Water Data'!$G$10,0,10*ROW('Water Data'!G191))),'Data Summary'!CG197="Yes"),OFFSET('Water Data'!$G$10,0,10*ROW('Water Data'!G191)),NA())</f>
        <v>#N/A</v>
      </c>
      <c r="S197" s="53" t="e">
        <f ca="true">+IF(AND(ISNUMBER(OFFSET('Water Data'!$H$5,0,10*ROW('Water Data'!H191))),'Data Summary'!CH197="Yes"),100-OFFSET('Water Data'!$H$5,0,10*ROW('Water Data'!H191)),NA())</f>
        <v>#N/A</v>
      </c>
      <c r="T197" s="53" t="e">
        <f ca="true">+IF(AND(ISNUMBER(OFFSET('Water Data'!$H$7,0,10*ROW('Water Data'!H191))),'Data Summary'!CI197="Yes"),OFFSET('Water Data'!$H$7,0,10*ROW('Water Data'!H191)),NA())</f>
        <v>#N/A</v>
      </c>
      <c r="U197" s="53" t="e">
        <f ca="true">+IF(AND(ISNUMBER(OFFSET('Water Data'!$H$10,0,10*ROW('Water Data'!H191))),'Data Summary'!CJ197="Yes"),OFFSET('Water Data'!$H$10,0,10*ROW('Water Data'!H191)),NA())</f>
        <v>#N/A</v>
      </c>
      <c r="V197" s="99" t="e">
        <f ca="true">+IF(AND(ISNUMBER(OFFSET('Sanitation Data'!$C$5,0,10*ROW('Sanitation Data'!C191))),'Data Summary'!CK197="Yes"),100-OFFSET('Sanitation Data'!$C$5,0,10*ROW('Sanitation Data'!C191)),NA())</f>
        <v>#N/A</v>
      </c>
      <c r="W197" s="99" t="e">
        <f ca="true">+IF(AND(ISNUMBER(OFFSET('Sanitation Data'!$C$7,0,10*ROW('Sanitation Data'!C191))),'Data Summary'!CL197="Yes"),OFFSET('Sanitation Data'!$C$7,0,10*ROW('Sanitation Data'!C191)),NA())</f>
        <v>#N/A</v>
      </c>
      <c r="X197" s="99" t="e">
        <f ca="true">+IF(AND(ISNUMBER(OFFSET('Sanitation Data'!$C$11,0,10*ROW('Sanitation Data'!C191))),'Data Summary'!CM197="Yes"),OFFSET('Sanitation Data'!$C$11,0,10*ROW('Sanitation Data'!C191)),NA())</f>
        <v>#N/A</v>
      </c>
      <c r="Y197" s="99" t="e">
        <f ca="true">+IF(AND(ISNUMBER(OFFSET('Sanitation Data'!$C$12,0,10*ROW('Sanitation Data'!C191))),'Data Summary'!CN197="Yes"),OFFSET('Sanitation Data'!$C$12,0,10*ROW('Sanitation Data'!C191)),NA())</f>
        <v>#N/A</v>
      </c>
      <c r="Z197" s="99" t="e">
        <f ca="true">+IF(AND(ISNUMBER(OFFSET('Sanitation Data'!$C$13,0,10*ROW('Sanitation Data'!C191))),'Data Summary'!CO197="Yes"),OFFSET('Sanitation Data'!$C$13,0,10*ROW('Sanitation Data'!C191)),NA())</f>
        <v>#N/A</v>
      </c>
      <c r="AA197" s="99" t="e">
        <f ca="true">+IF(AND(ISNUMBER(OFFSET('Sanitation Data'!$D$5,0,10*ROW('Sanitation Data'!D191))),'Data Summary'!CP197="Yes"),100-OFFSET('Sanitation Data'!$D$5,0,10*ROW('Sanitation Data'!D191)),NA())</f>
        <v>#N/A</v>
      </c>
      <c r="AB197" s="99" t="e">
        <f ca="true">+IF(AND(ISNUMBER(OFFSET('Sanitation Data'!$D$7,0,10*ROW('Sanitation Data'!D191))),'Data Summary'!CQ197="Yes"),OFFSET('Sanitation Data'!$D$7,0,10*ROW('Sanitation Data'!D191)),NA())</f>
        <v>#N/A</v>
      </c>
      <c r="AC197" s="99" t="e">
        <f ca="true">+IF(AND(ISNUMBER(OFFSET('Sanitation Data'!$D$11,0,10*ROW('Sanitation Data'!D191))),'Data Summary'!CR197="Yes"),OFFSET('Sanitation Data'!$D$11,0,10*ROW('Sanitation Data'!D191)),NA())</f>
        <v>#N/A</v>
      </c>
      <c r="AD197" s="99" t="e">
        <f ca="true">+IF(AND(ISNUMBER(OFFSET('Sanitation Data'!$D$12,0,10*ROW('Sanitation Data'!D191))),'Data Summary'!CS197="Yes"),OFFSET('Sanitation Data'!$D$12,0,10*ROW('Sanitation Data'!D191)),NA())</f>
        <v>#N/A</v>
      </c>
      <c r="AE197" s="99" t="e">
        <f ca="true">+IF(AND(ISNUMBER(OFFSET('Sanitation Data'!$D$13,0,10*ROW('Sanitation Data'!D191))),'Data Summary'!CT197="Yes"),OFFSET('Sanitation Data'!$D$13,0,10*ROW('Sanitation Data'!D191)),NA())</f>
        <v>#N/A</v>
      </c>
      <c r="AF197" s="99" t="e">
        <f ca="true">+IF(AND(ISNUMBER(OFFSET('Sanitation Data'!$E$5,0,10*ROW('Sanitation Data'!E191))),'Data Summary'!CU197="Yes"),100-OFFSET('Sanitation Data'!$E$5,0,10*ROW('Sanitation Data'!E191)),NA())</f>
        <v>#N/A</v>
      </c>
      <c r="AG197" s="99" t="e">
        <f ca="true">+IF(AND(ISNUMBER(OFFSET('Sanitation Data'!$E$7,0,10*ROW('Sanitation Data'!E191))),'Data Summary'!CV197="Yes"),OFFSET('Sanitation Data'!$E$7,0,10*ROW('Sanitation Data'!E191)),NA())</f>
        <v>#N/A</v>
      </c>
      <c r="AH197" s="99" t="e">
        <f ca="true">+IF(AND(ISNUMBER(OFFSET('Sanitation Data'!$E$11,0,10*ROW('Sanitation Data'!E191))),'Data Summary'!CW197="Yes"),OFFSET('Sanitation Data'!$E$11,0,10*ROW('Sanitation Data'!E191)),NA())</f>
        <v>#N/A</v>
      </c>
      <c r="AI197" s="99" t="e">
        <f ca="true">+IF(AND(ISNUMBER(OFFSET('Sanitation Data'!$E$12,0,10*ROW('Sanitation Data'!E191))),'Data Summary'!CX197="Yes"),OFFSET('Sanitation Data'!$E$12,0,10*ROW('Sanitation Data'!E191)),NA())</f>
        <v>#N/A</v>
      </c>
      <c r="AJ197" s="99" t="e">
        <f ca="true">+IF(AND(ISNUMBER(OFFSET('Sanitation Data'!$E$13,0,10*ROW('Sanitation Data'!E191))),'Data Summary'!CY197="Yes"),OFFSET('Sanitation Data'!$E$13,0,10*ROW('Sanitation Data'!E191)),NA())</f>
        <v>#N/A</v>
      </c>
      <c r="AK197" s="99" t="e">
        <f ca="true">+IF(AND(ISNUMBER(OFFSET('Sanitation Data'!$F$5,0,10*ROW('Sanitation Data'!F191))),'Data Summary'!CZ197="Yes"),100-OFFSET('Sanitation Data'!$F$5,0,10*ROW('Sanitation Data'!F191)),NA())</f>
        <v>#N/A</v>
      </c>
      <c r="AL197" s="99" t="e">
        <f ca="true">+IF(AND(ISNUMBER(OFFSET('Sanitation Data'!$F$7,0,10*ROW('Sanitation Data'!F191))),'Data Summary'!DA197="Yes"),OFFSET('Sanitation Data'!$F$7,0,10*ROW('Sanitation Data'!F191)),NA())</f>
        <v>#N/A</v>
      </c>
      <c r="AM197" s="99" t="e">
        <f ca="true">+IF(AND(ISNUMBER(OFFSET('Sanitation Data'!$F$11,0,10*ROW('Sanitation Data'!F191))),'Data Summary'!DB197="Yes"),OFFSET('Sanitation Data'!$F$11,0,10*ROW('Sanitation Data'!F191)),NA())</f>
        <v>#N/A</v>
      </c>
      <c r="AN197" s="99" t="e">
        <f ca="true">+IF(AND(ISNUMBER(OFFSET('Sanitation Data'!$F$12,0,10*ROW('Sanitation Data'!F191))),'Data Summary'!DC197="Yes"),OFFSET('Sanitation Data'!$F$12,0,10*ROW('Sanitation Data'!F191)),NA())</f>
        <v>#N/A</v>
      </c>
      <c r="AO197" s="99" t="e">
        <f ca="true">+IF(AND(ISNUMBER(OFFSET('Sanitation Data'!$F$13,0,10*ROW('Sanitation Data'!F191))),'Data Summary'!DD197="Yes"),OFFSET('Sanitation Data'!$F$13,0,10*ROW('Sanitation Data'!F191)),NA())</f>
        <v>#N/A</v>
      </c>
      <c r="AP197" s="99" t="e">
        <f ca="true">+IF(AND(ISNUMBER(OFFSET('Sanitation Data'!$G$5,0,10*ROW('Sanitation Data'!G191))),'Data Summary'!DE197="Yes"),100-OFFSET('Sanitation Data'!$G$5,0,10*ROW('Sanitation Data'!G191)),NA())</f>
        <v>#N/A</v>
      </c>
      <c r="AQ197" s="99" t="e">
        <f ca="true">+IF(AND(ISNUMBER(OFFSET('Sanitation Data'!$G$7,0,10*ROW('Sanitation Data'!G191))),'Data Summary'!DF197="Yes"),OFFSET('Sanitation Data'!$G$7,0,10*ROW('Sanitation Data'!G191)),NA())</f>
        <v>#N/A</v>
      </c>
      <c r="AR197" s="99" t="e">
        <f ca="true">+IF(AND(ISNUMBER(OFFSET('Sanitation Data'!$G$11,0,10*ROW('Sanitation Data'!G191))),'Data Summary'!DG197="Yes"),OFFSET('Sanitation Data'!$G$11,0,10*ROW('Sanitation Data'!G191)),NA())</f>
        <v>#N/A</v>
      </c>
      <c r="AS197" s="99" t="e">
        <f ca="true">+IF(AND(ISNUMBER(OFFSET('Sanitation Data'!$G$12,0,10*ROW('Sanitation Data'!G191))),'Data Summary'!DH197="Yes"),OFFSET('Sanitation Data'!$G$12,0,10*ROW('Sanitation Data'!G191)),NA())</f>
        <v>#N/A</v>
      </c>
      <c r="AT197" s="99" t="e">
        <f ca="true">+IF(AND(ISNUMBER(OFFSET('Sanitation Data'!$G$13,0,10*ROW('Sanitation Data'!G191))),'Data Summary'!DI197="Yes"),OFFSET('Sanitation Data'!$G$13,0,10*ROW('Sanitation Data'!G191)),NA())</f>
        <v>#N/A</v>
      </c>
      <c r="AU197" s="99" t="e">
        <f ca="true">+IF(AND(ISNUMBER(OFFSET('Sanitation Data'!$H$5,0,10*ROW('Sanitation Data'!H191))),'Data Summary'!DJ197="Yes"),100-OFFSET('Sanitation Data'!$H$5,0,10*ROW('Sanitation Data'!H191)),NA())</f>
        <v>#N/A</v>
      </c>
      <c r="AV197" s="99" t="e">
        <f ca="true">+IF(AND(ISNUMBER(OFFSET('Sanitation Data'!$H$7,0,10*ROW('Sanitation Data'!H191))),'Data Summary'!DK197="Yes"),OFFSET('Sanitation Data'!$H$7,0,10*ROW('Sanitation Data'!H191)),NA())</f>
        <v>#N/A</v>
      </c>
      <c r="AW197" s="99" t="e">
        <f ca="true">+IF(AND(ISNUMBER(OFFSET('Sanitation Data'!$H$11,0,10*ROW('Sanitation Data'!H191))),'Data Summary'!DL197="Yes"),OFFSET('Sanitation Data'!$H$11,0,10*ROW('Sanitation Data'!H191)),NA())</f>
        <v>#N/A</v>
      </c>
      <c r="AX197" s="99" t="e">
        <f ca="true">+IF(AND(ISNUMBER(OFFSET('Sanitation Data'!$H$12,0,10*ROW('Sanitation Data'!H191))),'Data Summary'!DM197="Yes"),OFFSET('Sanitation Data'!$H$12,0,10*ROW('Sanitation Data'!H191)),NA())</f>
        <v>#N/A</v>
      </c>
      <c r="AY197" s="99" t="e">
        <f ca="true">+IF(AND(ISNUMBER(OFFSET('Sanitation Data'!$H$13,0,10*ROW('Sanitation Data'!H191))),'Data Summary'!DN197="Yes"),OFFSET('Sanitation Data'!$H$13,0,10*ROW('Sanitation Data'!H191)),NA())</f>
        <v>#N/A</v>
      </c>
      <c r="AZ197" s="104" t="e">
        <f ca="true">+IF(AND(ISNUMBER(OFFSET('Hygiene Data'!$C$6,0,10*ROW('Hygiene Data'!C191))),'Data Summary'!DO197="Yes"),OFFSET('Hygiene Data'!$C$6,0,10*ROW('Hygiene Data'!C191)),NA())</f>
        <v>#N/A</v>
      </c>
      <c r="BA197" s="104" t="e">
        <f ca="true">+IF(AND(ISNUMBER(OFFSET('Hygiene Data'!$C$8,0,10*ROW('Hygiene Data'!C191))),'Data Summary'!DP197="Yes"),OFFSET('Hygiene Data'!$C$8,0,10*ROW('Hygiene Data'!C191)),NA())</f>
        <v>#N/A</v>
      </c>
      <c r="BB197" s="104" t="e">
        <f ca="true">+IF(AND(ISNUMBER(OFFSET('Hygiene Data'!$C$10,0,10*ROW('Hygiene Data'!C191))),'Data Summary'!DQ197="Yes"),OFFSET('Hygiene Data'!$C$10,0,10*ROW('Hygiene Data'!C191)),NA())</f>
        <v>#N/A</v>
      </c>
      <c r="BC197" s="104" t="e">
        <f ca="true">+IF(AND(ISNUMBER(OFFSET('Hygiene Data'!$D$6,0,10*ROW('Hygiene Data'!D191))),'Data Summary'!DR197="Yes"),OFFSET('Hygiene Data'!$D$6,0,10*ROW('Hygiene Data'!D191)),NA())</f>
        <v>#N/A</v>
      </c>
      <c r="BD197" s="104" t="e">
        <f ca="true">+IF(AND(ISNUMBER(OFFSET('Hygiene Data'!$D$8,0,10*ROW('Hygiene Data'!D191))),'Data Summary'!DS197="Yes"),OFFSET('Hygiene Data'!$D$8,0,10*ROW('Hygiene Data'!D191)),NA())</f>
        <v>#N/A</v>
      </c>
      <c r="BE197" s="104" t="e">
        <f ca="true">+IF(AND(ISNUMBER(OFFSET('Hygiene Data'!$D$10,0,10*ROW('Hygiene Data'!D191))),'Data Summary'!DT197="Yes"),OFFSET('Hygiene Data'!$D$10,0,10*ROW('Hygiene Data'!D191)),NA())</f>
        <v>#N/A</v>
      </c>
      <c r="BF197" s="104" t="e">
        <f ca="true">+IF(AND(ISNUMBER(OFFSET('Hygiene Data'!$E$6,0,10*ROW('Hygiene Data'!E191))),'Data Summary'!DU197="Yes"),OFFSET('Hygiene Data'!$E$6,0,10*ROW('Hygiene Data'!E191)),NA())</f>
        <v>#N/A</v>
      </c>
      <c r="BG197" s="104" t="e">
        <f ca="true">+IF(AND(ISNUMBER(OFFSET('Hygiene Data'!$E$8,0,10*ROW('Hygiene Data'!E191))),'Data Summary'!DV197="Yes"),OFFSET('Hygiene Data'!$E$8,0,10*ROW('Hygiene Data'!E191)),NA())</f>
        <v>#N/A</v>
      </c>
      <c r="BH197" s="104" t="e">
        <f ca="true">+IF(AND(ISNUMBER(OFFSET('Hygiene Data'!$E$10,0,10*ROW('Hygiene Data'!E191))),'Data Summary'!DW197="Yes"),OFFSET('Hygiene Data'!$E$10,0,10*ROW('Hygiene Data'!E191)),NA())</f>
        <v>#N/A</v>
      </c>
      <c r="BI197" s="104" t="e">
        <f ca="true">+IF(AND(ISNUMBER(OFFSET('Hygiene Data'!$F$6,0,10*ROW('Hygiene Data'!F191))),'Data Summary'!DX197="Yes"),OFFSET('Hygiene Data'!$F$6,0,10*ROW('Hygiene Data'!F191)),NA())</f>
        <v>#N/A</v>
      </c>
      <c r="BJ197" s="104" t="e">
        <f ca="true">+IF(AND(ISNUMBER(OFFSET('Hygiene Data'!$F$8,0,10*ROW('Hygiene Data'!F191))),'Data Summary'!DY197="Yes"),OFFSET('Hygiene Data'!$F$8,0,10*ROW('Hygiene Data'!F191)),NA())</f>
        <v>#N/A</v>
      </c>
      <c r="BK197" s="104" t="e">
        <f ca="true">+IF(AND(ISNUMBER(OFFSET('Hygiene Data'!$F$10,0,10*ROW('Hygiene Data'!F191))),'Data Summary'!DZ197="Yes"),OFFSET('Hygiene Data'!$F$10,0,10*ROW('Hygiene Data'!F191)),NA())</f>
        <v>#N/A</v>
      </c>
      <c r="BL197" s="104" t="e">
        <f ca="true">+IF(AND(ISNUMBER(OFFSET('Hygiene Data'!$G$6,0,10*ROW('Hygiene Data'!G191))),'Data Summary'!EA197="Yes"),OFFSET('Hygiene Data'!$G$6,0,10*ROW('Hygiene Data'!G191)),NA())</f>
        <v>#N/A</v>
      </c>
      <c r="BM197" s="104" t="e">
        <f ca="true">+IF(AND(ISNUMBER(OFFSET('Hygiene Data'!$G$8,0,10*ROW('Hygiene Data'!G191))),'Data Summary'!EB197="Yes"),OFFSET('Hygiene Data'!$G$8,0,10*ROW('Hygiene Data'!G191)),NA())</f>
        <v>#N/A</v>
      </c>
      <c r="BN197" s="104" t="e">
        <f ca="true">+IF(AND(ISNUMBER(OFFSET('Hygiene Data'!$G$10,0,10*ROW('Hygiene Data'!G191))),'Data Summary'!EC197="Yes"),OFFSET('Hygiene Data'!$G$10,0,10*ROW('Hygiene Data'!G191)),NA())</f>
        <v>#N/A</v>
      </c>
      <c r="BO197" s="104" t="e">
        <f ca="true">+IF(AND(ISNUMBER(OFFSET('Hygiene Data'!$H$6,0,10*ROW('Hygiene Data'!H191))),'Data Summary'!ED197="Yes"),OFFSET('Hygiene Data'!$H$6,0,10*ROW('Hygiene Data'!H191)),NA())</f>
        <v>#N/A</v>
      </c>
      <c r="BP197" s="104" t="e">
        <f ca="true">+IF(AND(ISNUMBER(OFFSET('Hygiene Data'!$H$8,0,10*ROW('Hygiene Data'!H191))),'Data Summary'!EE197="Yes"),OFFSET('Hygiene Data'!$H$8,0,10*ROW('Hygiene Data'!H191)),NA())</f>
        <v>#N/A</v>
      </c>
      <c r="BQ197" s="104" t="e">
        <f ca="true">+IF(AND(ISNUMBER(OFFSET('Hygiene Data'!$H$10,0,10*ROW('Hygiene Data'!H191))),'Data Summary'!EF197="Yes"),OFFSET('Hygiene Data'!$H$10,0,10*ROW('Hygiene Data'!H191)),NA())</f>
        <v>#N/A</v>
      </c>
    </row>
    <row r="198" x14ac:dyDescent="0.2">
      <c r="A198" s="52" t="e">
        <f ca="true">+IF(OFFSET('Water Data'!$B$1,0,10*ROW('Water Data'!B192))="",NA(),OFFSET('Water Data'!$B$1,0,10*ROW('Water Data'!B192)))</f>
        <v>#N/A</v>
      </c>
      <c r="B198" s="52" t="e">
        <f ca="true">+IF(OFFSET('Water Data'!$A$3,0,10*ROW('Water Data'!A195))="",NA(),OFFSET('Water Data'!$A$3,0,10*ROW('Water Data'!A195)))</f>
        <v>#N/A</v>
      </c>
      <c r="C198" s="52" t="e">
        <f ca="true">+IF(OFFSET('Water Data'!$C$3,0,10*ROW('Water Data'!C195))="",NA(),OFFSET('Water Data'!$C$3,0,10*ROW('Water Data'!C195)))</f>
        <v>#N/A</v>
      </c>
      <c r="D198" s="53" t="e">
        <f ca="true">+IF(AND(ISNUMBER(OFFSET('Water Data'!$C$5,0,10*ROW('Water Data'!C192))),'Data Summary'!BS198="Yes"),100-OFFSET('Water Data'!$C$5,0,10*ROW('Water Data'!C192)),NA())</f>
        <v>#N/A</v>
      </c>
      <c r="E198" s="53" t="e">
        <f ca="true">+IF(AND(ISNUMBER(OFFSET('Water Data'!$C$7,0,10*ROW('Water Data'!C192))),'Data Summary'!BT198="Yes"),OFFSET('Water Data'!$C$7,0,10*ROW('Water Data'!C192)),NA())</f>
        <v>#N/A</v>
      </c>
      <c r="F198" s="53" t="e">
        <f ca="true">+IF(AND(ISNUMBER(OFFSET('Water Data'!$C$10,0,10*ROW('Water Data'!C192))),'Data Summary'!BU198="Yes"),OFFSET('Water Data'!$C$10,0,10*ROW('Water Data'!C192)),NA())</f>
        <v>#N/A</v>
      </c>
      <c r="G198" s="53" t="e">
        <f ca="true">+IF(AND(ISNUMBER(OFFSET('Water Data'!$D$5,0,10*ROW('Water Data'!D192))),'Data Summary'!BV198="Yes"),100-OFFSET('Water Data'!$D$5,0,10*ROW('Water Data'!D192)),NA())</f>
        <v>#N/A</v>
      </c>
      <c r="H198" s="53" t="e">
        <f ca="true">+IF(AND(ISNUMBER(OFFSET('Water Data'!$D$7,0,10*ROW('Water Data'!D192))),'Data Summary'!BW198="Yes"),OFFSET('Water Data'!$D$7,0,10*ROW('Water Data'!D192)),NA())</f>
        <v>#N/A</v>
      </c>
      <c r="I198" s="53" t="e">
        <f ca="true">+IF(AND(ISNUMBER(OFFSET('Water Data'!$D$10,0,10*ROW('Water Data'!D192))),'Data Summary'!BX198="Yes"),OFFSET('Water Data'!$D$10,0,10*ROW('Water Data'!D192)),NA())</f>
        <v>#N/A</v>
      </c>
      <c r="J198" s="53" t="e">
        <f ca="true">+IF(AND(ISNUMBER(OFFSET('Water Data'!$E$5,0,10*ROW('Water Data'!E192))),'Data Summary'!BY198="Yes"),100-OFFSET('Water Data'!$E$5,0,10*ROW('Water Data'!E192)),NA())</f>
        <v>#N/A</v>
      </c>
      <c r="K198" s="53" t="e">
        <f ca="true">+IF(AND(ISNUMBER(OFFSET('Water Data'!$E$7,0,10*ROW('Water Data'!E192))),'Data Summary'!BZ198="Yes"),OFFSET('Water Data'!$E$7,0,10*ROW('Water Data'!E192)),NA())</f>
        <v>#N/A</v>
      </c>
      <c r="L198" s="53" t="e">
        <f ca="true">+IF(AND(ISNUMBER(OFFSET('Water Data'!$E$10,0,10*ROW('Water Data'!E192))),'Data Summary'!CA198="Yes"),OFFSET('Water Data'!$E$10,0,10*ROW('Water Data'!E192)),NA())</f>
        <v>#N/A</v>
      </c>
      <c r="M198" s="53" t="e">
        <f ca="true">+IF(AND(ISNUMBER(OFFSET('Water Data'!$F$5,0,10*ROW('Water Data'!F192))),'Data Summary'!CB198="Yes"),100-OFFSET('Water Data'!$F$5,0,10*ROW('Water Data'!F192)),NA())</f>
        <v>#N/A</v>
      </c>
      <c r="N198" s="53" t="e">
        <f ca="true">+IF(AND(ISNUMBER(OFFSET('Water Data'!$F$7,0,10*ROW('Water Data'!F192))),'Data Summary'!CC198="Yes"),OFFSET('Water Data'!$F$7,0,10*ROW('Water Data'!F192)),NA())</f>
        <v>#N/A</v>
      </c>
      <c r="O198" s="53" t="e">
        <f ca="true">+IF(AND(ISNUMBER(OFFSET('Water Data'!$F$10,0,10*ROW('Water Data'!F192))),'Data Summary'!CD198="Yes"),OFFSET('Water Data'!$F$10,0,10*ROW('Water Data'!F192)),NA())</f>
        <v>#N/A</v>
      </c>
      <c r="P198" s="53" t="e">
        <f ca="true">+IF(AND(ISNUMBER(OFFSET('Water Data'!$G$5,0,10*ROW('Water Data'!G192))),'Data Summary'!CE198="Yes"),100-OFFSET('Water Data'!$G$5,0,10*ROW('Water Data'!G192)),NA())</f>
        <v>#N/A</v>
      </c>
      <c r="Q198" s="53" t="e">
        <f ca="true">+IF(AND(ISNUMBER(OFFSET('Water Data'!$G$7,0,10*ROW('Water Data'!G192))),'Data Summary'!CF198="Yes"),OFFSET('Water Data'!$G$7,0,10*ROW('Water Data'!G192)),NA())</f>
        <v>#N/A</v>
      </c>
      <c r="R198" s="53" t="e">
        <f ca="true">+IF(AND(ISNUMBER(OFFSET('Water Data'!$G$10,0,10*ROW('Water Data'!G192))),'Data Summary'!CG198="Yes"),OFFSET('Water Data'!$G$10,0,10*ROW('Water Data'!G192)),NA())</f>
        <v>#N/A</v>
      </c>
      <c r="S198" s="53" t="e">
        <f ca="true">+IF(AND(ISNUMBER(OFFSET('Water Data'!$H$5,0,10*ROW('Water Data'!H192))),'Data Summary'!CH198="Yes"),100-OFFSET('Water Data'!$H$5,0,10*ROW('Water Data'!H192)),NA())</f>
        <v>#N/A</v>
      </c>
      <c r="T198" s="53" t="e">
        <f ca="true">+IF(AND(ISNUMBER(OFFSET('Water Data'!$H$7,0,10*ROW('Water Data'!H192))),'Data Summary'!CI198="Yes"),OFFSET('Water Data'!$H$7,0,10*ROW('Water Data'!H192)),NA())</f>
        <v>#N/A</v>
      </c>
      <c r="U198" s="53" t="e">
        <f ca="true">+IF(AND(ISNUMBER(OFFSET('Water Data'!$H$10,0,10*ROW('Water Data'!H192))),'Data Summary'!CJ198="Yes"),OFFSET('Water Data'!$H$10,0,10*ROW('Water Data'!H192)),NA())</f>
        <v>#N/A</v>
      </c>
      <c r="V198" s="99" t="e">
        <f ca="true">+IF(AND(ISNUMBER(OFFSET('Sanitation Data'!$C$5,0,10*ROW('Sanitation Data'!C192))),'Data Summary'!CK198="Yes"),100-OFFSET('Sanitation Data'!$C$5,0,10*ROW('Sanitation Data'!C192)),NA())</f>
        <v>#N/A</v>
      </c>
      <c r="W198" s="99" t="e">
        <f ca="true">+IF(AND(ISNUMBER(OFFSET('Sanitation Data'!$C$7,0,10*ROW('Sanitation Data'!C192))),'Data Summary'!CL198="Yes"),OFFSET('Sanitation Data'!$C$7,0,10*ROW('Sanitation Data'!C192)),NA())</f>
        <v>#N/A</v>
      </c>
      <c r="X198" s="99" t="e">
        <f ca="true">+IF(AND(ISNUMBER(OFFSET('Sanitation Data'!$C$11,0,10*ROW('Sanitation Data'!C192))),'Data Summary'!CM198="Yes"),OFFSET('Sanitation Data'!$C$11,0,10*ROW('Sanitation Data'!C192)),NA())</f>
        <v>#N/A</v>
      </c>
      <c r="Y198" s="99" t="e">
        <f ca="true">+IF(AND(ISNUMBER(OFFSET('Sanitation Data'!$C$12,0,10*ROW('Sanitation Data'!C192))),'Data Summary'!CN198="Yes"),OFFSET('Sanitation Data'!$C$12,0,10*ROW('Sanitation Data'!C192)),NA())</f>
        <v>#N/A</v>
      </c>
      <c r="Z198" s="99" t="e">
        <f ca="true">+IF(AND(ISNUMBER(OFFSET('Sanitation Data'!$C$13,0,10*ROW('Sanitation Data'!C192))),'Data Summary'!CO198="Yes"),OFFSET('Sanitation Data'!$C$13,0,10*ROW('Sanitation Data'!C192)),NA())</f>
        <v>#N/A</v>
      </c>
      <c r="AA198" s="99" t="e">
        <f ca="true">+IF(AND(ISNUMBER(OFFSET('Sanitation Data'!$D$5,0,10*ROW('Sanitation Data'!D192))),'Data Summary'!CP198="Yes"),100-OFFSET('Sanitation Data'!$D$5,0,10*ROW('Sanitation Data'!D192)),NA())</f>
        <v>#N/A</v>
      </c>
      <c r="AB198" s="99" t="e">
        <f ca="true">+IF(AND(ISNUMBER(OFFSET('Sanitation Data'!$D$7,0,10*ROW('Sanitation Data'!D192))),'Data Summary'!CQ198="Yes"),OFFSET('Sanitation Data'!$D$7,0,10*ROW('Sanitation Data'!D192)),NA())</f>
        <v>#N/A</v>
      </c>
      <c r="AC198" s="99" t="e">
        <f ca="true">+IF(AND(ISNUMBER(OFFSET('Sanitation Data'!$D$11,0,10*ROW('Sanitation Data'!D192))),'Data Summary'!CR198="Yes"),OFFSET('Sanitation Data'!$D$11,0,10*ROW('Sanitation Data'!D192)),NA())</f>
        <v>#N/A</v>
      </c>
      <c r="AD198" s="99" t="e">
        <f ca="true">+IF(AND(ISNUMBER(OFFSET('Sanitation Data'!$D$12,0,10*ROW('Sanitation Data'!D192))),'Data Summary'!CS198="Yes"),OFFSET('Sanitation Data'!$D$12,0,10*ROW('Sanitation Data'!D192)),NA())</f>
        <v>#N/A</v>
      </c>
      <c r="AE198" s="99" t="e">
        <f ca="true">+IF(AND(ISNUMBER(OFFSET('Sanitation Data'!$D$13,0,10*ROW('Sanitation Data'!D192))),'Data Summary'!CT198="Yes"),OFFSET('Sanitation Data'!$D$13,0,10*ROW('Sanitation Data'!D192)),NA())</f>
        <v>#N/A</v>
      </c>
      <c r="AF198" s="99" t="e">
        <f ca="true">+IF(AND(ISNUMBER(OFFSET('Sanitation Data'!$E$5,0,10*ROW('Sanitation Data'!E192))),'Data Summary'!CU198="Yes"),100-OFFSET('Sanitation Data'!$E$5,0,10*ROW('Sanitation Data'!E192)),NA())</f>
        <v>#N/A</v>
      </c>
      <c r="AG198" s="99" t="e">
        <f ca="true">+IF(AND(ISNUMBER(OFFSET('Sanitation Data'!$E$7,0,10*ROW('Sanitation Data'!E192))),'Data Summary'!CV198="Yes"),OFFSET('Sanitation Data'!$E$7,0,10*ROW('Sanitation Data'!E192)),NA())</f>
        <v>#N/A</v>
      </c>
      <c r="AH198" s="99" t="e">
        <f ca="true">+IF(AND(ISNUMBER(OFFSET('Sanitation Data'!$E$11,0,10*ROW('Sanitation Data'!E192))),'Data Summary'!CW198="Yes"),OFFSET('Sanitation Data'!$E$11,0,10*ROW('Sanitation Data'!E192)),NA())</f>
        <v>#N/A</v>
      </c>
      <c r="AI198" s="99" t="e">
        <f ca="true">+IF(AND(ISNUMBER(OFFSET('Sanitation Data'!$E$12,0,10*ROW('Sanitation Data'!E192))),'Data Summary'!CX198="Yes"),OFFSET('Sanitation Data'!$E$12,0,10*ROW('Sanitation Data'!E192)),NA())</f>
        <v>#N/A</v>
      </c>
      <c r="AJ198" s="99" t="e">
        <f ca="true">+IF(AND(ISNUMBER(OFFSET('Sanitation Data'!$E$13,0,10*ROW('Sanitation Data'!E192))),'Data Summary'!CY198="Yes"),OFFSET('Sanitation Data'!$E$13,0,10*ROW('Sanitation Data'!E192)),NA())</f>
        <v>#N/A</v>
      </c>
      <c r="AK198" s="99" t="e">
        <f ca="true">+IF(AND(ISNUMBER(OFFSET('Sanitation Data'!$F$5,0,10*ROW('Sanitation Data'!F192))),'Data Summary'!CZ198="Yes"),100-OFFSET('Sanitation Data'!$F$5,0,10*ROW('Sanitation Data'!F192)),NA())</f>
        <v>#N/A</v>
      </c>
      <c r="AL198" s="99" t="e">
        <f ca="true">+IF(AND(ISNUMBER(OFFSET('Sanitation Data'!$F$7,0,10*ROW('Sanitation Data'!F192))),'Data Summary'!DA198="Yes"),OFFSET('Sanitation Data'!$F$7,0,10*ROW('Sanitation Data'!F192)),NA())</f>
        <v>#N/A</v>
      </c>
      <c r="AM198" s="99" t="e">
        <f ca="true">+IF(AND(ISNUMBER(OFFSET('Sanitation Data'!$F$11,0,10*ROW('Sanitation Data'!F192))),'Data Summary'!DB198="Yes"),OFFSET('Sanitation Data'!$F$11,0,10*ROW('Sanitation Data'!F192)),NA())</f>
        <v>#N/A</v>
      </c>
      <c r="AN198" s="99" t="e">
        <f ca="true">+IF(AND(ISNUMBER(OFFSET('Sanitation Data'!$F$12,0,10*ROW('Sanitation Data'!F192))),'Data Summary'!DC198="Yes"),OFFSET('Sanitation Data'!$F$12,0,10*ROW('Sanitation Data'!F192)),NA())</f>
        <v>#N/A</v>
      </c>
      <c r="AO198" s="99" t="e">
        <f ca="true">+IF(AND(ISNUMBER(OFFSET('Sanitation Data'!$F$13,0,10*ROW('Sanitation Data'!F192))),'Data Summary'!DD198="Yes"),OFFSET('Sanitation Data'!$F$13,0,10*ROW('Sanitation Data'!F192)),NA())</f>
        <v>#N/A</v>
      </c>
      <c r="AP198" s="99" t="e">
        <f ca="true">+IF(AND(ISNUMBER(OFFSET('Sanitation Data'!$G$5,0,10*ROW('Sanitation Data'!G192))),'Data Summary'!DE198="Yes"),100-OFFSET('Sanitation Data'!$G$5,0,10*ROW('Sanitation Data'!G192)),NA())</f>
        <v>#N/A</v>
      </c>
      <c r="AQ198" s="99" t="e">
        <f ca="true">+IF(AND(ISNUMBER(OFFSET('Sanitation Data'!$G$7,0,10*ROW('Sanitation Data'!G192))),'Data Summary'!DF198="Yes"),OFFSET('Sanitation Data'!$G$7,0,10*ROW('Sanitation Data'!G192)),NA())</f>
        <v>#N/A</v>
      </c>
      <c r="AR198" s="99" t="e">
        <f ca="true">+IF(AND(ISNUMBER(OFFSET('Sanitation Data'!$G$11,0,10*ROW('Sanitation Data'!G192))),'Data Summary'!DG198="Yes"),OFFSET('Sanitation Data'!$G$11,0,10*ROW('Sanitation Data'!G192)),NA())</f>
        <v>#N/A</v>
      </c>
      <c r="AS198" s="99" t="e">
        <f ca="true">+IF(AND(ISNUMBER(OFFSET('Sanitation Data'!$G$12,0,10*ROW('Sanitation Data'!G192))),'Data Summary'!DH198="Yes"),OFFSET('Sanitation Data'!$G$12,0,10*ROW('Sanitation Data'!G192)),NA())</f>
        <v>#N/A</v>
      </c>
      <c r="AT198" s="99" t="e">
        <f ca="true">+IF(AND(ISNUMBER(OFFSET('Sanitation Data'!$G$13,0,10*ROW('Sanitation Data'!G192))),'Data Summary'!DI198="Yes"),OFFSET('Sanitation Data'!$G$13,0,10*ROW('Sanitation Data'!G192)),NA())</f>
        <v>#N/A</v>
      </c>
      <c r="AU198" s="99" t="e">
        <f ca="true">+IF(AND(ISNUMBER(OFFSET('Sanitation Data'!$H$5,0,10*ROW('Sanitation Data'!H192))),'Data Summary'!DJ198="Yes"),100-OFFSET('Sanitation Data'!$H$5,0,10*ROW('Sanitation Data'!H192)),NA())</f>
        <v>#N/A</v>
      </c>
      <c r="AV198" s="99" t="e">
        <f ca="true">+IF(AND(ISNUMBER(OFFSET('Sanitation Data'!$H$7,0,10*ROW('Sanitation Data'!H192))),'Data Summary'!DK198="Yes"),OFFSET('Sanitation Data'!$H$7,0,10*ROW('Sanitation Data'!H192)),NA())</f>
        <v>#N/A</v>
      </c>
      <c r="AW198" s="99" t="e">
        <f ca="true">+IF(AND(ISNUMBER(OFFSET('Sanitation Data'!$H$11,0,10*ROW('Sanitation Data'!H192))),'Data Summary'!DL198="Yes"),OFFSET('Sanitation Data'!$H$11,0,10*ROW('Sanitation Data'!H192)),NA())</f>
        <v>#N/A</v>
      </c>
      <c r="AX198" s="99" t="e">
        <f ca="true">+IF(AND(ISNUMBER(OFFSET('Sanitation Data'!$H$12,0,10*ROW('Sanitation Data'!H192))),'Data Summary'!DM198="Yes"),OFFSET('Sanitation Data'!$H$12,0,10*ROW('Sanitation Data'!H192)),NA())</f>
        <v>#N/A</v>
      </c>
      <c r="AY198" s="99" t="e">
        <f ca="true">+IF(AND(ISNUMBER(OFFSET('Sanitation Data'!$H$13,0,10*ROW('Sanitation Data'!H192))),'Data Summary'!DN198="Yes"),OFFSET('Sanitation Data'!$H$13,0,10*ROW('Sanitation Data'!H192)),NA())</f>
        <v>#N/A</v>
      </c>
      <c r="AZ198" s="104" t="e">
        <f ca="true">+IF(AND(ISNUMBER(OFFSET('Hygiene Data'!$C$6,0,10*ROW('Hygiene Data'!C192))),'Data Summary'!DO198="Yes"),OFFSET('Hygiene Data'!$C$6,0,10*ROW('Hygiene Data'!C192)),NA())</f>
        <v>#N/A</v>
      </c>
      <c r="BA198" s="104" t="e">
        <f ca="true">+IF(AND(ISNUMBER(OFFSET('Hygiene Data'!$C$8,0,10*ROW('Hygiene Data'!C192))),'Data Summary'!DP198="Yes"),OFFSET('Hygiene Data'!$C$8,0,10*ROW('Hygiene Data'!C192)),NA())</f>
        <v>#N/A</v>
      </c>
      <c r="BB198" s="104" t="e">
        <f ca="true">+IF(AND(ISNUMBER(OFFSET('Hygiene Data'!$C$10,0,10*ROW('Hygiene Data'!C192))),'Data Summary'!DQ198="Yes"),OFFSET('Hygiene Data'!$C$10,0,10*ROW('Hygiene Data'!C192)),NA())</f>
        <v>#N/A</v>
      </c>
      <c r="BC198" s="104" t="e">
        <f ca="true">+IF(AND(ISNUMBER(OFFSET('Hygiene Data'!$D$6,0,10*ROW('Hygiene Data'!D192))),'Data Summary'!DR198="Yes"),OFFSET('Hygiene Data'!$D$6,0,10*ROW('Hygiene Data'!D192)),NA())</f>
        <v>#N/A</v>
      </c>
      <c r="BD198" s="104" t="e">
        <f ca="true">+IF(AND(ISNUMBER(OFFSET('Hygiene Data'!$D$8,0,10*ROW('Hygiene Data'!D192))),'Data Summary'!DS198="Yes"),OFFSET('Hygiene Data'!$D$8,0,10*ROW('Hygiene Data'!D192)),NA())</f>
        <v>#N/A</v>
      </c>
      <c r="BE198" s="104" t="e">
        <f ca="true">+IF(AND(ISNUMBER(OFFSET('Hygiene Data'!$D$10,0,10*ROW('Hygiene Data'!D192))),'Data Summary'!DT198="Yes"),OFFSET('Hygiene Data'!$D$10,0,10*ROW('Hygiene Data'!D192)),NA())</f>
        <v>#N/A</v>
      </c>
      <c r="BF198" s="104" t="e">
        <f ca="true">+IF(AND(ISNUMBER(OFFSET('Hygiene Data'!$E$6,0,10*ROW('Hygiene Data'!E192))),'Data Summary'!DU198="Yes"),OFFSET('Hygiene Data'!$E$6,0,10*ROW('Hygiene Data'!E192)),NA())</f>
        <v>#N/A</v>
      </c>
      <c r="BG198" s="104" t="e">
        <f ca="true">+IF(AND(ISNUMBER(OFFSET('Hygiene Data'!$E$8,0,10*ROW('Hygiene Data'!E192))),'Data Summary'!DV198="Yes"),OFFSET('Hygiene Data'!$E$8,0,10*ROW('Hygiene Data'!E192)),NA())</f>
        <v>#N/A</v>
      </c>
      <c r="BH198" s="104" t="e">
        <f ca="true">+IF(AND(ISNUMBER(OFFSET('Hygiene Data'!$E$10,0,10*ROW('Hygiene Data'!E192))),'Data Summary'!DW198="Yes"),OFFSET('Hygiene Data'!$E$10,0,10*ROW('Hygiene Data'!E192)),NA())</f>
        <v>#N/A</v>
      </c>
      <c r="BI198" s="104" t="e">
        <f ca="true">+IF(AND(ISNUMBER(OFFSET('Hygiene Data'!$F$6,0,10*ROW('Hygiene Data'!F192))),'Data Summary'!DX198="Yes"),OFFSET('Hygiene Data'!$F$6,0,10*ROW('Hygiene Data'!F192)),NA())</f>
        <v>#N/A</v>
      </c>
      <c r="BJ198" s="104" t="e">
        <f ca="true">+IF(AND(ISNUMBER(OFFSET('Hygiene Data'!$F$8,0,10*ROW('Hygiene Data'!F192))),'Data Summary'!DY198="Yes"),OFFSET('Hygiene Data'!$F$8,0,10*ROW('Hygiene Data'!F192)),NA())</f>
        <v>#N/A</v>
      </c>
      <c r="BK198" s="104" t="e">
        <f ca="true">+IF(AND(ISNUMBER(OFFSET('Hygiene Data'!$F$10,0,10*ROW('Hygiene Data'!F192))),'Data Summary'!DZ198="Yes"),OFFSET('Hygiene Data'!$F$10,0,10*ROW('Hygiene Data'!F192)),NA())</f>
        <v>#N/A</v>
      </c>
      <c r="BL198" s="104" t="e">
        <f ca="true">+IF(AND(ISNUMBER(OFFSET('Hygiene Data'!$G$6,0,10*ROW('Hygiene Data'!G192))),'Data Summary'!EA198="Yes"),OFFSET('Hygiene Data'!$G$6,0,10*ROW('Hygiene Data'!G192)),NA())</f>
        <v>#N/A</v>
      </c>
      <c r="BM198" s="104" t="e">
        <f ca="true">+IF(AND(ISNUMBER(OFFSET('Hygiene Data'!$G$8,0,10*ROW('Hygiene Data'!G192))),'Data Summary'!EB198="Yes"),OFFSET('Hygiene Data'!$G$8,0,10*ROW('Hygiene Data'!G192)),NA())</f>
        <v>#N/A</v>
      </c>
      <c r="BN198" s="104" t="e">
        <f ca="true">+IF(AND(ISNUMBER(OFFSET('Hygiene Data'!$G$10,0,10*ROW('Hygiene Data'!G192))),'Data Summary'!EC198="Yes"),OFFSET('Hygiene Data'!$G$10,0,10*ROW('Hygiene Data'!G192)),NA())</f>
        <v>#N/A</v>
      </c>
      <c r="BO198" s="104" t="e">
        <f ca="true">+IF(AND(ISNUMBER(OFFSET('Hygiene Data'!$H$6,0,10*ROW('Hygiene Data'!H192))),'Data Summary'!ED198="Yes"),OFFSET('Hygiene Data'!$H$6,0,10*ROW('Hygiene Data'!H192)),NA())</f>
        <v>#N/A</v>
      </c>
      <c r="BP198" s="104" t="e">
        <f ca="true">+IF(AND(ISNUMBER(OFFSET('Hygiene Data'!$H$8,0,10*ROW('Hygiene Data'!H192))),'Data Summary'!EE198="Yes"),OFFSET('Hygiene Data'!$H$8,0,10*ROW('Hygiene Data'!H192)),NA())</f>
        <v>#N/A</v>
      </c>
      <c r="BQ198" s="104" t="e">
        <f ca="true">+IF(AND(ISNUMBER(OFFSET('Hygiene Data'!$H$10,0,10*ROW('Hygiene Data'!H192))),'Data Summary'!EF198="Yes"),OFFSET('Hygiene Data'!$H$10,0,10*ROW('Hygiene Data'!H192)),NA())</f>
        <v>#N/A</v>
      </c>
    </row>
    <row r="199" x14ac:dyDescent="0.2">
      <c r="A199" s="52" t="e">
        <f ca="true">+IF(OFFSET('Water Data'!$B$1,0,10*ROW('Water Data'!B193))="",NA(),OFFSET('Water Data'!$B$1,0,10*ROW('Water Data'!B193)))</f>
        <v>#N/A</v>
      </c>
      <c r="B199" s="52" t="e">
        <f ca="true">+IF(OFFSET('Water Data'!$A$3,0,10*ROW('Water Data'!A196))="",NA(),OFFSET('Water Data'!$A$3,0,10*ROW('Water Data'!A196)))</f>
        <v>#N/A</v>
      </c>
      <c r="C199" s="52" t="e">
        <f ca="true">+IF(OFFSET('Water Data'!$C$3,0,10*ROW('Water Data'!C196))="",NA(),OFFSET('Water Data'!$C$3,0,10*ROW('Water Data'!C196)))</f>
        <v>#N/A</v>
      </c>
      <c r="D199" s="53" t="e">
        <f ca="true">+IF(AND(ISNUMBER(OFFSET('Water Data'!$C$5,0,10*ROW('Water Data'!C193))),'Data Summary'!BS199="Yes"),100-OFFSET('Water Data'!$C$5,0,10*ROW('Water Data'!C193)),NA())</f>
        <v>#N/A</v>
      </c>
      <c r="E199" s="53" t="e">
        <f ca="true">+IF(AND(ISNUMBER(OFFSET('Water Data'!$C$7,0,10*ROW('Water Data'!C193))),'Data Summary'!BT199="Yes"),OFFSET('Water Data'!$C$7,0,10*ROW('Water Data'!C193)),NA())</f>
        <v>#N/A</v>
      </c>
      <c r="F199" s="53" t="e">
        <f ca="true">+IF(AND(ISNUMBER(OFFSET('Water Data'!$C$10,0,10*ROW('Water Data'!C193))),'Data Summary'!BU199="Yes"),OFFSET('Water Data'!$C$10,0,10*ROW('Water Data'!C193)),NA())</f>
        <v>#N/A</v>
      </c>
      <c r="G199" s="53" t="e">
        <f ca="true">+IF(AND(ISNUMBER(OFFSET('Water Data'!$D$5,0,10*ROW('Water Data'!D193))),'Data Summary'!BV199="Yes"),100-OFFSET('Water Data'!$D$5,0,10*ROW('Water Data'!D193)),NA())</f>
        <v>#N/A</v>
      </c>
      <c r="H199" s="53" t="e">
        <f ca="true">+IF(AND(ISNUMBER(OFFSET('Water Data'!$D$7,0,10*ROW('Water Data'!D193))),'Data Summary'!BW199="Yes"),OFFSET('Water Data'!$D$7,0,10*ROW('Water Data'!D193)),NA())</f>
        <v>#N/A</v>
      </c>
      <c r="I199" s="53" t="e">
        <f ca="true">+IF(AND(ISNUMBER(OFFSET('Water Data'!$D$10,0,10*ROW('Water Data'!D193))),'Data Summary'!BX199="Yes"),OFFSET('Water Data'!$D$10,0,10*ROW('Water Data'!D193)),NA())</f>
        <v>#N/A</v>
      </c>
      <c r="J199" s="53" t="e">
        <f ca="true">+IF(AND(ISNUMBER(OFFSET('Water Data'!$E$5,0,10*ROW('Water Data'!E193))),'Data Summary'!BY199="Yes"),100-OFFSET('Water Data'!$E$5,0,10*ROW('Water Data'!E193)),NA())</f>
        <v>#N/A</v>
      </c>
      <c r="K199" s="53" t="e">
        <f ca="true">+IF(AND(ISNUMBER(OFFSET('Water Data'!$E$7,0,10*ROW('Water Data'!E193))),'Data Summary'!BZ199="Yes"),OFFSET('Water Data'!$E$7,0,10*ROW('Water Data'!E193)),NA())</f>
        <v>#N/A</v>
      </c>
      <c r="L199" s="53" t="e">
        <f ca="true">+IF(AND(ISNUMBER(OFFSET('Water Data'!$E$10,0,10*ROW('Water Data'!E193))),'Data Summary'!CA199="Yes"),OFFSET('Water Data'!$E$10,0,10*ROW('Water Data'!E193)),NA())</f>
        <v>#N/A</v>
      </c>
      <c r="M199" s="53" t="e">
        <f ca="true">+IF(AND(ISNUMBER(OFFSET('Water Data'!$F$5,0,10*ROW('Water Data'!F193))),'Data Summary'!CB199="Yes"),100-OFFSET('Water Data'!$F$5,0,10*ROW('Water Data'!F193)),NA())</f>
        <v>#N/A</v>
      </c>
      <c r="N199" s="53" t="e">
        <f ca="true">+IF(AND(ISNUMBER(OFFSET('Water Data'!$F$7,0,10*ROW('Water Data'!F193))),'Data Summary'!CC199="Yes"),OFFSET('Water Data'!$F$7,0,10*ROW('Water Data'!F193)),NA())</f>
        <v>#N/A</v>
      </c>
      <c r="O199" s="53" t="e">
        <f ca="true">+IF(AND(ISNUMBER(OFFSET('Water Data'!$F$10,0,10*ROW('Water Data'!F193))),'Data Summary'!CD199="Yes"),OFFSET('Water Data'!$F$10,0,10*ROW('Water Data'!F193)),NA())</f>
        <v>#N/A</v>
      </c>
      <c r="P199" s="53" t="e">
        <f ca="true">+IF(AND(ISNUMBER(OFFSET('Water Data'!$G$5,0,10*ROW('Water Data'!G193))),'Data Summary'!CE199="Yes"),100-OFFSET('Water Data'!$G$5,0,10*ROW('Water Data'!G193)),NA())</f>
        <v>#N/A</v>
      </c>
      <c r="Q199" s="53" t="e">
        <f ca="true">+IF(AND(ISNUMBER(OFFSET('Water Data'!$G$7,0,10*ROW('Water Data'!G193))),'Data Summary'!CF199="Yes"),OFFSET('Water Data'!$G$7,0,10*ROW('Water Data'!G193)),NA())</f>
        <v>#N/A</v>
      </c>
      <c r="R199" s="53" t="e">
        <f ca="true">+IF(AND(ISNUMBER(OFFSET('Water Data'!$G$10,0,10*ROW('Water Data'!G193))),'Data Summary'!CG199="Yes"),OFFSET('Water Data'!$G$10,0,10*ROW('Water Data'!G193)),NA())</f>
        <v>#N/A</v>
      </c>
      <c r="S199" s="53" t="e">
        <f ca="true">+IF(AND(ISNUMBER(OFFSET('Water Data'!$H$5,0,10*ROW('Water Data'!H193))),'Data Summary'!CH199="Yes"),100-OFFSET('Water Data'!$H$5,0,10*ROW('Water Data'!H193)),NA())</f>
        <v>#N/A</v>
      </c>
      <c r="T199" s="53" t="e">
        <f ca="true">+IF(AND(ISNUMBER(OFFSET('Water Data'!$H$7,0,10*ROW('Water Data'!H193))),'Data Summary'!CI199="Yes"),OFFSET('Water Data'!$H$7,0,10*ROW('Water Data'!H193)),NA())</f>
        <v>#N/A</v>
      </c>
      <c r="U199" s="53" t="e">
        <f ca="true">+IF(AND(ISNUMBER(OFFSET('Water Data'!$H$10,0,10*ROW('Water Data'!H193))),'Data Summary'!CJ199="Yes"),OFFSET('Water Data'!$H$10,0,10*ROW('Water Data'!H193)),NA())</f>
        <v>#N/A</v>
      </c>
      <c r="V199" s="99" t="e">
        <f ca="true">+IF(AND(ISNUMBER(OFFSET('Sanitation Data'!$C$5,0,10*ROW('Sanitation Data'!C193))),'Data Summary'!CK199="Yes"),100-OFFSET('Sanitation Data'!$C$5,0,10*ROW('Sanitation Data'!C193)),NA())</f>
        <v>#N/A</v>
      </c>
      <c r="W199" s="99" t="e">
        <f ca="true">+IF(AND(ISNUMBER(OFFSET('Sanitation Data'!$C$7,0,10*ROW('Sanitation Data'!C193))),'Data Summary'!CL199="Yes"),OFFSET('Sanitation Data'!$C$7,0,10*ROW('Sanitation Data'!C193)),NA())</f>
        <v>#N/A</v>
      </c>
      <c r="X199" s="99" t="e">
        <f ca="true">+IF(AND(ISNUMBER(OFFSET('Sanitation Data'!$C$11,0,10*ROW('Sanitation Data'!C193))),'Data Summary'!CM199="Yes"),OFFSET('Sanitation Data'!$C$11,0,10*ROW('Sanitation Data'!C193)),NA())</f>
        <v>#N/A</v>
      </c>
      <c r="Y199" s="99" t="e">
        <f ca="true">+IF(AND(ISNUMBER(OFFSET('Sanitation Data'!$C$12,0,10*ROW('Sanitation Data'!C193))),'Data Summary'!CN199="Yes"),OFFSET('Sanitation Data'!$C$12,0,10*ROW('Sanitation Data'!C193)),NA())</f>
        <v>#N/A</v>
      </c>
      <c r="Z199" s="99" t="e">
        <f ca="true">+IF(AND(ISNUMBER(OFFSET('Sanitation Data'!$C$13,0,10*ROW('Sanitation Data'!C193))),'Data Summary'!CO199="Yes"),OFFSET('Sanitation Data'!$C$13,0,10*ROW('Sanitation Data'!C193)),NA())</f>
        <v>#N/A</v>
      </c>
      <c r="AA199" s="99" t="e">
        <f ca="true">+IF(AND(ISNUMBER(OFFSET('Sanitation Data'!$D$5,0,10*ROW('Sanitation Data'!D193))),'Data Summary'!CP199="Yes"),100-OFFSET('Sanitation Data'!$D$5,0,10*ROW('Sanitation Data'!D193)),NA())</f>
        <v>#N/A</v>
      </c>
      <c r="AB199" s="99" t="e">
        <f ca="true">+IF(AND(ISNUMBER(OFFSET('Sanitation Data'!$D$7,0,10*ROW('Sanitation Data'!D193))),'Data Summary'!CQ199="Yes"),OFFSET('Sanitation Data'!$D$7,0,10*ROW('Sanitation Data'!D193)),NA())</f>
        <v>#N/A</v>
      </c>
      <c r="AC199" s="99" t="e">
        <f ca="true">+IF(AND(ISNUMBER(OFFSET('Sanitation Data'!$D$11,0,10*ROW('Sanitation Data'!D193))),'Data Summary'!CR199="Yes"),OFFSET('Sanitation Data'!$D$11,0,10*ROW('Sanitation Data'!D193)),NA())</f>
        <v>#N/A</v>
      </c>
      <c r="AD199" s="99" t="e">
        <f ca="true">+IF(AND(ISNUMBER(OFFSET('Sanitation Data'!$D$12,0,10*ROW('Sanitation Data'!D193))),'Data Summary'!CS199="Yes"),OFFSET('Sanitation Data'!$D$12,0,10*ROW('Sanitation Data'!D193)),NA())</f>
        <v>#N/A</v>
      </c>
      <c r="AE199" s="99" t="e">
        <f ca="true">+IF(AND(ISNUMBER(OFFSET('Sanitation Data'!$D$13,0,10*ROW('Sanitation Data'!D193))),'Data Summary'!CT199="Yes"),OFFSET('Sanitation Data'!$D$13,0,10*ROW('Sanitation Data'!D193)),NA())</f>
        <v>#N/A</v>
      </c>
      <c r="AF199" s="99" t="e">
        <f ca="true">+IF(AND(ISNUMBER(OFFSET('Sanitation Data'!$E$5,0,10*ROW('Sanitation Data'!E193))),'Data Summary'!CU199="Yes"),100-OFFSET('Sanitation Data'!$E$5,0,10*ROW('Sanitation Data'!E193)),NA())</f>
        <v>#N/A</v>
      </c>
      <c r="AG199" s="99" t="e">
        <f ca="true">+IF(AND(ISNUMBER(OFFSET('Sanitation Data'!$E$7,0,10*ROW('Sanitation Data'!E193))),'Data Summary'!CV199="Yes"),OFFSET('Sanitation Data'!$E$7,0,10*ROW('Sanitation Data'!E193)),NA())</f>
        <v>#N/A</v>
      </c>
      <c r="AH199" s="99" t="e">
        <f ca="true">+IF(AND(ISNUMBER(OFFSET('Sanitation Data'!$E$11,0,10*ROW('Sanitation Data'!E193))),'Data Summary'!CW199="Yes"),OFFSET('Sanitation Data'!$E$11,0,10*ROW('Sanitation Data'!E193)),NA())</f>
        <v>#N/A</v>
      </c>
      <c r="AI199" s="99" t="e">
        <f ca="true">+IF(AND(ISNUMBER(OFFSET('Sanitation Data'!$E$12,0,10*ROW('Sanitation Data'!E193))),'Data Summary'!CX199="Yes"),OFFSET('Sanitation Data'!$E$12,0,10*ROW('Sanitation Data'!E193)),NA())</f>
        <v>#N/A</v>
      </c>
      <c r="AJ199" s="99" t="e">
        <f ca="true">+IF(AND(ISNUMBER(OFFSET('Sanitation Data'!$E$13,0,10*ROW('Sanitation Data'!E193))),'Data Summary'!CY199="Yes"),OFFSET('Sanitation Data'!$E$13,0,10*ROW('Sanitation Data'!E193)),NA())</f>
        <v>#N/A</v>
      </c>
      <c r="AK199" s="99" t="e">
        <f ca="true">+IF(AND(ISNUMBER(OFFSET('Sanitation Data'!$F$5,0,10*ROW('Sanitation Data'!F193))),'Data Summary'!CZ199="Yes"),100-OFFSET('Sanitation Data'!$F$5,0,10*ROW('Sanitation Data'!F193)),NA())</f>
        <v>#N/A</v>
      </c>
      <c r="AL199" s="99" t="e">
        <f ca="true">+IF(AND(ISNUMBER(OFFSET('Sanitation Data'!$F$7,0,10*ROW('Sanitation Data'!F193))),'Data Summary'!DA199="Yes"),OFFSET('Sanitation Data'!$F$7,0,10*ROW('Sanitation Data'!F193)),NA())</f>
        <v>#N/A</v>
      </c>
      <c r="AM199" s="99" t="e">
        <f ca="true">+IF(AND(ISNUMBER(OFFSET('Sanitation Data'!$F$11,0,10*ROW('Sanitation Data'!F193))),'Data Summary'!DB199="Yes"),OFFSET('Sanitation Data'!$F$11,0,10*ROW('Sanitation Data'!F193)),NA())</f>
        <v>#N/A</v>
      </c>
      <c r="AN199" s="99" t="e">
        <f ca="true">+IF(AND(ISNUMBER(OFFSET('Sanitation Data'!$F$12,0,10*ROW('Sanitation Data'!F193))),'Data Summary'!DC199="Yes"),OFFSET('Sanitation Data'!$F$12,0,10*ROW('Sanitation Data'!F193)),NA())</f>
        <v>#N/A</v>
      </c>
      <c r="AO199" s="99" t="e">
        <f ca="true">+IF(AND(ISNUMBER(OFFSET('Sanitation Data'!$F$13,0,10*ROW('Sanitation Data'!F193))),'Data Summary'!DD199="Yes"),OFFSET('Sanitation Data'!$F$13,0,10*ROW('Sanitation Data'!F193)),NA())</f>
        <v>#N/A</v>
      </c>
      <c r="AP199" s="99" t="e">
        <f ca="true">+IF(AND(ISNUMBER(OFFSET('Sanitation Data'!$G$5,0,10*ROW('Sanitation Data'!G193))),'Data Summary'!DE199="Yes"),100-OFFSET('Sanitation Data'!$G$5,0,10*ROW('Sanitation Data'!G193)),NA())</f>
        <v>#N/A</v>
      </c>
      <c r="AQ199" s="99" t="e">
        <f ca="true">+IF(AND(ISNUMBER(OFFSET('Sanitation Data'!$G$7,0,10*ROW('Sanitation Data'!G193))),'Data Summary'!DF199="Yes"),OFFSET('Sanitation Data'!$G$7,0,10*ROW('Sanitation Data'!G193)),NA())</f>
        <v>#N/A</v>
      </c>
      <c r="AR199" s="99" t="e">
        <f ca="true">+IF(AND(ISNUMBER(OFFSET('Sanitation Data'!$G$11,0,10*ROW('Sanitation Data'!G193))),'Data Summary'!DG199="Yes"),OFFSET('Sanitation Data'!$G$11,0,10*ROW('Sanitation Data'!G193)),NA())</f>
        <v>#N/A</v>
      </c>
      <c r="AS199" s="99" t="e">
        <f ca="true">+IF(AND(ISNUMBER(OFFSET('Sanitation Data'!$G$12,0,10*ROW('Sanitation Data'!G193))),'Data Summary'!DH199="Yes"),OFFSET('Sanitation Data'!$G$12,0,10*ROW('Sanitation Data'!G193)),NA())</f>
        <v>#N/A</v>
      </c>
      <c r="AT199" s="99" t="e">
        <f ca="true">+IF(AND(ISNUMBER(OFFSET('Sanitation Data'!$G$13,0,10*ROW('Sanitation Data'!G193))),'Data Summary'!DI199="Yes"),OFFSET('Sanitation Data'!$G$13,0,10*ROW('Sanitation Data'!G193)),NA())</f>
        <v>#N/A</v>
      </c>
      <c r="AU199" s="99" t="e">
        <f ca="true">+IF(AND(ISNUMBER(OFFSET('Sanitation Data'!$H$5,0,10*ROW('Sanitation Data'!H193))),'Data Summary'!DJ199="Yes"),100-OFFSET('Sanitation Data'!$H$5,0,10*ROW('Sanitation Data'!H193)),NA())</f>
        <v>#N/A</v>
      </c>
      <c r="AV199" s="99" t="e">
        <f ca="true">+IF(AND(ISNUMBER(OFFSET('Sanitation Data'!$H$7,0,10*ROW('Sanitation Data'!H193))),'Data Summary'!DK199="Yes"),OFFSET('Sanitation Data'!$H$7,0,10*ROW('Sanitation Data'!H193)),NA())</f>
        <v>#N/A</v>
      </c>
      <c r="AW199" s="99" t="e">
        <f ca="true">+IF(AND(ISNUMBER(OFFSET('Sanitation Data'!$H$11,0,10*ROW('Sanitation Data'!H193))),'Data Summary'!DL199="Yes"),OFFSET('Sanitation Data'!$H$11,0,10*ROW('Sanitation Data'!H193)),NA())</f>
        <v>#N/A</v>
      </c>
      <c r="AX199" s="99" t="e">
        <f ca="true">+IF(AND(ISNUMBER(OFFSET('Sanitation Data'!$H$12,0,10*ROW('Sanitation Data'!H193))),'Data Summary'!DM199="Yes"),OFFSET('Sanitation Data'!$H$12,0,10*ROW('Sanitation Data'!H193)),NA())</f>
        <v>#N/A</v>
      </c>
      <c r="AY199" s="99" t="e">
        <f ca="true">+IF(AND(ISNUMBER(OFFSET('Sanitation Data'!$H$13,0,10*ROW('Sanitation Data'!H193))),'Data Summary'!DN199="Yes"),OFFSET('Sanitation Data'!$H$13,0,10*ROW('Sanitation Data'!H193)),NA())</f>
        <v>#N/A</v>
      </c>
      <c r="AZ199" s="104" t="e">
        <f ca="true">+IF(AND(ISNUMBER(OFFSET('Hygiene Data'!$C$6,0,10*ROW('Hygiene Data'!C193))),'Data Summary'!DO199="Yes"),OFFSET('Hygiene Data'!$C$6,0,10*ROW('Hygiene Data'!C193)),NA())</f>
        <v>#N/A</v>
      </c>
      <c r="BA199" s="104" t="e">
        <f ca="true">+IF(AND(ISNUMBER(OFFSET('Hygiene Data'!$C$8,0,10*ROW('Hygiene Data'!C193))),'Data Summary'!DP199="Yes"),OFFSET('Hygiene Data'!$C$8,0,10*ROW('Hygiene Data'!C193)),NA())</f>
        <v>#N/A</v>
      </c>
      <c r="BB199" s="104" t="e">
        <f ca="true">+IF(AND(ISNUMBER(OFFSET('Hygiene Data'!$C$10,0,10*ROW('Hygiene Data'!C193))),'Data Summary'!DQ199="Yes"),OFFSET('Hygiene Data'!$C$10,0,10*ROW('Hygiene Data'!C193)),NA())</f>
        <v>#N/A</v>
      </c>
      <c r="BC199" s="104" t="e">
        <f ca="true">+IF(AND(ISNUMBER(OFFSET('Hygiene Data'!$D$6,0,10*ROW('Hygiene Data'!D193))),'Data Summary'!DR199="Yes"),OFFSET('Hygiene Data'!$D$6,0,10*ROW('Hygiene Data'!D193)),NA())</f>
        <v>#N/A</v>
      </c>
      <c r="BD199" s="104" t="e">
        <f ca="true">+IF(AND(ISNUMBER(OFFSET('Hygiene Data'!$D$8,0,10*ROW('Hygiene Data'!D193))),'Data Summary'!DS199="Yes"),OFFSET('Hygiene Data'!$D$8,0,10*ROW('Hygiene Data'!D193)),NA())</f>
        <v>#N/A</v>
      </c>
      <c r="BE199" s="104" t="e">
        <f ca="true">+IF(AND(ISNUMBER(OFFSET('Hygiene Data'!$D$10,0,10*ROW('Hygiene Data'!D193))),'Data Summary'!DT199="Yes"),OFFSET('Hygiene Data'!$D$10,0,10*ROW('Hygiene Data'!D193)),NA())</f>
        <v>#N/A</v>
      </c>
      <c r="BF199" s="104" t="e">
        <f ca="true">+IF(AND(ISNUMBER(OFFSET('Hygiene Data'!$E$6,0,10*ROW('Hygiene Data'!E193))),'Data Summary'!DU199="Yes"),OFFSET('Hygiene Data'!$E$6,0,10*ROW('Hygiene Data'!E193)),NA())</f>
        <v>#N/A</v>
      </c>
      <c r="BG199" s="104" t="e">
        <f ca="true">+IF(AND(ISNUMBER(OFFSET('Hygiene Data'!$E$8,0,10*ROW('Hygiene Data'!E193))),'Data Summary'!DV199="Yes"),OFFSET('Hygiene Data'!$E$8,0,10*ROW('Hygiene Data'!E193)),NA())</f>
        <v>#N/A</v>
      </c>
      <c r="BH199" s="104" t="e">
        <f ca="true">+IF(AND(ISNUMBER(OFFSET('Hygiene Data'!$E$10,0,10*ROW('Hygiene Data'!E193))),'Data Summary'!DW199="Yes"),OFFSET('Hygiene Data'!$E$10,0,10*ROW('Hygiene Data'!E193)),NA())</f>
        <v>#N/A</v>
      </c>
      <c r="BI199" s="104" t="e">
        <f ca="true">+IF(AND(ISNUMBER(OFFSET('Hygiene Data'!$F$6,0,10*ROW('Hygiene Data'!F193))),'Data Summary'!DX199="Yes"),OFFSET('Hygiene Data'!$F$6,0,10*ROW('Hygiene Data'!F193)),NA())</f>
        <v>#N/A</v>
      </c>
      <c r="BJ199" s="104" t="e">
        <f ca="true">+IF(AND(ISNUMBER(OFFSET('Hygiene Data'!$F$8,0,10*ROW('Hygiene Data'!F193))),'Data Summary'!DY199="Yes"),OFFSET('Hygiene Data'!$F$8,0,10*ROW('Hygiene Data'!F193)),NA())</f>
        <v>#N/A</v>
      </c>
      <c r="BK199" s="104" t="e">
        <f ca="true">+IF(AND(ISNUMBER(OFFSET('Hygiene Data'!$F$10,0,10*ROW('Hygiene Data'!F193))),'Data Summary'!DZ199="Yes"),OFFSET('Hygiene Data'!$F$10,0,10*ROW('Hygiene Data'!F193)),NA())</f>
        <v>#N/A</v>
      </c>
      <c r="BL199" s="104" t="e">
        <f ca="true">+IF(AND(ISNUMBER(OFFSET('Hygiene Data'!$G$6,0,10*ROW('Hygiene Data'!G193))),'Data Summary'!EA199="Yes"),OFFSET('Hygiene Data'!$G$6,0,10*ROW('Hygiene Data'!G193)),NA())</f>
        <v>#N/A</v>
      </c>
      <c r="BM199" s="104" t="e">
        <f ca="true">+IF(AND(ISNUMBER(OFFSET('Hygiene Data'!$G$8,0,10*ROW('Hygiene Data'!G193))),'Data Summary'!EB199="Yes"),OFFSET('Hygiene Data'!$G$8,0,10*ROW('Hygiene Data'!G193)),NA())</f>
        <v>#N/A</v>
      </c>
      <c r="BN199" s="104" t="e">
        <f ca="true">+IF(AND(ISNUMBER(OFFSET('Hygiene Data'!$G$10,0,10*ROW('Hygiene Data'!G193))),'Data Summary'!EC199="Yes"),OFFSET('Hygiene Data'!$G$10,0,10*ROW('Hygiene Data'!G193)),NA())</f>
        <v>#N/A</v>
      </c>
      <c r="BO199" s="104" t="e">
        <f ca="true">+IF(AND(ISNUMBER(OFFSET('Hygiene Data'!$H$6,0,10*ROW('Hygiene Data'!H193))),'Data Summary'!ED199="Yes"),OFFSET('Hygiene Data'!$H$6,0,10*ROW('Hygiene Data'!H193)),NA())</f>
        <v>#N/A</v>
      </c>
      <c r="BP199" s="104" t="e">
        <f ca="true">+IF(AND(ISNUMBER(OFFSET('Hygiene Data'!$H$8,0,10*ROW('Hygiene Data'!H193))),'Data Summary'!EE199="Yes"),OFFSET('Hygiene Data'!$H$8,0,10*ROW('Hygiene Data'!H193)),NA())</f>
        <v>#N/A</v>
      </c>
      <c r="BQ199" s="104" t="e">
        <f ca="true">+IF(AND(ISNUMBER(OFFSET('Hygiene Data'!$H$10,0,10*ROW('Hygiene Data'!H193))),'Data Summary'!EF199="Yes"),OFFSET('Hygiene Data'!$H$10,0,10*ROW('Hygiene Data'!H193)),NA())</f>
        <v>#N/A</v>
      </c>
    </row>
    <row r="200" x14ac:dyDescent="0.2">
      <c r="A200" s="52" t="e">
        <f ca="true">+IF(OFFSET('Water Data'!$B$1,0,10*ROW('Water Data'!B194))="",NA(),OFFSET('Water Data'!$B$1,0,10*ROW('Water Data'!B194)))</f>
        <v>#N/A</v>
      </c>
      <c r="B200" s="52" t="e">
        <f ca="true">+IF(OFFSET('Water Data'!$A$3,0,10*ROW('Water Data'!A197))="",NA(),OFFSET('Water Data'!$A$3,0,10*ROW('Water Data'!A197)))</f>
        <v>#N/A</v>
      </c>
      <c r="C200" s="52" t="e">
        <f ca="true">+IF(OFFSET('Water Data'!$C$3,0,10*ROW('Water Data'!C197))="",NA(),OFFSET('Water Data'!$C$3,0,10*ROW('Water Data'!C197)))</f>
        <v>#N/A</v>
      </c>
      <c r="D200" s="53" t="e">
        <f ca="true">+IF(AND(ISNUMBER(OFFSET('Water Data'!$C$5,0,10*ROW('Water Data'!C194))),'Data Summary'!BS200="Yes"),100-OFFSET('Water Data'!$C$5,0,10*ROW('Water Data'!C194)),NA())</f>
        <v>#N/A</v>
      </c>
      <c r="E200" s="53" t="e">
        <f ca="true">+IF(AND(ISNUMBER(OFFSET('Water Data'!$C$7,0,10*ROW('Water Data'!C194))),'Data Summary'!BT200="Yes"),OFFSET('Water Data'!$C$7,0,10*ROW('Water Data'!C194)),NA())</f>
        <v>#N/A</v>
      </c>
      <c r="F200" s="53" t="e">
        <f ca="true">+IF(AND(ISNUMBER(OFFSET('Water Data'!$C$10,0,10*ROW('Water Data'!C194))),'Data Summary'!BU200="Yes"),OFFSET('Water Data'!$C$10,0,10*ROW('Water Data'!C194)),NA())</f>
        <v>#N/A</v>
      </c>
      <c r="G200" s="53" t="e">
        <f ca="true">+IF(AND(ISNUMBER(OFFSET('Water Data'!$D$5,0,10*ROW('Water Data'!D194))),'Data Summary'!BV200="Yes"),100-OFFSET('Water Data'!$D$5,0,10*ROW('Water Data'!D194)),NA())</f>
        <v>#N/A</v>
      </c>
      <c r="H200" s="53" t="e">
        <f ca="true">+IF(AND(ISNUMBER(OFFSET('Water Data'!$D$7,0,10*ROW('Water Data'!D194))),'Data Summary'!BW200="Yes"),OFFSET('Water Data'!$D$7,0,10*ROW('Water Data'!D194)),NA())</f>
        <v>#N/A</v>
      </c>
      <c r="I200" s="53" t="e">
        <f ca="true">+IF(AND(ISNUMBER(OFFSET('Water Data'!$D$10,0,10*ROW('Water Data'!D194))),'Data Summary'!BX200="Yes"),OFFSET('Water Data'!$D$10,0,10*ROW('Water Data'!D194)),NA())</f>
        <v>#N/A</v>
      </c>
      <c r="J200" s="53" t="e">
        <f ca="true">+IF(AND(ISNUMBER(OFFSET('Water Data'!$E$5,0,10*ROW('Water Data'!E194))),'Data Summary'!BY200="Yes"),100-OFFSET('Water Data'!$E$5,0,10*ROW('Water Data'!E194)),NA())</f>
        <v>#N/A</v>
      </c>
      <c r="K200" s="53" t="e">
        <f ca="true">+IF(AND(ISNUMBER(OFFSET('Water Data'!$E$7,0,10*ROW('Water Data'!E194))),'Data Summary'!BZ200="Yes"),OFFSET('Water Data'!$E$7,0,10*ROW('Water Data'!E194)),NA())</f>
        <v>#N/A</v>
      </c>
      <c r="L200" s="53" t="e">
        <f ca="true">+IF(AND(ISNUMBER(OFFSET('Water Data'!$E$10,0,10*ROW('Water Data'!E194))),'Data Summary'!CA200="Yes"),OFFSET('Water Data'!$E$10,0,10*ROW('Water Data'!E194)),NA())</f>
        <v>#N/A</v>
      </c>
      <c r="M200" s="53" t="e">
        <f ca="true">+IF(AND(ISNUMBER(OFFSET('Water Data'!$F$5,0,10*ROW('Water Data'!F194))),'Data Summary'!CB200="Yes"),100-OFFSET('Water Data'!$F$5,0,10*ROW('Water Data'!F194)),NA())</f>
        <v>#N/A</v>
      </c>
      <c r="N200" s="53" t="e">
        <f ca="true">+IF(AND(ISNUMBER(OFFSET('Water Data'!$F$7,0,10*ROW('Water Data'!F194))),'Data Summary'!CC200="Yes"),OFFSET('Water Data'!$F$7,0,10*ROW('Water Data'!F194)),NA())</f>
        <v>#N/A</v>
      </c>
      <c r="O200" s="53" t="e">
        <f ca="true">+IF(AND(ISNUMBER(OFFSET('Water Data'!$F$10,0,10*ROW('Water Data'!F194))),'Data Summary'!CD200="Yes"),OFFSET('Water Data'!$F$10,0,10*ROW('Water Data'!F194)),NA())</f>
        <v>#N/A</v>
      </c>
      <c r="P200" s="53" t="e">
        <f ca="true">+IF(AND(ISNUMBER(OFFSET('Water Data'!$G$5,0,10*ROW('Water Data'!G194))),'Data Summary'!CE200="Yes"),100-OFFSET('Water Data'!$G$5,0,10*ROW('Water Data'!G194)),NA())</f>
        <v>#N/A</v>
      </c>
      <c r="Q200" s="53" t="e">
        <f ca="true">+IF(AND(ISNUMBER(OFFSET('Water Data'!$G$7,0,10*ROW('Water Data'!G194))),'Data Summary'!CF200="Yes"),OFFSET('Water Data'!$G$7,0,10*ROW('Water Data'!G194)),NA())</f>
        <v>#N/A</v>
      </c>
      <c r="R200" s="53" t="e">
        <f ca="true">+IF(AND(ISNUMBER(OFFSET('Water Data'!$G$10,0,10*ROW('Water Data'!G194))),'Data Summary'!CG200="Yes"),OFFSET('Water Data'!$G$10,0,10*ROW('Water Data'!G194)),NA())</f>
        <v>#N/A</v>
      </c>
      <c r="S200" s="53" t="e">
        <f ca="true">+IF(AND(ISNUMBER(OFFSET('Water Data'!$H$5,0,10*ROW('Water Data'!H194))),'Data Summary'!CH200="Yes"),100-OFFSET('Water Data'!$H$5,0,10*ROW('Water Data'!H194)),NA())</f>
        <v>#N/A</v>
      </c>
      <c r="T200" s="53" t="e">
        <f ca="true">+IF(AND(ISNUMBER(OFFSET('Water Data'!$H$7,0,10*ROW('Water Data'!H194))),'Data Summary'!CI200="Yes"),OFFSET('Water Data'!$H$7,0,10*ROW('Water Data'!H194)),NA())</f>
        <v>#N/A</v>
      </c>
      <c r="U200" s="53" t="e">
        <f ca="true">+IF(AND(ISNUMBER(OFFSET('Water Data'!$H$10,0,10*ROW('Water Data'!H194))),'Data Summary'!CJ200="Yes"),OFFSET('Water Data'!$H$10,0,10*ROW('Water Data'!H194)),NA())</f>
        <v>#N/A</v>
      </c>
      <c r="V200" s="99" t="e">
        <f ca="true">+IF(AND(ISNUMBER(OFFSET('Sanitation Data'!$C$5,0,10*ROW('Sanitation Data'!C194))),'Data Summary'!CK200="Yes"),100-OFFSET('Sanitation Data'!$C$5,0,10*ROW('Sanitation Data'!C194)),NA())</f>
        <v>#N/A</v>
      </c>
      <c r="W200" s="99" t="e">
        <f ca="true">+IF(AND(ISNUMBER(OFFSET('Sanitation Data'!$C$7,0,10*ROW('Sanitation Data'!C194))),'Data Summary'!CL200="Yes"),OFFSET('Sanitation Data'!$C$7,0,10*ROW('Sanitation Data'!C194)),NA())</f>
        <v>#N/A</v>
      </c>
      <c r="X200" s="99" t="e">
        <f ca="true">+IF(AND(ISNUMBER(OFFSET('Sanitation Data'!$C$11,0,10*ROW('Sanitation Data'!C194))),'Data Summary'!CM200="Yes"),OFFSET('Sanitation Data'!$C$11,0,10*ROW('Sanitation Data'!C194)),NA())</f>
        <v>#N/A</v>
      </c>
      <c r="Y200" s="99" t="e">
        <f ca="true">+IF(AND(ISNUMBER(OFFSET('Sanitation Data'!$C$12,0,10*ROW('Sanitation Data'!C194))),'Data Summary'!CN200="Yes"),OFFSET('Sanitation Data'!$C$12,0,10*ROW('Sanitation Data'!C194)),NA())</f>
        <v>#N/A</v>
      </c>
      <c r="Z200" s="99" t="e">
        <f ca="true">+IF(AND(ISNUMBER(OFFSET('Sanitation Data'!$C$13,0,10*ROW('Sanitation Data'!C194))),'Data Summary'!CO200="Yes"),OFFSET('Sanitation Data'!$C$13,0,10*ROW('Sanitation Data'!C194)),NA())</f>
        <v>#N/A</v>
      </c>
      <c r="AA200" s="99" t="e">
        <f ca="true">+IF(AND(ISNUMBER(OFFSET('Sanitation Data'!$D$5,0,10*ROW('Sanitation Data'!D194))),'Data Summary'!CP200="Yes"),100-OFFSET('Sanitation Data'!$D$5,0,10*ROW('Sanitation Data'!D194)),NA())</f>
        <v>#N/A</v>
      </c>
      <c r="AB200" s="99" t="e">
        <f ca="true">+IF(AND(ISNUMBER(OFFSET('Sanitation Data'!$D$7,0,10*ROW('Sanitation Data'!D194))),'Data Summary'!CQ200="Yes"),OFFSET('Sanitation Data'!$D$7,0,10*ROW('Sanitation Data'!D194)),NA())</f>
        <v>#N/A</v>
      </c>
      <c r="AC200" s="99" t="e">
        <f ca="true">+IF(AND(ISNUMBER(OFFSET('Sanitation Data'!$D$11,0,10*ROW('Sanitation Data'!D194))),'Data Summary'!CR200="Yes"),OFFSET('Sanitation Data'!$D$11,0,10*ROW('Sanitation Data'!D194)),NA())</f>
        <v>#N/A</v>
      </c>
      <c r="AD200" s="99" t="e">
        <f ca="true">+IF(AND(ISNUMBER(OFFSET('Sanitation Data'!$D$12,0,10*ROW('Sanitation Data'!D194))),'Data Summary'!CS200="Yes"),OFFSET('Sanitation Data'!$D$12,0,10*ROW('Sanitation Data'!D194)),NA())</f>
        <v>#N/A</v>
      </c>
      <c r="AE200" s="99" t="e">
        <f ca="true">+IF(AND(ISNUMBER(OFFSET('Sanitation Data'!$D$13,0,10*ROW('Sanitation Data'!D194))),'Data Summary'!CT200="Yes"),OFFSET('Sanitation Data'!$D$13,0,10*ROW('Sanitation Data'!D194)),NA())</f>
        <v>#N/A</v>
      </c>
      <c r="AF200" s="99" t="e">
        <f ca="true">+IF(AND(ISNUMBER(OFFSET('Sanitation Data'!$E$5,0,10*ROW('Sanitation Data'!E194))),'Data Summary'!CU200="Yes"),100-OFFSET('Sanitation Data'!$E$5,0,10*ROW('Sanitation Data'!E194)),NA())</f>
        <v>#N/A</v>
      </c>
      <c r="AG200" s="99" t="e">
        <f ca="true">+IF(AND(ISNUMBER(OFFSET('Sanitation Data'!$E$7,0,10*ROW('Sanitation Data'!E194))),'Data Summary'!CV200="Yes"),OFFSET('Sanitation Data'!$E$7,0,10*ROW('Sanitation Data'!E194)),NA())</f>
        <v>#N/A</v>
      </c>
      <c r="AH200" s="99" t="e">
        <f ca="true">+IF(AND(ISNUMBER(OFFSET('Sanitation Data'!$E$11,0,10*ROW('Sanitation Data'!E194))),'Data Summary'!CW200="Yes"),OFFSET('Sanitation Data'!$E$11,0,10*ROW('Sanitation Data'!E194)),NA())</f>
        <v>#N/A</v>
      </c>
      <c r="AI200" s="99" t="e">
        <f ca="true">+IF(AND(ISNUMBER(OFFSET('Sanitation Data'!$E$12,0,10*ROW('Sanitation Data'!E194))),'Data Summary'!CX200="Yes"),OFFSET('Sanitation Data'!$E$12,0,10*ROW('Sanitation Data'!E194)),NA())</f>
        <v>#N/A</v>
      </c>
      <c r="AJ200" s="99" t="e">
        <f ca="true">+IF(AND(ISNUMBER(OFFSET('Sanitation Data'!$E$13,0,10*ROW('Sanitation Data'!E194))),'Data Summary'!CY200="Yes"),OFFSET('Sanitation Data'!$E$13,0,10*ROW('Sanitation Data'!E194)),NA())</f>
        <v>#N/A</v>
      </c>
      <c r="AK200" s="99" t="e">
        <f ca="true">+IF(AND(ISNUMBER(OFFSET('Sanitation Data'!$F$5,0,10*ROW('Sanitation Data'!F194))),'Data Summary'!CZ200="Yes"),100-OFFSET('Sanitation Data'!$F$5,0,10*ROW('Sanitation Data'!F194)),NA())</f>
        <v>#N/A</v>
      </c>
      <c r="AL200" s="99" t="e">
        <f ca="true">+IF(AND(ISNUMBER(OFFSET('Sanitation Data'!$F$7,0,10*ROW('Sanitation Data'!F194))),'Data Summary'!DA200="Yes"),OFFSET('Sanitation Data'!$F$7,0,10*ROW('Sanitation Data'!F194)),NA())</f>
        <v>#N/A</v>
      </c>
      <c r="AM200" s="99" t="e">
        <f ca="true">+IF(AND(ISNUMBER(OFFSET('Sanitation Data'!$F$11,0,10*ROW('Sanitation Data'!F194))),'Data Summary'!DB200="Yes"),OFFSET('Sanitation Data'!$F$11,0,10*ROW('Sanitation Data'!F194)),NA())</f>
        <v>#N/A</v>
      </c>
      <c r="AN200" s="99" t="e">
        <f ca="true">+IF(AND(ISNUMBER(OFFSET('Sanitation Data'!$F$12,0,10*ROW('Sanitation Data'!F194))),'Data Summary'!DC200="Yes"),OFFSET('Sanitation Data'!$F$12,0,10*ROW('Sanitation Data'!F194)),NA())</f>
        <v>#N/A</v>
      </c>
      <c r="AO200" s="99" t="e">
        <f ca="true">+IF(AND(ISNUMBER(OFFSET('Sanitation Data'!$F$13,0,10*ROW('Sanitation Data'!F194))),'Data Summary'!DD200="Yes"),OFFSET('Sanitation Data'!$F$13,0,10*ROW('Sanitation Data'!F194)),NA())</f>
        <v>#N/A</v>
      </c>
      <c r="AP200" s="99" t="e">
        <f ca="true">+IF(AND(ISNUMBER(OFFSET('Sanitation Data'!$G$5,0,10*ROW('Sanitation Data'!G194))),'Data Summary'!DE200="Yes"),100-OFFSET('Sanitation Data'!$G$5,0,10*ROW('Sanitation Data'!G194)),NA())</f>
        <v>#N/A</v>
      </c>
      <c r="AQ200" s="99" t="e">
        <f ca="true">+IF(AND(ISNUMBER(OFFSET('Sanitation Data'!$G$7,0,10*ROW('Sanitation Data'!G194))),'Data Summary'!DF200="Yes"),OFFSET('Sanitation Data'!$G$7,0,10*ROW('Sanitation Data'!G194)),NA())</f>
        <v>#N/A</v>
      </c>
      <c r="AR200" s="99" t="e">
        <f ca="true">+IF(AND(ISNUMBER(OFFSET('Sanitation Data'!$G$11,0,10*ROW('Sanitation Data'!G194))),'Data Summary'!DG200="Yes"),OFFSET('Sanitation Data'!$G$11,0,10*ROW('Sanitation Data'!G194)),NA())</f>
        <v>#N/A</v>
      </c>
      <c r="AS200" s="99" t="e">
        <f ca="true">+IF(AND(ISNUMBER(OFFSET('Sanitation Data'!$G$12,0,10*ROW('Sanitation Data'!G194))),'Data Summary'!DH200="Yes"),OFFSET('Sanitation Data'!$G$12,0,10*ROW('Sanitation Data'!G194)),NA())</f>
        <v>#N/A</v>
      </c>
      <c r="AT200" s="99" t="e">
        <f ca="true">+IF(AND(ISNUMBER(OFFSET('Sanitation Data'!$G$13,0,10*ROW('Sanitation Data'!G194))),'Data Summary'!DI200="Yes"),OFFSET('Sanitation Data'!$G$13,0,10*ROW('Sanitation Data'!G194)),NA())</f>
        <v>#N/A</v>
      </c>
      <c r="AU200" s="99" t="e">
        <f ca="true">+IF(AND(ISNUMBER(OFFSET('Sanitation Data'!$H$5,0,10*ROW('Sanitation Data'!H194))),'Data Summary'!DJ200="Yes"),100-OFFSET('Sanitation Data'!$H$5,0,10*ROW('Sanitation Data'!H194)),NA())</f>
        <v>#N/A</v>
      </c>
      <c r="AV200" s="99" t="e">
        <f ca="true">+IF(AND(ISNUMBER(OFFSET('Sanitation Data'!$H$7,0,10*ROW('Sanitation Data'!H194))),'Data Summary'!DK200="Yes"),OFFSET('Sanitation Data'!$H$7,0,10*ROW('Sanitation Data'!H194)),NA())</f>
        <v>#N/A</v>
      </c>
      <c r="AW200" s="99" t="e">
        <f ca="true">+IF(AND(ISNUMBER(OFFSET('Sanitation Data'!$H$11,0,10*ROW('Sanitation Data'!H194))),'Data Summary'!DL200="Yes"),OFFSET('Sanitation Data'!$H$11,0,10*ROW('Sanitation Data'!H194)),NA())</f>
        <v>#N/A</v>
      </c>
      <c r="AX200" s="99" t="e">
        <f ca="true">+IF(AND(ISNUMBER(OFFSET('Sanitation Data'!$H$12,0,10*ROW('Sanitation Data'!H194))),'Data Summary'!DM200="Yes"),OFFSET('Sanitation Data'!$H$12,0,10*ROW('Sanitation Data'!H194)),NA())</f>
        <v>#N/A</v>
      </c>
      <c r="AY200" s="99" t="e">
        <f ca="true">+IF(AND(ISNUMBER(OFFSET('Sanitation Data'!$H$13,0,10*ROW('Sanitation Data'!H194))),'Data Summary'!DN200="Yes"),OFFSET('Sanitation Data'!$H$13,0,10*ROW('Sanitation Data'!H194)),NA())</f>
        <v>#N/A</v>
      </c>
      <c r="AZ200" s="104" t="e">
        <f ca="true">+IF(AND(ISNUMBER(OFFSET('Hygiene Data'!$C$6,0,10*ROW('Hygiene Data'!C194))),'Data Summary'!DO200="Yes"),OFFSET('Hygiene Data'!$C$6,0,10*ROW('Hygiene Data'!C194)),NA())</f>
        <v>#N/A</v>
      </c>
      <c r="BA200" s="104" t="e">
        <f ca="true">+IF(AND(ISNUMBER(OFFSET('Hygiene Data'!$C$8,0,10*ROW('Hygiene Data'!C194))),'Data Summary'!DP200="Yes"),OFFSET('Hygiene Data'!$C$8,0,10*ROW('Hygiene Data'!C194)),NA())</f>
        <v>#N/A</v>
      </c>
      <c r="BB200" s="104" t="e">
        <f ca="true">+IF(AND(ISNUMBER(OFFSET('Hygiene Data'!$C$10,0,10*ROW('Hygiene Data'!C194))),'Data Summary'!DQ200="Yes"),OFFSET('Hygiene Data'!$C$10,0,10*ROW('Hygiene Data'!C194)),NA())</f>
        <v>#N/A</v>
      </c>
      <c r="BC200" s="104" t="e">
        <f ca="true">+IF(AND(ISNUMBER(OFFSET('Hygiene Data'!$D$6,0,10*ROW('Hygiene Data'!D194))),'Data Summary'!DR200="Yes"),OFFSET('Hygiene Data'!$D$6,0,10*ROW('Hygiene Data'!D194)),NA())</f>
        <v>#N/A</v>
      </c>
      <c r="BD200" s="104" t="e">
        <f ca="true">+IF(AND(ISNUMBER(OFFSET('Hygiene Data'!$D$8,0,10*ROW('Hygiene Data'!D194))),'Data Summary'!DS200="Yes"),OFFSET('Hygiene Data'!$D$8,0,10*ROW('Hygiene Data'!D194)),NA())</f>
        <v>#N/A</v>
      </c>
      <c r="BE200" s="104" t="e">
        <f ca="true">+IF(AND(ISNUMBER(OFFSET('Hygiene Data'!$D$10,0,10*ROW('Hygiene Data'!D194))),'Data Summary'!DT200="Yes"),OFFSET('Hygiene Data'!$D$10,0,10*ROW('Hygiene Data'!D194)),NA())</f>
        <v>#N/A</v>
      </c>
      <c r="BF200" s="104" t="e">
        <f ca="true">+IF(AND(ISNUMBER(OFFSET('Hygiene Data'!$E$6,0,10*ROW('Hygiene Data'!E194))),'Data Summary'!DU200="Yes"),OFFSET('Hygiene Data'!$E$6,0,10*ROW('Hygiene Data'!E194)),NA())</f>
        <v>#N/A</v>
      </c>
      <c r="BG200" s="104" t="e">
        <f ca="true">+IF(AND(ISNUMBER(OFFSET('Hygiene Data'!$E$8,0,10*ROW('Hygiene Data'!E194))),'Data Summary'!DV200="Yes"),OFFSET('Hygiene Data'!$E$8,0,10*ROW('Hygiene Data'!E194)),NA())</f>
        <v>#N/A</v>
      </c>
      <c r="BH200" s="104" t="e">
        <f ca="true">+IF(AND(ISNUMBER(OFFSET('Hygiene Data'!$E$10,0,10*ROW('Hygiene Data'!E194))),'Data Summary'!DW200="Yes"),OFFSET('Hygiene Data'!$E$10,0,10*ROW('Hygiene Data'!E194)),NA())</f>
        <v>#N/A</v>
      </c>
      <c r="BI200" s="104" t="e">
        <f ca="true">+IF(AND(ISNUMBER(OFFSET('Hygiene Data'!$F$6,0,10*ROW('Hygiene Data'!F194))),'Data Summary'!DX200="Yes"),OFFSET('Hygiene Data'!$F$6,0,10*ROW('Hygiene Data'!F194)),NA())</f>
        <v>#N/A</v>
      </c>
      <c r="BJ200" s="104" t="e">
        <f ca="true">+IF(AND(ISNUMBER(OFFSET('Hygiene Data'!$F$8,0,10*ROW('Hygiene Data'!F194))),'Data Summary'!DY200="Yes"),OFFSET('Hygiene Data'!$F$8,0,10*ROW('Hygiene Data'!F194)),NA())</f>
        <v>#N/A</v>
      </c>
      <c r="BK200" s="104" t="e">
        <f ca="true">+IF(AND(ISNUMBER(OFFSET('Hygiene Data'!$F$10,0,10*ROW('Hygiene Data'!F194))),'Data Summary'!DZ200="Yes"),OFFSET('Hygiene Data'!$F$10,0,10*ROW('Hygiene Data'!F194)),NA())</f>
        <v>#N/A</v>
      </c>
      <c r="BL200" s="104" t="e">
        <f ca="true">+IF(AND(ISNUMBER(OFFSET('Hygiene Data'!$G$6,0,10*ROW('Hygiene Data'!G194))),'Data Summary'!EA200="Yes"),OFFSET('Hygiene Data'!$G$6,0,10*ROW('Hygiene Data'!G194)),NA())</f>
        <v>#N/A</v>
      </c>
      <c r="BM200" s="104" t="e">
        <f ca="true">+IF(AND(ISNUMBER(OFFSET('Hygiene Data'!$G$8,0,10*ROW('Hygiene Data'!G194))),'Data Summary'!EB200="Yes"),OFFSET('Hygiene Data'!$G$8,0,10*ROW('Hygiene Data'!G194)),NA())</f>
        <v>#N/A</v>
      </c>
      <c r="BN200" s="104" t="e">
        <f ca="true">+IF(AND(ISNUMBER(OFFSET('Hygiene Data'!$G$10,0,10*ROW('Hygiene Data'!G194))),'Data Summary'!EC200="Yes"),OFFSET('Hygiene Data'!$G$10,0,10*ROW('Hygiene Data'!G194)),NA())</f>
        <v>#N/A</v>
      </c>
      <c r="BO200" s="104" t="e">
        <f ca="true">+IF(AND(ISNUMBER(OFFSET('Hygiene Data'!$H$6,0,10*ROW('Hygiene Data'!H194))),'Data Summary'!ED200="Yes"),OFFSET('Hygiene Data'!$H$6,0,10*ROW('Hygiene Data'!H194)),NA())</f>
        <v>#N/A</v>
      </c>
      <c r="BP200" s="104" t="e">
        <f ca="true">+IF(AND(ISNUMBER(OFFSET('Hygiene Data'!$H$8,0,10*ROW('Hygiene Data'!H194))),'Data Summary'!EE200="Yes"),OFFSET('Hygiene Data'!$H$8,0,10*ROW('Hygiene Data'!H194)),NA())</f>
        <v>#N/A</v>
      </c>
      <c r="BQ200" s="104" t="e">
        <f ca="true">+IF(AND(ISNUMBER(OFFSET('Hygiene Data'!$H$10,0,10*ROW('Hygiene Data'!H194))),'Data Summary'!EF200="Yes"),OFFSET('Hygiene Data'!$H$10,0,10*ROW('Hygiene Data'!H194)),NA())</f>
        <v>#N/A</v>
      </c>
    </row>
    <row r="201" x14ac:dyDescent="0.2">
      <c r="A201" s="52" t="e">
        <f ca="true">+IF(OFFSET('Water Data'!$B$1,0,10*ROW('Water Data'!B195))="",NA(),OFFSET('Water Data'!$B$1,0,10*ROW('Water Data'!B195)))</f>
        <v>#N/A</v>
      </c>
      <c r="B201" s="52" t="e">
        <f ca="true">+IF(OFFSET('Water Data'!$A$3,0,10*ROW('Water Data'!A198))="",NA(),OFFSET('Water Data'!$A$3,0,10*ROW('Water Data'!A198)))</f>
        <v>#N/A</v>
      </c>
      <c r="C201" s="52" t="e">
        <f ca="true">+IF(OFFSET('Water Data'!$C$3,0,10*ROW('Water Data'!C198))="",NA(),OFFSET('Water Data'!$C$3,0,10*ROW('Water Data'!C198)))</f>
        <v>#N/A</v>
      </c>
      <c r="D201" s="53" t="e">
        <f ca="true">+IF(AND(ISNUMBER(OFFSET('Water Data'!$C$5,0,10*ROW('Water Data'!C195))),'Data Summary'!BS201="Yes"),100-OFFSET('Water Data'!$C$5,0,10*ROW('Water Data'!C195)),NA())</f>
        <v>#N/A</v>
      </c>
      <c r="E201" s="53" t="e">
        <f ca="true">+IF(AND(ISNUMBER(OFFSET('Water Data'!$C$7,0,10*ROW('Water Data'!C195))),'Data Summary'!BT201="Yes"),OFFSET('Water Data'!$C$7,0,10*ROW('Water Data'!C195)),NA())</f>
        <v>#N/A</v>
      </c>
      <c r="F201" s="53" t="e">
        <f ca="true">+IF(AND(ISNUMBER(OFFSET('Water Data'!$C$10,0,10*ROW('Water Data'!C195))),'Data Summary'!BU201="Yes"),OFFSET('Water Data'!$C$10,0,10*ROW('Water Data'!C195)),NA())</f>
        <v>#N/A</v>
      </c>
      <c r="G201" s="53" t="e">
        <f ca="true">+IF(AND(ISNUMBER(OFFSET('Water Data'!$D$5,0,10*ROW('Water Data'!D195))),'Data Summary'!BV201="Yes"),100-OFFSET('Water Data'!$D$5,0,10*ROW('Water Data'!D195)),NA())</f>
        <v>#N/A</v>
      </c>
      <c r="H201" s="53" t="e">
        <f ca="true">+IF(AND(ISNUMBER(OFFSET('Water Data'!$D$7,0,10*ROW('Water Data'!D195))),'Data Summary'!BW201="Yes"),OFFSET('Water Data'!$D$7,0,10*ROW('Water Data'!D195)),NA())</f>
        <v>#N/A</v>
      </c>
      <c r="I201" s="53" t="e">
        <f ca="true">+IF(AND(ISNUMBER(OFFSET('Water Data'!$D$10,0,10*ROW('Water Data'!D195))),'Data Summary'!BX201="Yes"),OFFSET('Water Data'!$D$10,0,10*ROW('Water Data'!D195)),NA())</f>
        <v>#N/A</v>
      </c>
      <c r="J201" s="53" t="e">
        <f ca="true">+IF(AND(ISNUMBER(OFFSET('Water Data'!$E$5,0,10*ROW('Water Data'!E195))),'Data Summary'!BY201="Yes"),100-OFFSET('Water Data'!$E$5,0,10*ROW('Water Data'!E195)),NA())</f>
        <v>#N/A</v>
      </c>
      <c r="K201" s="53" t="e">
        <f ca="true">+IF(AND(ISNUMBER(OFFSET('Water Data'!$E$7,0,10*ROW('Water Data'!E195))),'Data Summary'!BZ201="Yes"),OFFSET('Water Data'!$E$7,0,10*ROW('Water Data'!E195)),NA())</f>
        <v>#N/A</v>
      </c>
      <c r="L201" s="53" t="e">
        <f ca="true">+IF(AND(ISNUMBER(OFFSET('Water Data'!$E$10,0,10*ROW('Water Data'!E195))),'Data Summary'!CA201="Yes"),OFFSET('Water Data'!$E$10,0,10*ROW('Water Data'!E195)),NA())</f>
        <v>#N/A</v>
      </c>
      <c r="M201" s="53" t="e">
        <f ca="true">+IF(AND(ISNUMBER(OFFSET('Water Data'!$F$5,0,10*ROW('Water Data'!F195))),'Data Summary'!CB201="Yes"),100-OFFSET('Water Data'!$F$5,0,10*ROW('Water Data'!F195)),NA())</f>
        <v>#N/A</v>
      </c>
      <c r="N201" s="53" t="e">
        <f ca="true">+IF(AND(ISNUMBER(OFFSET('Water Data'!$F$7,0,10*ROW('Water Data'!F195))),'Data Summary'!CC201="Yes"),OFFSET('Water Data'!$F$7,0,10*ROW('Water Data'!F195)),NA())</f>
        <v>#N/A</v>
      </c>
      <c r="O201" s="53" t="e">
        <f ca="true">+IF(AND(ISNUMBER(OFFSET('Water Data'!$F$10,0,10*ROW('Water Data'!F195))),'Data Summary'!CD201="Yes"),OFFSET('Water Data'!$F$10,0,10*ROW('Water Data'!F195)),NA())</f>
        <v>#N/A</v>
      </c>
      <c r="P201" s="53" t="e">
        <f ca="true">+IF(AND(ISNUMBER(OFFSET('Water Data'!$G$5,0,10*ROW('Water Data'!G195))),'Data Summary'!CE201="Yes"),100-OFFSET('Water Data'!$G$5,0,10*ROW('Water Data'!G195)),NA())</f>
        <v>#N/A</v>
      </c>
      <c r="Q201" s="53" t="e">
        <f ca="true">+IF(AND(ISNUMBER(OFFSET('Water Data'!$G$7,0,10*ROW('Water Data'!G195))),'Data Summary'!CF201="Yes"),OFFSET('Water Data'!$G$7,0,10*ROW('Water Data'!G195)),NA())</f>
        <v>#N/A</v>
      </c>
      <c r="R201" s="53" t="e">
        <f ca="true">+IF(AND(ISNUMBER(OFFSET('Water Data'!$G$10,0,10*ROW('Water Data'!G195))),'Data Summary'!CG201="Yes"),OFFSET('Water Data'!$G$10,0,10*ROW('Water Data'!G195)),NA())</f>
        <v>#N/A</v>
      </c>
      <c r="S201" s="53" t="e">
        <f ca="true">+IF(AND(ISNUMBER(OFFSET('Water Data'!$H$5,0,10*ROW('Water Data'!H195))),'Data Summary'!CH201="Yes"),100-OFFSET('Water Data'!$H$5,0,10*ROW('Water Data'!H195)),NA())</f>
        <v>#N/A</v>
      </c>
      <c r="T201" s="53" t="e">
        <f ca="true">+IF(AND(ISNUMBER(OFFSET('Water Data'!$H$7,0,10*ROW('Water Data'!H195))),'Data Summary'!CI201="Yes"),OFFSET('Water Data'!$H$7,0,10*ROW('Water Data'!H195)),NA())</f>
        <v>#N/A</v>
      </c>
      <c r="U201" s="53" t="e">
        <f ca="true">+IF(AND(ISNUMBER(OFFSET('Water Data'!$H$10,0,10*ROW('Water Data'!H195))),'Data Summary'!CJ201="Yes"),OFFSET('Water Data'!$H$10,0,10*ROW('Water Data'!H195)),NA())</f>
        <v>#N/A</v>
      </c>
      <c r="V201" s="99" t="e">
        <f ca="true">+IF(AND(ISNUMBER(OFFSET('Sanitation Data'!$C$5,0,10*ROW('Sanitation Data'!C195))),'Data Summary'!CK201="Yes"),100-OFFSET('Sanitation Data'!$C$5,0,10*ROW('Sanitation Data'!C195)),NA())</f>
        <v>#N/A</v>
      </c>
      <c r="W201" s="99" t="e">
        <f ca="true">+IF(AND(ISNUMBER(OFFSET('Sanitation Data'!$C$7,0,10*ROW('Sanitation Data'!C195))),'Data Summary'!CL201="Yes"),OFFSET('Sanitation Data'!$C$7,0,10*ROW('Sanitation Data'!C195)),NA())</f>
        <v>#N/A</v>
      </c>
      <c r="X201" s="99" t="e">
        <f ca="true">+IF(AND(ISNUMBER(OFFSET('Sanitation Data'!$C$11,0,10*ROW('Sanitation Data'!C195))),'Data Summary'!CM201="Yes"),OFFSET('Sanitation Data'!$C$11,0,10*ROW('Sanitation Data'!C195)),NA())</f>
        <v>#N/A</v>
      </c>
      <c r="Y201" s="99" t="e">
        <f ca="true">+IF(AND(ISNUMBER(OFFSET('Sanitation Data'!$C$12,0,10*ROW('Sanitation Data'!C195))),'Data Summary'!CN201="Yes"),OFFSET('Sanitation Data'!$C$12,0,10*ROW('Sanitation Data'!C195)),NA())</f>
        <v>#N/A</v>
      </c>
      <c r="Z201" s="99" t="e">
        <f ca="true">+IF(AND(ISNUMBER(OFFSET('Sanitation Data'!$C$13,0,10*ROW('Sanitation Data'!C195))),'Data Summary'!CO201="Yes"),OFFSET('Sanitation Data'!$C$13,0,10*ROW('Sanitation Data'!C195)),NA())</f>
        <v>#N/A</v>
      </c>
      <c r="AA201" s="99" t="e">
        <f ca="true">+IF(AND(ISNUMBER(OFFSET('Sanitation Data'!$D$5,0,10*ROW('Sanitation Data'!D195))),'Data Summary'!CP201="Yes"),100-OFFSET('Sanitation Data'!$D$5,0,10*ROW('Sanitation Data'!D195)),NA())</f>
        <v>#N/A</v>
      </c>
      <c r="AB201" s="99" t="e">
        <f ca="true">+IF(AND(ISNUMBER(OFFSET('Sanitation Data'!$D$7,0,10*ROW('Sanitation Data'!D195))),'Data Summary'!CQ201="Yes"),OFFSET('Sanitation Data'!$D$7,0,10*ROW('Sanitation Data'!D195)),NA())</f>
        <v>#N/A</v>
      </c>
      <c r="AC201" s="99" t="e">
        <f ca="true">+IF(AND(ISNUMBER(OFFSET('Sanitation Data'!$D$11,0,10*ROW('Sanitation Data'!D195))),'Data Summary'!CR201="Yes"),OFFSET('Sanitation Data'!$D$11,0,10*ROW('Sanitation Data'!D195)),NA())</f>
        <v>#N/A</v>
      </c>
      <c r="AD201" s="99" t="e">
        <f ca="true">+IF(AND(ISNUMBER(OFFSET('Sanitation Data'!$D$12,0,10*ROW('Sanitation Data'!D195))),'Data Summary'!CS201="Yes"),OFFSET('Sanitation Data'!$D$12,0,10*ROW('Sanitation Data'!D195)),NA())</f>
        <v>#N/A</v>
      </c>
      <c r="AE201" s="99" t="e">
        <f ca="true">+IF(AND(ISNUMBER(OFFSET('Sanitation Data'!$D$13,0,10*ROW('Sanitation Data'!D195))),'Data Summary'!CT201="Yes"),OFFSET('Sanitation Data'!$D$13,0,10*ROW('Sanitation Data'!D195)),NA())</f>
        <v>#N/A</v>
      </c>
      <c r="AF201" s="99" t="e">
        <f ca="true">+IF(AND(ISNUMBER(OFFSET('Sanitation Data'!$E$5,0,10*ROW('Sanitation Data'!E195))),'Data Summary'!CU201="Yes"),100-OFFSET('Sanitation Data'!$E$5,0,10*ROW('Sanitation Data'!E195)),NA())</f>
        <v>#N/A</v>
      </c>
      <c r="AG201" s="99" t="e">
        <f ca="true">+IF(AND(ISNUMBER(OFFSET('Sanitation Data'!$E$7,0,10*ROW('Sanitation Data'!E195))),'Data Summary'!CV201="Yes"),OFFSET('Sanitation Data'!$E$7,0,10*ROW('Sanitation Data'!E195)),NA())</f>
        <v>#N/A</v>
      </c>
      <c r="AH201" s="99" t="e">
        <f ca="true">+IF(AND(ISNUMBER(OFFSET('Sanitation Data'!$E$11,0,10*ROW('Sanitation Data'!E195))),'Data Summary'!CW201="Yes"),OFFSET('Sanitation Data'!$E$11,0,10*ROW('Sanitation Data'!E195)),NA())</f>
        <v>#N/A</v>
      </c>
      <c r="AI201" s="99" t="e">
        <f ca="true">+IF(AND(ISNUMBER(OFFSET('Sanitation Data'!$E$12,0,10*ROW('Sanitation Data'!E195))),'Data Summary'!CX201="Yes"),OFFSET('Sanitation Data'!$E$12,0,10*ROW('Sanitation Data'!E195)),NA())</f>
        <v>#N/A</v>
      </c>
      <c r="AJ201" s="99" t="e">
        <f ca="true">+IF(AND(ISNUMBER(OFFSET('Sanitation Data'!$E$13,0,10*ROW('Sanitation Data'!E195))),'Data Summary'!CY201="Yes"),OFFSET('Sanitation Data'!$E$13,0,10*ROW('Sanitation Data'!E195)),NA())</f>
        <v>#N/A</v>
      </c>
      <c r="AK201" s="99" t="e">
        <f ca="true">+IF(AND(ISNUMBER(OFFSET('Sanitation Data'!$F$5,0,10*ROW('Sanitation Data'!F195))),'Data Summary'!CZ201="Yes"),100-OFFSET('Sanitation Data'!$F$5,0,10*ROW('Sanitation Data'!F195)),NA())</f>
        <v>#N/A</v>
      </c>
      <c r="AL201" s="99" t="e">
        <f ca="true">+IF(AND(ISNUMBER(OFFSET('Sanitation Data'!$F$7,0,10*ROW('Sanitation Data'!F195))),'Data Summary'!DA201="Yes"),OFFSET('Sanitation Data'!$F$7,0,10*ROW('Sanitation Data'!F195)),NA())</f>
        <v>#N/A</v>
      </c>
      <c r="AM201" s="99" t="e">
        <f ca="true">+IF(AND(ISNUMBER(OFFSET('Sanitation Data'!$F$11,0,10*ROW('Sanitation Data'!F195))),'Data Summary'!DB201="Yes"),OFFSET('Sanitation Data'!$F$11,0,10*ROW('Sanitation Data'!F195)),NA())</f>
        <v>#N/A</v>
      </c>
      <c r="AN201" s="99" t="e">
        <f ca="true">+IF(AND(ISNUMBER(OFFSET('Sanitation Data'!$F$12,0,10*ROW('Sanitation Data'!F195))),'Data Summary'!DC201="Yes"),OFFSET('Sanitation Data'!$F$12,0,10*ROW('Sanitation Data'!F195)),NA())</f>
        <v>#N/A</v>
      </c>
      <c r="AO201" s="99" t="e">
        <f ca="true">+IF(AND(ISNUMBER(OFFSET('Sanitation Data'!$F$13,0,10*ROW('Sanitation Data'!F195))),'Data Summary'!DD201="Yes"),OFFSET('Sanitation Data'!$F$13,0,10*ROW('Sanitation Data'!F195)),NA())</f>
        <v>#N/A</v>
      </c>
      <c r="AP201" s="99" t="e">
        <f ca="true">+IF(AND(ISNUMBER(OFFSET('Sanitation Data'!$G$5,0,10*ROW('Sanitation Data'!G195))),'Data Summary'!DE201="Yes"),100-OFFSET('Sanitation Data'!$G$5,0,10*ROW('Sanitation Data'!G195)),NA())</f>
        <v>#N/A</v>
      </c>
      <c r="AQ201" s="99" t="e">
        <f ca="true">+IF(AND(ISNUMBER(OFFSET('Sanitation Data'!$G$7,0,10*ROW('Sanitation Data'!G195))),'Data Summary'!DF201="Yes"),OFFSET('Sanitation Data'!$G$7,0,10*ROW('Sanitation Data'!G195)),NA())</f>
        <v>#N/A</v>
      </c>
      <c r="AR201" s="99" t="e">
        <f ca="true">+IF(AND(ISNUMBER(OFFSET('Sanitation Data'!$G$11,0,10*ROW('Sanitation Data'!G195))),'Data Summary'!DG201="Yes"),OFFSET('Sanitation Data'!$G$11,0,10*ROW('Sanitation Data'!G195)),NA())</f>
        <v>#N/A</v>
      </c>
      <c r="AS201" s="99" t="e">
        <f ca="true">+IF(AND(ISNUMBER(OFFSET('Sanitation Data'!$G$12,0,10*ROW('Sanitation Data'!G195))),'Data Summary'!DH201="Yes"),OFFSET('Sanitation Data'!$G$12,0,10*ROW('Sanitation Data'!G195)),NA())</f>
        <v>#N/A</v>
      </c>
      <c r="AT201" s="99" t="e">
        <f ca="true">+IF(AND(ISNUMBER(OFFSET('Sanitation Data'!$G$13,0,10*ROW('Sanitation Data'!G195))),'Data Summary'!DI201="Yes"),OFFSET('Sanitation Data'!$G$13,0,10*ROW('Sanitation Data'!G195)),NA())</f>
        <v>#N/A</v>
      </c>
      <c r="AU201" s="99" t="e">
        <f ca="true">+IF(AND(ISNUMBER(OFFSET('Sanitation Data'!$H$5,0,10*ROW('Sanitation Data'!H195))),'Data Summary'!DJ201="Yes"),100-OFFSET('Sanitation Data'!$H$5,0,10*ROW('Sanitation Data'!H195)),NA())</f>
        <v>#N/A</v>
      </c>
      <c r="AV201" s="99" t="e">
        <f ca="true">+IF(AND(ISNUMBER(OFFSET('Sanitation Data'!$H$7,0,10*ROW('Sanitation Data'!H195))),'Data Summary'!DK201="Yes"),OFFSET('Sanitation Data'!$H$7,0,10*ROW('Sanitation Data'!H195)),NA())</f>
        <v>#N/A</v>
      </c>
      <c r="AW201" s="99" t="e">
        <f ca="true">+IF(AND(ISNUMBER(OFFSET('Sanitation Data'!$H$11,0,10*ROW('Sanitation Data'!H195))),'Data Summary'!DL201="Yes"),OFFSET('Sanitation Data'!$H$11,0,10*ROW('Sanitation Data'!H195)),NA())</f>
        <v>#N/A</v>
      </c>
      <c r="AX201" s="99" t="e">
        <f ca="true">+IF(AND(ISNUMBER(OFFSET('Sanitation Data'!$H$12,0,10*ROW('Sanitation Data'!H195))),'Data Summary'!DM201="Yes"),OFFSET('Sanitation Data'!$H$12,0,10*ROW('Sanitation Data'!H195)),NA())</f>
        <v>#N/A</v>
      </c>
      <c r="AY201" s="99" t="e">
        <f ca="true">+IF(AND(ISNUMBER(OFFSET('Sanitation Data'!$H$13,0,10*ROW('Sanitation Data'!H195))),'Data Summary'!DN201="Yes"),OFFSET('Sanitation Data'!$H$13,0,10*ROW('Sanitation Data'!H195)),NA())</f>
        <v>#N/A</v>
      </c>
      <c r="AZ201" s="104" t="e">
        <f ca="true">+IF(AND(ISNUMBER(OFFSET('Hygiene Data'!$C$6,0,10*ROW('Hygiene Data'!C195))),'Data Summary'!DO201="Yes"),OFFSET('Hygiene Data'!$C$6,0,10*ROW('Hygiene Data'!C195)),NA())</f>
        <v>#N/A</v>
      </c>
      <c r="BA201" s="104" t="e">
        <f ca="true">+IF(AND(ISNUMBER(OFFSET('Hygiene Data'!$C$8,0,10*ROW('Hygiene Data'!C195))),'Data Summary'!DP201="Yes"),OFFSET('Hygiene Data'!$C$8,0,10*ROW('Hygiene Data'!C195)),NA())</f>
        <v>#N/A</v>
      </c>
      <c r="BB201" s="104" t="e">
        <f ca="true">+IF(AND(ISNUMBER(OFFSET('Hygiene Data'!$C$10,0,10*ROW('Hygiene Data'!C195))),'Data Summary'!DQ201="Yes"),OFFSET('Hygiene Data'!$C$10,0,10*ROW('Hygiene Data'!C195)),NA())</f>
        <v>#N/A</v>
      </c>
      <c r="BC201" s="104" t="e">
        <f ca="true">+IF(AND(ISNUMBER(OFFSET('Hygiene Data'!$D$6,0,10*ROW('Hygiene Data'!D195))),'Data Summary'!DR201="Yes"),OFFSET('Hygiene Data'!$D$6,0,10*ROW('Hygiene Data'!D195)),NA())</f>
        <v>#N/A</v>
      </c>
      <c r="BD201" s="104" t="e">
        <f ca="true">+IF(AND(ISNUMBER(OFFSET('Hygiene Data'!$D$8,0,10*ROW('Hygiene Data'!D195))),'Data Summary'!DS201="Yes"),OFFSET('Hygiene Data'!$D$8,0,10*ROW('Hygiene Data'!D195)),NA())</f>
        <v>#N/A</v>
      </c>
      <c r="BE201" s="104" t="e">
        <f ca="true">+IF(AND(ISNUMBER(OFFSET('Hygiene Data'!$D$10,0,10*ROW('Hygiene Data'!D195))),'Data Summary'!DT201="Yes"),OFFSET('Hygiene Data'!$D$10,0,10*ROW('Hygiene Data'!D195)),NA())</f>
        <v>#N/A</v>
      </c>
      <c r="BF201" s="104" t="e">
        <f ca="true">+IF(AND(ISNUMBER(OFFSET('Hygiene Data'!$E$6,0,10*ROW('Hygiene Data'!E195))),'Data Summary'!DU201="Yes"),OFFSET('Hygiene Data'!$E$6,0,10*ROW('Hygiene Data'!E195)),NA())</f>
        <v>#N/A</v>
      </c>
      <c r="BG201" s="104" t="e">
        <f ca="true">+IF(AND(ISNUMBER(OFFSET('Hygiene Data'!$E$8,0,10*ROW('Hygiene Data'!E195))),'Data Summary'!DV201="Yes"),OFFSET('Hygiene Data'!$E$8,0,10*ROW('Hygiene Data'!E195)),NA())</f>
        <v>#N/A</v>
      </c>
      <c r="BH201" s="104" t="e">
        <f ca="true">+IF(AND(ISNUMBER(OFFSET('Hygiene Data'!$E$10,0,10*ROW('Hygiene Data'!E195))),'Data Summary'!DW201="Yes"),OFFSET('Hygiene Data'!$E$10,0,10*ROW('Hygiene Data'!E195)),NA())</f>
        <v>#N/A</v>
      </c>
      <c r="BI201" s="104" t="e">
        <f ca="true">+IF(AND(ISNUMBER(OFFSET('Hygiene Data'!$F$6,0,10*ROW('Hygiene Data'!F195))),'Data Summary'!DX201="Yes"),OFFSET('Hygiene Data'!$F$6,0,10*ROW('Hygiene Data'!F195)),NA())</f>
        <v>#N/A</v>
      </c>
      <c r="BJ201" s="104" t="e">
        <f ca="true">+IF(AND(ISNUMBER(OFFSET('Hygiene Data'!$F$8,0,10*ROW('Hygiene Data'!F195))),'Data Summary'!DY201="Yes"),OFFSET('Hygiene Data'!$F$8,0,10*ROW('Hygiene Data'!F195)),NA())</f>
        <v>#N/A</v>
      </c>
      <c r="BK201" s="104" t="e">
        <f ca="true">+IF(AND(ISNUMBER(OFFSET('Hygiene Data'!$F$10,0,10*ROW('Hygiene Data'!F195))),'Data Summary'!DZ201="Yes"),OFFSET('Hygiene Data'!$F$10,0,10*ROW('Hygiene Data'!F195)),NA())</f>
        <v>#N/A</v>
      </c>
      <c r="BL201" s="104" t="e">
        <f ca="true">+IF(AND(ISNUMBER(OFFSET('Hygiene Data'!$G$6,0,10*ROW('Hygiene Data'!G195))),'Data Summary'!EA201="Yes"),OFFSET('Hygiene Data'!$G$6,0,10*ROW('Hygiene Data'!G195)),NA())</f>
        <v>#N/A</v>
      </c>
      <c r="BM201" s="104" t="e">
        <f ca="true">+IF(AND(ISNUMBER(OFFSET('Hygiene Data'!$G$8,0,10*ROW('Hygiene Data'!G195))),'Data Summary'!EB201="Yes"),OFFSET('Hygiene Data'!$G$8,0,10*ROW('Hygiene Data'!G195)),NA())</f>
        <v>#N/A</v>
      </c>
      <c r="BN201" s="104" t="e">
        <f ca="true">+IF(AND(ISNUMBER(OFFSET('Hygiene Data'!$G$10,0,10*ROW('Hygiene Data'!G195))),'Data Summary'!EC201="Yes"),OFFSET('Hygiene Data'!$G$10,0,10*ROW('Hygiene Data'!G195)),NA())</f>
        <v>#N/A</v>
      </c>
      <c r="BO201" s="104" t="e">
        <f ca="true">+IF(AND(ISNUMBER(OFFSET('Hygiene Data'!$H$6,0,10*ROW('Hygiene Data'!H195))),'Data Summary'!ED201="Yes"),OFFSET('Hygiene Data'!$H$6,0,10*ROW('Hygiene Data'!H195)),NA())</f>
        <v>#N/A</v>
      </c>
      <c r="BP201" s="104" t="e">
        <f ca="true">+IF(AND(ISNUMBER(OFFSET('Hygiene Data'!$H$8,0,10*ROW('Hygiene Data'!H195))),'Data Summary'!EE201="Yes"),OFFSET('Hygiene Data'!$H$8,0,10*ROW('Hygiene Data'!H195)),NA())</f>
        <v>#N/A</v>
      </c>
      <c r="BQ201" s="104" t="e">
        <f ca="true">+IF(AND(ISNUMBER(OFFSET('Hygiene Data'!$H$10,0,10*ROW('Hygiene Data'!H195))),'Data Summary'!EF201="Yes"),OFFSET('Hygiene Data'!$H$10,0,10*ROW('Hygiene Data'!H195)),NA())</f>
        <v>#N/A</v>
      </c>
    </row>
    <row r="202" x14ac:dyDescent="0.2">
      <c r="A202" s="52" t="e">
        <f ca="true">+IF(OFFSET('Water Data'!$B$1,0,10*ROW('Water Data'!B196))="",NA(),OFFSET('Water Data'!$B$1,0,10*ROW('Water Data'!B196)))</f>
        <v>#N/A</v>
      </c>
      <c r="B202" s="52" t="e">
        <f ca="true">+IF(OFFSET('Water Data'!$A$3,0,10*ROW('Water Data'!A199))="",NA(),OFFSET('Water Data'!$A$3,0,10*ROW('Water Data'!A199)))</f>
        <v>#N/A</v>
      </c>
      <c r="C202" s="52" t="e">
        <f ca="true">+IF(OFFSET('Water Data'!$C$3,0,10*ROW('Water Data'!C199))="",NA(),OFFSET('Water Data'!$C$3,0,10*ROW('Water Data'!C199)))</f>
        <v>#N/A</v>
      </c>
      <c r="D202" s="53" t="e">
        <f ca="true">+IF(AND(ISNUMBER(OFFSET('Water Data'!$C$5,0,10*ROW('Water Data'!C196))),'Data Summary'!BS202="Yes"),100-OFFSET('Water Data'!$C$5,0,10*ROW('Water Data'!C196)),NA())</f>
        <v>#N/A</v>
      </c>
      <c r="E202" s="53" t="e">
        <f ca="true">+IF(AND(ISNUMBER(OFFSET('Water Data'!$C$7,0,10*ROW('Water Data'!C196))),'Data Summary'!BT202="Yes"),OFFSET('Water Data'!$C$7,0,10*ROW('Water Data'!C196)),NA())</f>
        <v>#N/A</v>
      </c>
      <c r="F202" s="53" t="e">
        <f ca="true">+IF(AND(ISNUMBER(OFFSET('Water Data'!$C$10,0,10*ROW('Water Data'!C196))),'Data Summary'!BU202="Yes"),OFFSET('Water Data'!$C$10,0,10*ROW('Water Data'!C196)),NA())</f>
        <v>#N/A</v>
      </c>
      <c r="G202" s="53" t="e">
        <f ca="true">+IF(AND(ISNUMBER(OFFSET('Water Data'!$D$5,0,10*ROW('Water Data'!D196))),'Data Summary'!BV202="Yes"),100-OFFSET('Water Data'!$D$5,0,10*ROW('Water Data'!D196)),NA())</f>
        <v>#N/A</v>
      </c>
      <c r="H202" s="53" t="e">
        <f ca="true">+IF(AND(ISNUMBER(OFFSET('Water Data'!$D$7,0,10*ROW('Water Data'!D196))),'Data Summary'!BW202="Yes"),OFFSET('Water Data'!$D$7,0,10*ROW('Water Data'!D196)),NA())</f>
        <v>#N/A</v>
      </c>
      <c r="I202" s="53" t="e">
        <f ca="true">+IF(AND(ISNUMBER(OFFSET('Water Data'!$D$10,0,10*ROW('Water Data'!D196))),'Data Summary'!BX202="Yes"),OFFSET('Water Data'!$D$10,0,10*ROW('Water Data'!D196)),NA())</f>
        <v>#N/A</v>
      </c>
      <c r="J202" s="53" t="e">
        <f ca="true">+IF(AND(ISNUMBER(OFFSET('Water Data'!$E$5,0,10*ROW('Water Data'!E196))),'Data Summary'!BY202="Yes"),100-OFFSET('Water Data'!$E$5,0,10*ROW('Water Data'!E196)),NA())</f>
        <v>#N/A</v>
      </c>
      <c r="K202" s="53" t="e">
        <f ca="true">+IF(AND(ISNUMBER(OFFSET('Water Data'!$E$7,0,10*ROW('Water Data'!E196))),'Data Summary'!BZ202="Yes"),OFFSET('Water Data'!$E$7,0,10*ROW('Water Data'!E196)),NA())</f>
        <v>#N/A</v>
      </c>
      <c r="L202" s="53" t="e">
        <f ca="true">+IF(AND(ISNUMBER(OFFSET('Water Data'!$E$10,0,10*ROW('Water Data'!E196))),'Data Summary'!CA202="Yes"),OFFSET('Water Data'!$E$10,0,10*ROW('Water Data'!E196)),NA())</f>
        <v>#N/A</v>
      </c>
      <c r="M202" s="53" t="e">
        <f ca="true">+IF(AND(ISNUMBER(OFFSET('Water Data'!$F$5,0,10*ROW('Water Data'!F196))),'Data Summary'!CB202="Yes"),100-OFFSET('Water Data'!$F$5,0,10*ROW('Water Data'!F196)),NA())</f>
        <v>#N/A</v>
      </c>
      <c r="N202" s="53" t="e">
        <f ca="true">+IF(AND(ISNUMBER(OFFSET('Water Data'!$F$7,0,10*ROW('Water Data'!F196))),'Data Summary'!CC202="Yes"),OFFSET('Water Data'!$F$7,0,10*ROW('Water Data'!F196)),NA())</f>
        <v>#N/A</v>
      </c>
      <c r="O202" s="53" t="e">
        <f ca="true">+IF(AND(ISNUMBER(OFFSET('Water Data'!$F$10,0,10*ROW('Water Data'!F196))),'Data Summary'!CD202="Yes"),OFFSET('Water Data'!$F$10,0,10*ROW('Water Data'!F196)),NA())</f>
        <v>#N/A</v>
      </c>
      <c r="P202" s="53" t="e">
        <f ca="true">+IF(AND(ISNUMBER(OFFSET('Water Data'!$G$5,0,10*ROW('Water Data'!G196))),'Data Summary'!CE202="Yes"),100-OFFSET('Water Data'!$G$5,0,10*ROW('Water Data'!G196)),NA())</f>
        <v>#N/A</v>
      </c>
      <c r="Q202" s="53" t="e">
        <f ca="true">+IF(AND(ISNUMBER(OFFSET('Water Data'!$G$7,0,10*ROW('Water Data'!G196))),'Data Summary'!CF202="Yes"),OFFSET('Water Data'!$G$7,0,10*ROW('Water Data'!G196)),NA())</f>
        <v>#N/A</v>
      </c>
      <c r="R202" s="53" t="e">
        <f ca="true">+IF(AND(ISNUMBER(OFFSET('Water Data'!$G$10,0,10*ROW('Water Data'!G196))),'Data Summary'!CG202="Yes"),OFFSET('Water Data'!$G$10,0,10*ROW('Water Data'!G196)),NA())</f>
        <v>#N/A</v>
      </c>
      <c r="S202" s="53" t="e">
        <f ca="true">+IF(AND(ISNUMBER(OFFSET('Water Data'!$H$5,0,10*ROW('Water Data'!H196))),'Data Summary'!CH202="Yes"),100-OFFSET('Water Data'!$H$5,0,10*ROW('Water Data'!H196)),NA())</f>
        <v>#N/A</v>
      </c>
      <c r="T202" s="53" t="e">
        <f ca="true">+IF(AND(ISNUMBER(OFFSET('Water Data'!$H$7,0,10*ROW('Water Data'!H196))),'Data Summary'!CI202="Yes"),OFFSET('Water Data'!$H$7,0,10*ROW('Water Data'!H196)),NA())</f>
        <v>#N/A</v>
      </c>
      <c r="U202" s="53" t="e">
        <f ca="true">+IF(AND(ISNUMBER(OFFSET('Water Data'!$H$10,0,10*ROW('Water Data'!H196))),'Data Summary'!CJ202="Yes"),OFFSET('Water Data'!$H$10,0,10*ROW('Water Data'!H196)),NA())</f>
        <v>#N/A</v>
      </c>
      <c r="V202" s="99" t="e">
        <f ca="true">+IF(AND(ISNUMBER(OFFSET('Sanitation Data'!$C$5,0,10*ROW('Sanitation Data'!C196))),'Data Summary'!CK202="Yes"),100-OFFSET('Sanitation Data'!$C$5,0,10*ROW('Sanitation Data'!C196)),NA())</f>
        <v>#N/A</v>
      </c>
      <c r="W202" s="99" t="e">
        <f ca="true">+IF(AND(ISNUMBER(OFFSET('Sanitation Data'!$C$7,0,10*ROW('Sanitation Data'!C196))),'Data Summary'!CL202="Yes"),OFFSET('Sanitation Data'!$C$7,0,10*ROW('Sanitation Data'!C196)),NA())</f>
        <v>#N/A</v>
      </c>
      <c r="X202" s="99" t="e">
        <f ca="true">+IF(AND(ISNUMBER(OFFSET('Sanitation Data'!$C$11,0,10*ROW('Sanitation Data'!C196))),'Data Summary'!CM202="Yes"),OFFSET('Sanitation Data'!$C$11,0,10*ROW('Sanitation Data'!C196)),NA())</f>
        <v>#N/A</v>
      </c>
      <c r="Y202" s="99" t="e">
        <f ca="true">+IF(AND(ISNUMBER(OFFSET('Sanitation Data'!$C$12,0,10*ROW('Sanitation Data'!C196))),'Data Summary'!CN202="Yes"),OFFSET('Sanitation Data'!$C$12,0,10*ROW('Sanitation Data'!C196)),NA())</f>
        <v>#N/A</v>
      </c>
      <c r="Z202" s="99" t="e">
        <f ca="true">+IF(AND(ISNUMBER(OFFSET('Sanitation Data'!$C$13,0,10*ROW('Sanitation Data'!C196))),'Data Summary'!CO202="Yes"),OFFSET('Sanitation Data'!$C$13,0,10*ROW('Sanitation Data'!C196)),NA())</f>
        <v>#N/A</v>
      </c>
      <c r="AA202" s="99" t="e">
        <f ca="true">+IF(AND(ISNUMBER(OFFSET('Sanitation Data'!$D$5,0,10*ROW('Sanitation Data'!D196))),'Data Summary'!CP202="Yes"),100-OFFSET('Sanitation Data'!$D$5,0,10*ROW('Sanitation Data'!D196)),NA())</f>
        <v>#N/A</v>
      </c>
      <c r="AB202" s="99" t="e">
        <f ca="true">+IF(AND(ISNUMBER(OFFSET('Sanitation Data'!$D$7,0,10*ROW('Sanitation Data'!D196))),'Data Summary'!CQ202="Yes"),OFFSET('Sanitation Data'!$D$7,0,10*ROW('Sanitation Data'!D196)),NA())</f>
        <v>#N/A</v>
      </c>
      <c r="AC202" s="99" t="e">
        <f ca="true">+IF(AND(ISNUMBER(OFFSET('Sanitation Data'!$D$11,0,10*ROW('Sanitation Data'!D196))),'Data Summary'!CR202="Yes"),OFFSET('Sanitation Data'!$D$11,0,10*ROW('Sanitation Data'!D196)),NA())</f>
        <v>#N/A</v>
      </c>
      <c r="AD202" s="99" t="e">
        <f ca="true">+IF(AND(ISNUMBER(OFFSET('Sanitation Data'!$D$12,0,10*ROW('Sanitation Data'!D196))),'Data Summary'!CS202="Yes"),OFFSET('Sanitation Data'!$D$12,0,10*ROW('Sanitation Data'!D196)),NA())</f>
        <v>#N/A</v>
      </c>
      <c r="AE202" s="99" t="e">
        <f ca="true">+IF(AND(ISNUMBER(OFFSET('Sanitation Data'!$D$13,0,10*ROW('Sanitation Data'!D196))),'Data Summary'!CT202="Yes"),OFFSET('Sanitation Data'!$D$13,0,10*ROW('Sanitation Data'!D196)),NA())</f>
        <v>#N/A</v>
      </c>
      <c r="AF202" s="99" t="e">
        <f ca="true">+IF(AND(ISNUMBER(OFFSET('Sanitation Data'!$E$5,0,10*ROW('Sanitation Data'!E196))),'Data Summary'!CU202="Yes"),100-OFFSET('Sanitation Data'!$E$5,0,10*ROW('Sanitation Data'!E196)),NA())</f>
        <v>#N/A</v>
      </c>
      <c r="AG202" s="99" t="e">
        <f ca="true">+IF(AND(ISNUMBER(OFFSET('Sanitation Data'!$E$7,0,10*ROW('Sanitation Data'!E196))),'Data Summary'!CV202="Yes"),OFFSET('Sanitation Data'!$E$7,0,10*ROW('Sanitation Data'!E196)),NA())</f>
        <v>#N/A</v>
      </c>
      <c r="AH202" s="99" t="e">
        <f ca="true">+IF(AND(ISNUMBER(OFFSET('Sanitation Data'!$E$11,0,10*ROW('Sanitation Data'!E196))),'Data Summary'!CW202="Yes"),OFFSET('Sanitation Data'!$E$11,0,10*ROW('Sanitation Data'!E196)),NA())</f>
        <v>#N/A</v>
      </c>
      <c r="AI202" s="99" t="e">
        <f ca="true">+IF(AND(ISNUMBER(OFFSET('Sanitation Data'!$E$12,0,10*ROW('Sanitation Data'!E196))),'Data Summary'!CX202="Yes"),OFFSET('Sanitation Data'!$E$12,0,10*ROW('Sanitation Data'!E196)),NA())</f>
        <v>#N/A</v>
      </c>
      <c r="AJ202" s="99" t="e">
        <f ca="true">+IF(AND(ISNUMBER(OFFSET('Sanitation Data'!$E$13,0,10*ROW('Sanitation Data'!E196))),'Data Summary'!CY202="Yes"),OFFSET('Sanitation Data'!$E$13,0,10*ROW('Sanitation Data'!E196)),NA())</f>
        <v>#N/A</v>
      </c>
      <c r="AK202" s="99" t="e">
        <f ca="true">+IF(AND(ISNUMBER(OFFSET('Sanitation Data'!$F$5,0,10*ROW('Sanitation Data'!F196))),'Data Summary'!CZ202="Yes"),100-OFFSET('Sanitation Data'!$F$5,0,10*ROW('Sanitation Data'!F196)),NA())</f>
        <v>#N/A</v>
      </c>
      <c r="AL202" s="99" t="e">
        <f ca="true">+IF(AND(ISNUMBER(OFFSET('Sanitation Data'!$F$7,0,10*ROW('Sanitation Data'!F196))),'Data Summary'!DA202="Yes"),OFFSET('Sanitation Data'!$F$7,0,10*ROW('Sanitation Data'!F196)),NA())</f>
        <v>#N/A</v>
      </c>
      <c r="AM202" s="99" t="e">
        <f ca="true">+IF(AND(ISNUMBER(OFFSET('Sanitation Data'!$F$11,0,10*ROW('Sanitation Data'!F196))),'Data Summary'!DB202="Yes"),OFFSET('Sanitation Data'!$F$11,0,10*ROW('Sanitation Data'!F196)),NA())</f>
        <v>#N/A</v>
      </c>
      <c r="AN202" s="99" t="e">
        <f ca="true">+IF(AND(ISNUMBER(OFFSET('Sanitation Data'!$F$12,0,10*ROW('Sanitation Data'!F196))),'Data Summary'!DC202="Yes"),OFFSET('Sanitation Data'!$F$12,0,10*ROW('Sanitation Data'!F196)),NA())</f>
        <v>#N/A</v>
      </c>
      <c r="AO202" s="99" t="e">
        <f ca="true">+IF(AND(ISNUMBER(OFFSET('Sanitation Data'!$F$13,0,10*ROW('Sanitation Data'!F196))),'Data Summary'!DD202="Yes"),OFFSET('Sanitation Data'!$F$13,0,10*ROW('Sanitation Data'!F196)),NA())</f>
        <v>#N/A</v>
      </c>
      <c r="AP202" s="99" t="e">
        <f ca="true">+IF(AND(ISNUMBER(OFFSET('Sanitation Data'!$G$5,0,10*ROW('Sanitation Data'!G196))),'Data Summary'!DE202="Yes"),100-OFFSET('Sanitation Data'!$G$5,0,10*ROW('Sanitation Data'!G196)),NA())</f>
        <v>#N/A</v>
      </c>
      <c r="AQ202" s="99" t="e">
        <f ca="true">+IF(AND(ISNUMBER(OFFSET('Sanitation Data'!$G$7,0,10*ROW('Sanitation Data'!G196))),'Data Summary'!DF202="Yes"),OFFSET('Sanitation Data'!$G$7,0,10*ROW('Sanitation Data'!G196)),NA())</f>
        <v>#N/A</v>
      </c>
      <c r="AR202" s="99" t="e">
        <f ca="true">+IF(AND(ISNUMBER(OFFSET('Sanitation Data'!$G$11,0,10*ROW('Sanitation Data'!G196))),'Data Summary'!DG202="Yes"),OFFSET('Sanitation Data'!$G$11,0,10*ROW('Sanitation Data'!G196)),NA())</f>
        <v>#N/A</v>
      </c>
      <c r="AS202" s="99" t="e">
        <f ca="true">+IF(AND(ISNUMBER(OFFSET('Sanitation Data'!$G$12,0,10*ROW('Sanitation Data'!G196))),'Data Summary'!DH202="Yes"),OFFSET('Sanitation Data'!$G$12,0,10*ROW('Sanitation Data'!G196)),NA())</f>
        <v>#N/A</v>
      </c>
      <c r="AT202" s="99" t="e">
        <f ca="true">+IF(AND(ISNUMBER(OFFSET('Sanitation Data'!$G$13,0,10*ROW('Sanitation Data'!G196))),'Data Summary'!DI202="Yes"),OFFSET('Sanitation Data'!$G$13,0,10*ROW('Sanitation Data'!G196)),NA())</f>
        <v>#N/A</v>
      </c>
      <c r="AU202" s="99" t="e">
        <f ca="true">+IF(AND(ISNUMBER(OFFSET('Sanitation Data'!$H$5,0,10*ROW('Sanitation Data'!H196))),'Data Summary'!DJ202="Yes"),100-OFFSET('Sanitation Data'!$H$5,0,10*ROW('Sanitation Data'!H196)),NA())</f>
        <v>#N/A</v>
      </c>
      <c r="AV202" s="99" t="e">
        <f ca="true">+IF(AND(ISNUMBER(OFFSET('Sanitation Data'!$H$7,0,10*ROW('Sanitation Data'!H196))),'Data Summary'!DK202="Yes"),OFFSET('Sanitation Data'!$H$7,0,10*ROW('Sanitation Data'!H196)),NA())</f>
        <v>#N/A</v>
      </c>
      <c r="AW202" s="99" t="e">
        <f ca="true">+IF(AND(ISNUMBER(OFFSET('Sanitation Data'!$H$11,0,10*ROW('Sanitation Data'!H196))),'Data Summary'!DL202="Yes"),OFFSET('Sanitation Data'!$H$11,0,10*ROW('Sanitation Data'!H196)),NA())</f>
        <v>#N/A</v>
      </c>
      <c r="AX202" s="99" t="e">
        <f ca="true">+IF(AND(ISNUMBER(OFFSET('Sanitation Data'!$H$12,0,10*ROW('Sanitation Data'!H196))),'Data Summary'!DM202="Yes"),OFFSET('Sanitation Data'!$H$12,0,10*ROW('Sanitation Data'!H196)),NA())</f>
        <v>#N/A</v>
      </c>
      <c r="AY202" s="99" t="e">
        <f ca="true">+IF(AND(ISNUMBER(OFFSET('Sanitation Data'!$H$13,0,10*ROW('Sanitation Data'!H196))),'Data Summary'!DN202="Yes"),OFFSET('Sanitation Data'!$H$13,0,10*ROW('Sanitation Data'!H196)),NA())</f>
        <v>#N/A</v>
      </c>
      <c r="AZ202" s="104" t="e">
        <f ca="true">+IF(AND(ISNUMBER(OFFSET('Hygiene Data'!$C$6,0,10*ROW('Hygiene Data'!C196))),'Data Summary'!DO202="Yes"),OFFSET('Hygiene Data'!$C$6,0,10*ROW('Hygiene Data'!C196)),NA())</f>
        <v>#N/A</v>
      </c>
      <c r="BA202" s="104" t="e">
        <f ca="true">+IF(AND(ISNUMBER(OFFSET('Hygiene Data'!$C$8,0,10*ROW('Hygiene Data'!C196))),'Data Summary'!DP202="Yes"),OFFSET('Hygiene Data'!$C$8,0,10*ROW('Hygiene Data'!C196)),NA())</f>
        <v>#N/A</v>
      </c>
      <c r="BB202" s="104" t="e">
        <f ca="true">+IF(AND(ISNUMBER(OFFSET('Hygiene Data'!$C$10,0,10*ROW('Hygiene Data'!C196))),'Data Summary'!DQ202="Yes"),OFFSET('Hygiene Data'!$C$10,0,10*ROW('Hygiene Data'!C196)),NA())</f>
        <v>#N/A</v>
      </c>
      <c r="BC202" s="104" t="e">
        <f ca="true">+IF(AND(ISNUMBER(OFFSET('Hygiene Data'!$D$6,0,10*ROW('Hygiene Data'!D196))),'Data Summary'!DR202="Yes"),OFFSET('Hygiene Data'!$D$6,0,10*ROW('Hygiene Data'!D196)),NA())</f>
        <v>#N/A</v>
      </c>
      <c r="BD202" s="104" t="e">
        <f ca="true">+IF(AND(ISNUMBER(OFFSET('Hygiene Data'!$D$8,0,10*ROW('Hygiene Data'!D196))),'Data Summary'!DS202="Yes"),OFFSET('Hygiene Data'!$D$8,0,10*ROW('Hygiene Data'!D196)),NA())</f>
        <v>#N/A</v>
      </c>
      <c r="BE202" s="104" t="e">
        <f ca="true">+IF(AND(ISNUMBER(OFFSET('Hygiene Data'!$D$10,0,10*ROW('Hygiene Data'!D196))),'Data Summary'!DT202="Yes"),OFFSET('Hygiene Data'!$D$10,0,10*ROW('Hygiene Data'!D196)),NA())</f>
        <v>#N/A</v>
      </c>
      <c r="BF202" s="104" t="e">
        <f ca="true">+IF(AND(ISNUMBER(OFFSET('Hygiene Data'!$E$6,0,10*ROW('Hygiene Data'!E196))),'Data Summary'!DU202="Yes"),OFFSET('Hygiene Data'!$E$6,0,10*ROW('Hygiene Data'!E196)),NA())</f>
        <v>#N/A</v>
      </c>
      <c r="BG202" s="104" t="e">
        <f ca="true">+IF(AND(ISNUMBER(OFFSET('Hygiene Data'!$E$8,0,10*ROW('Hygiene Data'!E196))),'Data Summary'!DV202="Yes"),OFFSET('Hygiene Data'!$E$8,0,10*ROW('Hygiene Data'!E196)),NA())</f>
        <v>#N/A</v>
      </c>
      <c r="BH202" s="104" t="e">
        <f ca="true">+IF(AND(ISNUMBER(OFFSET('Hygiene Data'!$E$10,0,10*ROW('Hygiene Data'!E196))),'Data Summary'!DW202="Yes"),OFFSET('Hygiene Data'!$E$10,0,10*ROW('Hygiene Data'!E196)),NA())</f>
        <v>#N/A</v>
      </c>
      <c r="BI202" s="104" t="e">
        <f ca="true">+IF(AND(ISNUMBER(OFFSET('Hygiene Data'!$F$6,0,10*ROW('Hygiene Data'!F196))),'Data Summary'!DX202="Yes"),OFFSET('Hygiene Data'!$F$6,0,10*ROW('Hygiene Data'!F196)),NA())</f>
        <v>#N/A</v>
      </c>
      <c r="BJ202" s="104" t="e">
        <f ca="true">+IF(AND(ISNUMBER(OFFSET('Hygiene Data'!$F$8,0,10*ROW('Hygiene Data'!F196))),'Data Summary'!DY202="Yes"),OFFSET('Hygiene Data'!$F$8,0,10*ROW('Hygiene Data'!F196)),NA())</f>
        <v>#N/A</v>
      </c>
      <c r="BK202" s="104" t="e">
        <f ca="true">+IF(AND(ISNUMBER(OFFSET('Hygiene Data'!$F$10,0,10*ROW('Hygiene Data'!F196))),'Data Summary'!DZ202="Yes"),OFFSET('Hygiene Data'!$F$10,0,10*ROW('Hygiene Data'!F196)),NA())</f>
        <v>#N/A</v>
      </c>
      <c r="BL202" s="104" t="e">
        <f ca="true">+IF(AND(ISNUMBER(OFFSET('Hygiene Data'!$G$6,0,10*ROW('Hygiene Data'!G196))),'Data Summary'!EA202="Yes"),OFFSET('Hygiene Data'!$G$6,0,10*ROW('Hygiene Data'!G196)),NA())</f>
        <v>#N/A</v>
      </c>
      <c r="BM202" s="104" t="e">
        <f ca="true">+IF(AND(ISNUMBER(OFFSET('Hygiene Data'!$G$8,0,10*ROW('Hygiene Data'!G196))),'Data Summary'!EB202="Yes"),OFFSET('Hygiene Data'!$G$8,0,10*ROW('Hygiene Data'!G196)),NA())</f>
        <v>#N/A</v>
      </c>
      <c r="BN202" s="104" t="e">
        <f ca="true">+IF(AND(ISNUMBER(OFFSET('Hygiene Data'!$G$10,0,10*ROW('Hygiene Data'!G196))),'Data Summary'!EC202="Yes"),OFFSET('Hygiene Data'!$G$10,0,10*ROW('Hygiene Data'!G196)),NA())</f>
        <v>#N/A</v>
      </c>
      <c r="BO202" s="104" t="e">
        <f ca="true">+IF(AND(ISNUMBER(OFFSET('Hygiene Data'!$H$6,0,10*ROW('Hygiene Data'!H196))),'Data Summary'!ED202="Yes"),OFFSET('Hygiene Data'!$H$6,0,10*ROW('Hygiene Data'!H196)),NA())</f>
        <v>#N/A</v>
      </c>
      <c r="BP202" s="104" t="e">
        <f ca="true">+IF(AND(ISNUMBER(OFFSET('Hygiene Data'!$H$8,0,10*ROW('Hygiene Data'!H196))),'Data Summary'!EE202="Yes"),OFFSET('Hygiene Data'!$H$8,0,10*ROW('Hygiene Data'!H196)),NA())</f>
        <v>#N/A</v>
      </c>
      <c r="BQ202" s="104" t="e">
        <f ca="true">+IF(AND(ISNUMBER(OFFSET('Hygiene Data'!$H$10,0,10*ROW('Hygiene Data'!H196))),'Data Summary'!EF202="Yes"),OFFSET('Hygiene Data'!$H$10,0,10*ROW('Hygiene Data'!H196)),NA())</f>
        <v>#N/A</v>
      </c>
    </row>
    <row r="203" x14ac:dyDescent="0.2">
      <c r="A203" s="52" t="e">
        <f ca="true">+IF(OFFSET('Water Data'!$B$1,0,10*ROW('Water Data'!B197))="",NA(),OFFSET('Water Data'!$B$1,0,10*ROW('Water Data'!B197)))</f>
        <v>#N/A</v>
      </c>
      <c r="B203" s="52" t="e">
        <f ca="true">+IF(OFFSET('Water Data'!$A$3,0,10*ROW('Water Data'!A200))="",NA(),OFFSET('Water Data'!$A$3,0,10*ROW('Water Data'!A200)))</f>
        <v>#N/A</v>
      </c>
      <c r="C203" s="52" t="e">
        <f ca="true">+IF(OFFSET('Water Data'!$C$3,0,10*ROW('Water Data'!C200))="",NA(),OFFSET('Water Data'!$C$3,0,10*ROW('Water Data'!C200)))</f>
        <v>#N/A</v>
      </c>
      <c r="D203" s="53" t="e">
        <f ca="true">+IF(AND(ISNUMBER(OFFSET('Water Data'!$C$5,0,10*ROW('Water Data'!C197))),'Data Summary'!BS203="Yes"),100-OFFSET('Water Data'!$C$5,0,10*ROW('Water Data'!C197)),NA())</f>
        <v>#N/A</v>
      </c>
      <c r="E203" s="53" t="e">
        <f ca="true">+IF(AND(ISNUMBER(OFFSET('Water Data'!$C$7,0,10*ROW('Water Data'!C197))),'Data Summary'!BT203="Yes"),OFFSET('Water Data'!$C$7,0,10*ROW('Water Data'!C197)),NA())</f>
        <v>#N/A</v>
      </c>
      <c r="F203" s="53" t="e">
        <f ca="true">+IF(AND(ISNUMBER(OFFSET('Water Data'!$C$10,0,10*ROW('Water Data'!C197))),'Data Summary'!BU203="Yes"),OFFSET('Water Data'!$C$10,0,10*ROW('Water Data'!C197)),NA())</f>
        <v>#N/A</v>
      </c>
      <c r="G203" s="53" t="e">
        <f ca="true">+IF(AND(ISNUMBER(OFFSET('Water Data'!$D$5,0,10*ROW('Water Data'!D197))),'Data Summary'!BV203="Yes"),100-OFFSET('Water Data'!$D$5,0,10*ROW('Water Data'!D197)),NA())</f>
        <v>#N/A</v>
      </c>
      <c r="H203" s="53" t="e">
        <f ca="true">+IF(AND(ISNUMBER(OFFSET('Water Data'!$D$7,0,10*ROW('Water Data'!D197))),'Data Summary'!BW203="Yes"),OFFSET('Water Data'!$D$7,0,10*ROW('Water Data'!D197)),NA())</f>
        <v>#N/A</v>
      </c>
      <c r="I203" s="53" t="e">
        <f ca="true">+IF(AND(ISNUMBER(OFFSET('Water Data'!$D$10,0,10*ROW('Water Data'!D197))),'Data Summary'!BX203="Yes"),OFFSET('Water Data'!$D$10,0,10*ROW('Water Data'!D197)),NA())</f>
        <v>#N/A</v>
      </c>
      <c r="J203" s="53" t="e">
        <f ca="true">+IF(AND(ISNUMBER(OFFSET('Water Data'!$E$5,0,10*ROW('Water Data'!E197))),'Data Summary'!BY203="Yes"),100-OFFSET('Water Data'!$E$5,0,10*ROW('Water Data'!E197)),NA())</f>
        <v>#N/A</v>
      </c>
      <c r="K203" s="53" t="e">
        <f ca="true">+IF(AND(ISNUMBER(OFFSET('Water Data'!$E$7,0,10*ROW('Water Data'!E197))),'Data Summary'!BZ203="Yes"),OFFSET('Water Data'!$E$7,0,10*ROW('Water Data'!E197)),NA())</f>
        <v>#N/A</v>
      </c>
      <c r="L203" s="53" t="e">
        <f ca="true">+IF(AND(ISNUMBER(OFFSET('Water Data'!$E$10,0,10*ROW('Water Data'!E197))),'Data Summary'!CA203="Yes"),OFFSET('Water Data'!$E$10,0,10*ROW('Water Data'!E197)),NA())</f>
        <v>#N/A</v>
      </c>
      <c r="M203" s="53" t="e">
        <f ca="true">+IF(AND(ISNUMBER(OFFSET('Water Data'!$F$5,0,10*ROW('Water Data'!F197))),'Data Summary'!CB203="Yes"),100-OFFSET('Water Data'!$F$5,0,10*ROW('Water Data'!F197)),NA())</f>
        <v>#N/A</v>
      </c>
      <c r="N203" s="53" t="e">
        <f ca="true">+IF(AND(ISNUMBER(OFFSET('Water Data'!$F$7,0,10*ROW('Water Data'!F197))),'Data Summary'!CC203="Yes"),OFFSET('Water Data'!$F$7,0,10*ROW('Water Data'!F197)),NA())</f>
        <v>#N/A</v>
      </c>
      <c r="O203" s="53" t="e">
        <f ca="true">+IF(AND(ISNUMBER(OFFSET('Water Data'!$F$10,0,10*ROW('Water Data'!F197))),'Data Summary'!CD203="Yes"),OFFSET('Water Data'!$F$10,0,10*ROW('Water Data'!F197)),NA())</f>
        <v>#N/A</v>
      </c>
      <c r="P203" s="53" t="e">
        <f ca="true">+IF(AND(ISNUMBER(OFFSET('Water Data'!$G$5,0,10*ROW('Water Data'!G197))),'Data Summary'!CE203="Yes"),100-OFFSET('Water Data'!$G$5,0,10*ROW('Water Data'!G197)),NA())</f>
        <v>#N/A</v>
      </c>
      <c r="Q203" s="53" t="e">
        <f ca="true">+IF(AND(ISNUMBER(OFFSET('Water Data'!$G$7,0,10*ROW('Water Data'!G197))),'Data Summary'!CF203="Yes"),OFFSET('Water Data'!$G$7,0,10*ROW('Water Data'!G197)),NA())</f>
        <v>#N/A</v>
      </c>
      <c r="R203" s="53" t="e">
        <f ca="true">+IF(AND(ISNUMBER(OFFSET('Water Data'!$G$10,0,10*ROW('Water Data'!G197))),'Data Summary'!CG203="Yes"),OFFSET('Water Data'!$G$10,0,10*ROW('Water Data'!G197)),NA())</f>
        <v>#N/A</v>
      </c>
      <c r="S203" s="53" t="e">
        <f ca="true">+IF(AND(ISNUMBER(OFFSET('Water Data'!$H$5,0,10*ROW('Water Data'!H197))),'Data Summary'!CH203="Yes"),100-OFFSET('Water Data'!$H$5,0,10*ROW('Water Data'!H197)),NA())</f>
        <v>#N/A</v>
      </c>
      <c r="T203" s="53" t="e">
        <f ca="true">+IF(AND(ISNUMBER(OFFSET('Water Data'!$H$7,0,10*ROW('Water Data'!H197))),'Data Summary'!CI203="Yes"),OFFSET('Water Data'!$H$7,0,10*ROW('Water Data'!H197)),NA())</f>
        <v>#N/A</v>
      </c>
      <c r="U203" s="53" t="e">
        <f ca="true">+IF(AND(ISNUMBER(OFFSET('Water Data'!$H$10,0,10*ROW('Water Data'!H197))),'Data Summary'!CJ203="Yes"),OFFSET('Water Data'!$H$10,0,10*ROW('Water Data'!H197)),NA())</f>
        <v>#N/A</v>
      </c>
      <c r="V203" s="99" t="e">
        <f ca="true">+IF(AND(ISNUMBER(OFFSET('Sanitation Data'!$C$5,0,10*ROW('Sanitation Data'!C197))),'Data Summary'!CK203="Yes"),100-OFFSET('Sanitation Data'!$C$5,0,10*ROW('Sanitation Data'!C197)),NA())</f>
        <v>#N/A</v>
      </c>
      <c r="W203" s="99" t="e">
        <f ca="true">+IF(AND(ISNUMBER(OFFSET('Sanitation Data'!$C$7,0,10*ROW('Sanitation Data'!C197))),'Data Summary'!CL203="Yes"),OFFSET('Sanitation Data'!$C$7,0,10*ROW('Sanitation Data'!C197)),NA())</f>
        <v>#N/A</v>
      </c>
      <c r="X203" s="99" t="e">
        <f ca="true">+IF(AND(ISNUMBER(OFFSET('Sanitation Data'!$C$11,0,10*ROW('Sanitation Data'!C197))),'Data Summary'!CM203="Yes"),OFFSET('Sanitation Data'!$C$11,0,10*ROW('Sanitation Data'!C197)),NA())</f>
        <v>#N/A</v>
      </c>
      <c r="Y203" s="99" t="e">
        <f ca="true">+IF(AND(ISNUMBER(OFFSET('Sanitation Data'!$C$12,0,10*ROW('Sanitation Data'!C197))),'Data Summary'!CN203="Yes"),OFFSET('Sanitation Data'!$C$12,0,10*ROW('Sanitation Data'!C197)),NA())</f>
        <v>#N/A</v>
      </c>
      <c r="Z203" s="99" t="e">
        <f ca="true">+IF(AND(ISNUMBER(OFFSET('Sanitation Data'!$C$13,0,10*ROW('Sanitation Data'!C197))),'Data Summary'!CO203="Yes"),OFFSET('Sanitation Data'!$C$13,0,10*ROW('Sanitation Data'!C197)),NA())</f>
        <v>#N/A</v>
      </c>
      <c r="AA203" s="99" t="e">
        <f ca="true">+IF(AND(ISNUMBER(OFFSET('Sanitation Data'!$D$5,0,10*ROW('Sanitation Data'!D197))),'Data Summary'!CP203="Yes"),100-OFFSET('Sanitation Data'!$D$5,0,10*ROW('Sanitation Data'!D197)),NA())</f>
        <v>#N/A</v>
      </c>
      <c r="AB203" s="99" t="e">
        <f ca="true">+IF(AND(ISNUMBER(OFFSET('Sanitation Data'!$D$7,0,10*ROW('Sanitation Data'!D197))),'Data Summary'!CQ203="Yes"),OFFSET('Sanitation Data'!$D$7,0,10*ROW('Sanitation Data'!D197)),NA())</f>
        <v>#N/A</v>
      </c>
      <c r="AC203" s="99" t="e">
        <f ca="true">+IF(AND(ISNUMBER(OFFSET('Sanitation Data'!$D$11,0,10*ROW('Sanitation Data'!D197))),'Data Summary'!CR203="Yes"),OFFSET('Sanitation Data'!$D$11,0,10*ROW('Sanitation Data'!D197)),NA())</f>
        <v>#N/A</v>
      </c>
      <c r="AD203" s="99" t="e">
        <f ca="true">+IF(AND(ISNUMBER(OFFSET('Sanitation Data'!$D$12,0,10*ROW('Sanitation Data'!D197))),'Data Summary'!CS203="Yes"),OFFSET('Sanitation Data'!$D$12,0,10*ROW('Sanitation Data'!D197)),NA())</f>
        <v>#N/A</v>
      </c>
      <c r="AE203" s="99" t="e">
        <f ca="true">+IF(AND(ISNUMBER(OFFSET('Sanitation Data'!$D$13,0,10*ROW('Sanitation Data'!D197))),'Data Summary'!CT203="Yes"),OFFSET('Sanitation Data'!$D$13,0,10*ROW('Sanitation Data'!D197)),NA())</f>
        <v>#N/A</v>
      </c>
      <c r="AF203" s="99" t="e">
        <f ca="true">+IF(AND(ISNUMBER(OFFSET('Sanitation Data'!$E$5,0,10*ROW('Sanitation Data'!E197))),'Data Summary'!CU203="Yes"),100-OFFSET('Sanitation Data'!$E$5,0,10*ROW('Sanitation Data'!E197)),NA())</f>
        <v>#N/A</v>
      </c>
      <c r="AG203" s="99" t="e">
        <f ca="true">+IF(AND(ISNUMBER(OFFSET('Sanitation Data'!$E$7,0,10*ROW('Sanitation Data'!E197))),'Data Summary'!CV203="Yes"),OFFSET('Sanitation Data'!$E$7,0,10*ROW('Sanitation Data'!E197)),NA())</f>
        <v>#N/A</v>
      </c>
      <c r="AH203" s="99" t="e">
        <f ca="true">+IF(AND(ISNUMBER(OFFSET('Sanitation Data'!$E$11,0,10*ROW('Sanitation Data'!E197))),'Data Summary'!CW203="Yes"),OFFSET('Sanitation Data'!$E$11,0,10*ROW('Sanitation Data'!E197)),NA())</f>
        <v>#N/A</v>
      </c>
      <c r="AI203" s="99" t="e">
        <f ca="true">+IF(AND(ISNUMBER(OFFSET('Sanitation Data'!$E$12,0,10*ROW('Sanitation Data'!E197))),'Data Summary'!CX203="Yes"),OFFSET('Sanitation Data'!$E$12,0,10*ROW('Sanitation Data'!E197)),NA())</f>
        <v>#N/A</v>
      </c>
      <c r="AJ203" s="99" t="e">
        <f ca="true">+IF(AND(ISNUMBER(OFFSET('Sanitation Data'!$E$13,0,10*ROW('Sanitation Data'!E197))),'Data Summary'!CY203="Yes"),OFFSET('Sanitation Data'!$E$13,0,10*ROW('Sanitation Data'!E197)),NA())</f>
        <v>#N/A</v>
      </c>
      <c r="AK203" s="99" t="e">
        <f ca="true">+IF(AND(ISNUMBER(OFFSET('Sanitation Data'!$F$5,0,10*ROW('Sanitation Data'!F197))),'Data Summary'!CZ203="Yes"),100-OFFSET('Sanitation Data'!$F$5,0,10*ROW('Sanitation Data'!F197)),NA())</f>
        <v>#N/A</v>
      </c>
      <c r="AL203" s="99" t="e">
        <f ca="true">+IF(AND(ISNUMBER(OFFSET('Sanitation Data'!$F$7,0,10*ROW('Sanitation Data'!F197))),'Data Summary'!DA203="Yes"),OFFSET('Sanitation Data'!$F$7,0,10*ROW('Sanitation Data'!F197)),NA())</f>
        <v>#N/A</v>
      </c>
      <c r="AM203" s="99" t="e">
        <f ca="true">+IF(AND(ISNUMBER(OFFSET('Sanitation Data'!$F$11,0,10*ROW('Sanitation Data'!F197))),'Data Summary'!DB203="Yes"),OFFSET('Sanitation Data'!$F$11,0,10*ROW('Sanitation Data'!F197)),NA())</f>
        <v>#N/A</v>
      </c>
      <c r="AN203" s="99" t="e">
        <f ca="true">+IF(AND(ISNUMBER(OFFSET('Sanitation Data'!$F$12,0,10*ROW('Sanitation Data'!F197))),'Data Summary'!DC203="Yes"),OFFSET('Sanitation Data'!$F$12,0,10*ROW('Sanitation Data'!F197)),NA())</f>
        <v>#N/A</v>
      </c>
      <c r="AO203" s="99" t="e">
        <f ca="true">+IF(AND(ISNUMBER(OFFSET('Sanitation Data'!$F$13,0,10*ROW('Sanitation Data'!F197))),'Data Summary'!DD203="Yes"),OFFSET('Sanitation Data'!$F$13,0,10*ROW('Sanitation Data'!F197)),NA())</f>
        <v>#N/A</v>
      </c>
      <c r="AP203" s="99" t="e">
        <f ca="true">+IF(AND(ISNUMBER(OFFSET('Sanitation Data'!$G$5,0,10*ROW('Sanitation Data'!G197))),'Data Summary'!DE203="Yes"),100-OFFSET('Sanitation Data'!$G$5,0,10*ROW('Sanitation Data'!G197)),NA())</f>
        <v>#N/A</v>
      </c>
      <c r="AQ203" s="99" t="e">
        <f ca="true">+IF(AND(ISNUMBER(OFFSET('Sanitation Data'!$G$7,0,10*ROW('Sanitation Data'!G197))),'Data Summary'!DF203="Yes"),OFFSET('Sanitation Data'!$G$7,0,10*ROW('Sanitation Data'!G197)),NA())</f>
        <v>#N/A</v>
      </c>
      <c r="AR203" s="99" t="e">
        <f ca="true">+IF(AND(ISNUMBER(OFFSET('Sanitation Data'!$G$11,0,10*ROW('Sanitation Data'!G197))),'Data Summary'!DG203="Yes"),OFFSET('Sanitation Data'!$G$11,0,10*ROW('Sanitation Data'!G197)),NA())</f>
        <v>#N/A</v>
      </c>
      <c r="AS203" s="99" t="e">
        <f ca="true">+IF(AND(ISNUMBER(OFFSET('Sanitation Data'!$G$12,0,10*ROW('Sanitation Data'!G197))),'Data Summary'!DH203="Yes"),OFFSET('Sanitation Data'!$G$12,0,10*ROW('Sanitation Data'!G197)),NA())</f>
        <v>#N/A</v>
      </c>
      <c r="AT203" s="99" t="e">
        <f ca="true">+IF(AND(ISNUMBER(OFFSET('Sanitation Data'!$G$13,0,10*ROW('Sanitation Data'!G197))),'Data Summary'!DI203="Yes"),OFFSET('Sanitation Data'!$G$13,0,10*ROW('Sanitation Data'!G197)),NA())</f>
        <v>#N/A</v>
      </c>
      <c r="AU203" s="99" t="e">
        <f ca="true">+IF(AND(ISNUMBER(OFFSET('Sanitation Data'!$H$5,0,10*ROW('Sanitation Data'!H197))),'Data Summary'!DJ203="Yes"),100-OFFSET('Sanitation Data'!$H$5,0,10*ROW('Sanitation Data'!H197)),NA())</f>
        <v>#N/A</v>
      </c>
      <c r="AV203" s="99" t="e">
        <f ca="true">+IF(AND(ISNUMBER(OFFSET('Sanitation Data'!$H$7,0,10*ROW('Sanitation Data'!H197))),'Data Summary'!DK203="Yes"),OFFSET('Sanitation Data'!$H$7,0,10*ROW('Sanitation Data'!H197)),NA())</f>
        <v>#N/A</v>
      </c>
      <c r="AW203" s="99" t="e">
        <f ca="true">+IF(AND(ISNUMBER(OFFSET('Sanitation Data'!$H$11,0,10*ROW('Sanitation Data'!H197))),'Data Summary'!DL203="Yes"),OFFSET('Sanitation Data'!$H$11,0,10*ROW('Sanitation Data'!H197)),NA())</f>
        <v>#N/A</v>
      </c>
      <c r="AX203" s="99" t="e">
        <f ca="true">+IF(AND(ISNUMBER(OFFSET('Sanitation Data'!$H$12,0,10*ROW('Sanitation Data'!H197))),'Data Summary'!DM203="Yes"),OFFSET('Sanitation Data'!$H$12,0,10*ROW('Sanitation Data'!H197)),NA())</f>
        <v>#N/A</v>
      </c>
      <c r="AY203" s="99" t="e">
        <f ca="true">+IF(AND(ISNUMBER(OFFSET('Sanitation Data'!$H$13,0,10*ROW('Sanitation Data'!H197))),'Data Summary'!DN203="Yes"),OFFSET('Sanitation Data'!$H$13,0,10*ROW('Sanitation Data'!H197)),NA())</f>
        <v>#N/A</v>
      </c>
      <c r="AZ203" s="104" t="e">
        <f ca="true">+IF(AND(ISNUMBER(OFFSET('Hygiene Data'!$C$6,0,10*ROW('Hygiene Data'!C197))),'Data Summary'!DO203="Yes"),OFFSET('Hygiene Data'!$C$6,0,10*ROW('Hygiene Data'!C197)),NA())</f>
        <v>#N/A</v>
      </c>
      <c r="BA203" s="104" t="e">
        <f ca="true">+IF(AND(ISNUMBER(OFFSET('Hygiene Data'!$C$8,0,10*ROW('Hygiene Data'!C197))),'Data Summary'!DP203="Yes"),OFFSET('Hygiene Data'!$C$8,0,10*ROW('Hygiene Data'!C197)),NA())</f>
        <v>#N/A</v>
      </c>
      <c r="BB203" s="104" t="e">
        <f ca="true">+IF(AND(ISNUMBER(OFFSET('Hygiene Data'!$C$10,0,10*ROW('Hygiene Data'!C197))),'Data Summary'!DQ203="Yes"),OFFSET('Hygiene Data'!$C$10,0,10*ROW('Hygiene Data'!C197)),NA())</f>
        <v>#N/A</v>
      </c>
      <c r="BC203" s="104" t="e">
        <f ca="true">+IF(AND(ISNUMBER(OFFSET('Hygiene Data'!$D$6,0,10*ROW('Hygiene Data'!D197))),'Data Summary'!DR203="Yes"),OFFSET('Hygiene Data'!$D$6,0,10*ROW('Hygiene Data'!D197)),NA())</f>
        <v>#N/A</v>
      </c>
      <c r="BD203" s="104" t="e">
        <f ca="true">+IF(AND(ISNUMBER(OFFSET('Hygiene Data'!$D$8,0,10*ROW('Hygiene Data'!D197))),'Data Summary'!DS203="Yes"),OFFSET('Hygiene Data'!$D$8,0,10*ROW('Hygiene Data'!D197)),NA())</f>
        <v>#N/A</v>
      </c>
      <c r="BE203" s="104" t="e">
        <f ca="true">+IF(AND(ISNUMBER(OFFSET('Hygiene Data'!$D$10,0,10*ROW('Hygiene Data'!D197))),'Data Summary'!DT203="Yes"),OFFSET('Hygiene Data'!$D$10,0,10*ROW('Hygiene Data'!D197)),NA())</f>
        <v>#N/A</v>
      </c>
      <c r="BF203" s="104" t="e">
        <f ca="true">+IF(AND(ISNUMBER(OFFSET('Hygiene Data'!$E$6,0,10*ROW('Hygiene Data'!E197))),'Data Summary'!DU203="Yes"),OFFSET('Hygiene Data'!$E$6,0,10*ROW('Hygiene Data'!E197)),NA())</f>
        <v>#N/A</v>
      </c>
      <c r="BG203" s="104" t="e">
        <f ca="true">+IF(AND(ISNUMBER(OFFSET('Hygiene Data'!$E$8,0,10*ROW('Hygiene Data'!E197))),'Data Summary'!DV203="Yes"),OFFSET('Hygiene Data'!$E$8,0,10*ROW('Hygiene Data'!E197)),NA())</f>
        <v>#N/A</v>
      </c>
      <c r="BH203" s="104" t="e">
        <f ca="true">+IF(AND(ISNUMBER(OFFSET('Hygiene Data'!$E$10,0,10*ROW('Hygiene Data'!E197))),'Data Summary'!DW203="Yes"),OFFSET('Hygiene Data'!$E$10,0,10*ROW('Hygiene Data'!E197)),NA())</f>
        <v>#N/A</v>
      </c>
      <c r="BI203" s="104" t="e">
        <f ca="true">+IF(AND(ISNUMBER(OFFSET('Hygiene Data'!$F$6,0,10*ROW('Hygiene Data'!F197))),'Data Summary'!DX203="Yes"),OFFSET('Hygiene Data'!$F$6,0,10*ROW('Hygiene Data'!F197)),NA())</f>
        <v>#N/A</v>
      </c>
      <c r="BJ203" s="104" t="e">
        <f ca="true">+IF(AND(ISNUMBER(OFFSET('Hygiene Data'!$F$8,0,10*ROW('Hygiene Data'!F197))),'Data Summary'!DY203="Yes"),OFFSET('Hygiene Data'!$F$8,0,10*ROW('Hygiene Data'!F197)),NA())</f>
        <v>#N/A</v>
      </c>
      <c r="BK203" s="104" t="e">
        <f ca="true">+IF(AND(ISNUMBER(OFFSET('Hygiene Data'!$F$10,0,10*ROW('Hygiene Data'!F197))),'Data Summary'!DZ203="Yes"),OFFSET('Hygiene Data'!$F$10,0,10*ROW('Hygiene Data'!F197)),NA())</f>
        <v>#N/A</v>
      </c>
      <c r="BL203" s="104" t="e">
        <f ca="true">+IF(AND(ISNUMBER(OFFSET('Hygiene Data'!$G$6,0,10*ROW('Hygiene Data'!G197))),'Data Summary'!EA203="Yes"),OFFSET('Hygiene Data'!$G$6,0,10*ROW('Hygiene Data'!G197)),NA())</f>
        <v>#N/A</v>
      </c>
      <c r="BM203" s="104" t="e">
        <f ca="true">+IF(AND(ISNUMBER(OFFSET('Hygiene Data'!$G$8,0,10*ROW('Hygiene Data'!G197))),'Data Summary'!EB203="Yes"),OFFSET('Hygiene Data'!$G$8,0,10*ROW('Hygiene Data'!G197)),NA())</f>
        <v>#N/A</v>
      </c>
      <c r="BN203" s="104" t="e">
        <f ca="true">+IF(AND(ISNUMBER(OFFSET('Hygiene Data'!$G$10,0,10*ROW('Hygiene Data'!G197))),'Data Summary'!EC203="Yes"),OFFSET('Hygiene Data'!$G$10,0,10*ROW('Hygiene Data'!G197)),NA())</f>
        <v>#N/A</v>
      </c>
      <c r="BO203" s="104" t="e">
        <f ca="true">+IF(AND(ISNUMBER(OFFSET('Hygiene Data'!$H$6,0,10*ROW('Hygiene Data'!H197))),'Data Summary'!ED203="Yes"),OFFSET('Hygiene Data'!$H$6,0,10*ROW('Hygiene Data'!H197)),NA())</f>
        <v>#N/A</v>
      </c>
      <c r="BP203" s="104" t="e">
        <f ca="true">+IF(AND(ISNUMBER(OFFSET('Hygiene Data'!$H$8,0,10*ROW('Hygiene Data'!H197))),'Data Summary'!EE203="Yes"),OFFSET('Hygiene Data'!$H$8,0,10*ROW('Hygiene Data'!H197)),NA())</f>
        <v>#N/A</v>
      </c>
      <c r="BQ203" s="104" t="e">
        <f ca="true">+IF(AND(ISNUMBER(OFFSET('Hygiene Data'!$H$10,0,10*ROW('Hygiene Data'!H197))),'Data Summary'!EF203="Yes"),OFFSET('Hygiene Data'!$H$10,0,10*ROW('Hygiene Data'!H197)),NA())</f>
        <v>#N/A</v>
      </c>
    </row>
    <row r="204" x14ac:dyDescent="0.2">
      <c r="A204" s="52" t="e">
        <f ca="true">+IF(OFFSET('Water Data'!$B$1,0,10*ROW('Water Data'!B198))="",NA(),OFFSET('Water Data'!$B$1,0,10*ROW('Water Data'!B198)))</f>
        <v>#N/A</v>
      </c>
      <c r="B204" s="52" t="e">
        <f ca="true">+IF(OFFSET('Water Data'!$A$3,0,10*ROW('Water Data'!A201))="",NA(),OFFSET('Water Data'!$A$3,0,10*ROW('Water Data'!A201)))</f>
        <v>#N/A</v>
      </c>
      <c r="C204" s="52" t="e">
        <f ca="true">+IF(OFFSET('Water Data'!$C$3,0,10*ROW('Water Data'!C201))="",NA(),OFFSET('Water Data'!$C$3,0,10*ROW('Water Data'!C201)))</f>
        <v>#N/A</v>
      </c>
      <c r="D204" s="53" t="e">
        <f ca="true">+IF(AND(ISNUMBER(OFFSET('Water Data'!$C$5,0,10*ROW('Water Data'!C198))),'Data Summary'!BS204="Yes"),100-OFFSET('Water Data'!$C$5,0,10*ROW('Water Data'!C198)),NA())</f>
        <v>#N/A</v>
      </c>
      <c r="E204" s="53" t="e">
        <f ca="true">+IF(AND(ISNUMBER(OFFSET('Water Data'!$C$7,0,10*ROW('Water Data'!C198))),'Data Summary'!BT204="Yes"),OFFSET('Water Data'!$C$7,0,10*ROW('Water Data'!C198)),NA())</f>
        <v>#N/A</v>
      </c>
      <c r="F204" s="53" t="e">
        <f ca="true">+IF(AND(ISNUMBER(OFFSET('Water Data'!$C$10,0,10*ROW('Water Data'!C198))),'Data Summary'!BU204="Yes"),OFFSET('Water Data'!$C$10,0,10*ROW('Water Data'!C198)),NA())</f>
        <v>#N/A</v>
      </c>
      <c r="G204" s="53" t="e">
        <f ca="true">+IF(AND(ISNUMBER(OFFSET('Water Data'!$D$5,0,10*ROW('Water Data'!D198))),'Data Summary'!BV204="Yes"),100-OFFSET('Water Data'!$D$5,0,10*ROW('Water Data'!D198)),NA())</f>
        <v>#N/A</v>
      </c>
      <c r="H204" s="53" t="e">
        <f ca="true">+IF(AND(ISNUMBER(OFFSET('Water Data'!$D$7,0,10*ROW('Water Data'!D198))),'Data Summary'!BW204="Yes"),OFFSET('Water Data'!$D$7,0,10*ROW('Water Data'!D198)),NA())</f>
        <v>#N/A</v>
      </c>
      <c r="I204" s="53" t="e">
        <f ca="true">+IF(AND(ISNUMBER(OFFSET('Water Data'!$D$10,0,10*ROW('Water Data'!D198))),'Data Summary'!BX204="Yes"),OFFSET('Water Data'!$D$10,0,10*ROW('Water Data'!D198)),NA())</f>
        <v>#N/A</v>
      </c>
      <c r="J204" s="53" t="e">
        <f ca="true">+IF(AND(ISNUMBER(OFFSET('Water Data'!$E$5,0,10*ROW('Water Data'!E198))),'Data Summary'!BY204="Yes"),100-OFFSET('Water Data'!$E$5,0,10*ROW('Water Data'!E198)),NA())</f>
        <v>#N/A</v>
      </c>
      <c r="K204" s="53" t="e">
        <f ca="true">+IF(AND(ISNUMBER(OFFSET('Water Data'!$E$7,0,10*ROW('Water Data'!E198))),'Data Summary'!BZ204="Yes"),OFFSET('Water Data'!$E$7,0,10*ROW('Water Data'!E198)),NA())</f>
        <v>#N/A</v>
      </c>
      <c r="L204" s="53" t="e">
        <f ca="true">+IF(AND(ISNUMBER(OFFSET('Water Data'!$E$10,0,10*ROW('Water Data'!E198))),'Data Summary'!CA204="Yes"),OFFSET('Water Data'!$E$10,0,10*ROW('Water Data'!E198)),NA())</f>
        <v>#N/A</v>
      </c>
      <c r="M204" s="53" t="e">
        <f ca="true">+IF(AND(ISNUMBER(OFFSET('Water Data'!$F$5,0,10*ROW('Water Data'!F198))),'Data Summary'!CB204="Yes"),100-OFFSET('Water Data'!$F$5,0,10*ROW('Water Data'!F198)),NA())</f>
        <v>#N/A</v>
      </c>
      <c r="N204" s="53" t="e">
        <f ca="true">+IF(AND(ISNUMBER(OFFSET('Water Data'!$F$7,0,10*ROW('Water Data'!F198))),'Data Summary'!CC204="Yes"),OFFSET('Water Data'!$F$7,0,10*ROW('Water Data'!F198)),NA())</f>
        <v>#N/A</v>
      </c>
      <c r="O204" s="53" t="e">
        <f ca="true">+IF(AND(ISNUMBER(OFFSET('Water Data'!$F$10,0,10*ROW('Water Data'!F198))),'Data Summary'!CD204="Yes"),OFFSET('Water Data'!$F$10,0,10*ROW('Water Data'!F198)),NA())</f>
        <v>#N/A</v>
      </c>
      <c r="P204" s="53" t="e">
        <f ca="true">+IF(AND(ISNUMBER(OFFSET('Water Data'!$G$5,0,10*ROW('Water Data'!G198))),'Data Summary'!CE204="Yes"),100-OFFSET('Water Data'!$G$5,0,10*ROW('Water Data'!G198)),NA())</f>
        <v>#N/A</v>
      </c>
      <c r="Q204" s="53" t="e">
        <f ca="true">+IF(AND(ISNUMBER(OFFSET('Water Data'!$G$7,0,10*ROW('Water Data'!G198))),'Data Summary'!CF204="Yes"),OFFSET('Water Data'!$G$7,0,10*ROW('Water Data'!G198)),NA())</f>
        <v>#N/A</v>
      </c>
      <c r="R204" s="53" t="e">
        <f ca="true">+IF(AND(ISNUMBER(OFFSET('Water Data'!$G$10,0,10*ROW('Water Data'!G198))),'Data Summary'!CG204="Yes"),OFFSET('Water Data'!$G$10,0,10*ROW('Water Data'!G198)),NA())</f>
        <v>#N/A</v>
      </c>
      <c r="S204" s="53" t="e">
        <f ca="true">+IF(AND(ISNUMBER(OFFSET('Water Data'!$H$5,0,10*ROW('Water Data'!H198))),'Data Summary'!CH204="Yes"),100-OFFSET('Water Data'!$H$5,0,10*ROW('Water Data'!H198)),NA())</f>
        <v>#N/A</v>
      </c>
      <c r="T204" s="53" t="e">
        <f ca="true">+IF(AND(ISNUMBER(OFFSET('Water Data'!$H$7,0,10*ROW('Water Data'!H198))),'Data Summary'!CI204="Yes"),OFFSET('Water Data'!$H$7,0,10*ROW('Water Data'!H198)),NA())</f>
        <v>#N/A</v>
      </c>
      <c r="U204" s="53" t="e">
        <f ca="true">+IF(AND(ISNUMBER(OFFSET('Water Data'!$H$10,0,10*ROW('Water Data'!H198))),'Data Summary'!CJ204="Yes"),OFFSET('Water Data'!$H$10,0,10*ROW('Water Data'!H198)),NA())</f>
        <v>#N/A</v>
      </c>
      <c r="V204" s="99" t="e">
        <f ca="true">+IF(AND(ISNUMBER(OFFSET('Sanitation Data'!$C$5,0,10*ROW('Sanitation Data'!C198))),'Data Summary'!CK204="Yes"),100-OFFSET('Sanitation Data'!$C$5,0,10*ROW('Sanitation Data'!C198)),NA())</f>
        <v>#N/A</v>
      </c>
      <c r="W204" s="99" t="e">
        <f ca="true">+IF(AND(ISNUMBER(OFFSET('Sanitation Data'!$C$7,0,10*ROW('Sanitation Data'!C198))),'Data Summary'!CL204="Yes"),OFFSET('Sanitation Data'!$C$7,0,10*ROW('Sanitation Data'!C198)),NA())</f>
        <v>#N/A</v>
      </c>
      <c r="X204" s="99" t="e">
        <f ca="true">+IF(AND(ISNUMBER(OFFSET('Sanitation Data'!$C$11,0,10*ROW('Sanitation Data'!C198))),'Data Summary'!CM204="Yes"),OFFSET('Sanitation Data'!$C$11,0,10*ROW('Sanitation Data'!C198)),NA())</f>
        <v>#N/A</v>
      </c>
      <c r="Y204" s="99" t="e">
        <f ca="true">+IF(AND(ISNUMBER(OFFSET('Sanitation Data'!$C$12,0,10*ROW('Sanitation Data'!C198))),'Data Summary'!CN204="Yes"),OFFSET('Sanitation Data'!$C$12,0,10*ROW('Sanitation Data'!C198)),NA())</f>
        <v>#N/A</v>
      </c>
      <c r="Z204" s="99" t="e">
        <f ca="true">+IF(AND(ISNUMBER(OFFSET('Sanitation Data'!$C$13,0,10*ROW('Sanitation Data'!C198))),'Data Summary'!CO204="Yes"),OFFSET('Sanitation Data'!$C$13,0,10*ROW('Sanitation Data'!C198)),NA())</f>
        <v>#N/A</v>
      </c>
      <c r="AA204" s="99" t="e">
        <f ca="true">+IF(AND(ISNUMBER(OFFSET('Sanitation Data'!$D$5,0,10*ROW('Sanitation Data'!D198))),'Data Summary'!CP204="Yes"),100-OFFSET('Sanitation Data'!$D$5,0,10*ROW('Sanitation Data'!D198)),NA())</f>
        <v>#N/A</v>
      </c>
      <c r="AB204" s="99" t="e">
        <f ca="true">+IF(AND(ISNUMBER(OFFSET('Sanitation Data'!$D$7,0,10*ROW('Sanitation Data'!D198))),'Data Summary'!CQ204="Yes"),OFFSET('Sanitation Data'!$D$7,0,10*ROW('Sanitation Data'!D198)),NA())</f>
        <v>#N/A</v>
      </c>
      <c r="AC204" s="99" t="e">
        <f ca="true">+IF(AND(ISNUMBER(OFFSET('Sanitation Data'!$D$11,0,10*ROW('Sanitation Data'!D198))),'Data Summary'!CR204="Yes"),OFFSET('Sanitation Data'!$D$11,0,10*ROW('Sanitation Data'!D198)),NA())</f>
        <v>#N/A</v>
      </c>
      <c r="AD204" s="99" t="e">
        <f ca="true">+IF(AND(ISNUMBER(OFFSET('Sanitation Data'!$D$12,0,10*ROW('Sanitation Data'!D198))),'Data Summary'!CS204="Yes"),OFFSET('Sanitation Data'!$D$12,0,10*ROW('Sanitation Data'!D198)),NA())</f>
        <v>#N/A</v>
      </c>
      <c r="AE204" s="99" t="e">
        <f ca="true">+IF(AND(ISNUMBER(OFFSET('Sanitation Data'!$D$13,0,10*ROW('Sanitation Data'!D198))),'Data Summary'!CT204="Yes"),OFFSET('Sanitation Data'!$D$13,0,10*ROW('Sanitation Data'!D198)),NA())</f>
        <v>#N/A</v>
      </c>
      <c r="AF204" s="99" t="e">
        <f ca="true">+IF(AND(ISNUMBER(OFFSET('Sanitation Data'!$E$5,0,10*ROW('Sanitation Data'!E198))),'Data Summary'!CU204="Yes"),100-OFFSET('Sanitation Data'!$E$5,0,10*ROW('Sanitation Data'!E198)),NA())</f>
        <v>#N/A</v>
      </c>
      <c r="AG204" s="99" t="e">
        <f ca="true">+IF(AND(ISNUMBER(OFFSET('Sanitation Data'!$E$7,0,10*ROW('Sanitation Data'!E198))),'Data Summary'!CV204="Yes"),OFFSET('Sanitation Data'!$E$7,0,10*ROW('Sanitation Data'!E198)),NA())</f>
        <v>#N/A</v>
      </c>
      <c r="AH204" s="99" t="e">
        <f ca="true">+IF(AND(ISNUMBER(OFFSET('Sanitation Data'!$E$11,0,10*ROW('Sanitation Data'!E198))),'Data Summary'!CW204="Yes"),OFFSET('Sanitation Data'!$E$11,0,10*ROW('Sanitation Data'!E198)),NA())</f>
        <v>#N/A</v>
      </c>
      <c r="AI204" s="99" t="e">
        <f ca="true">+IF(AND(ISNUMBER(OFFSET('Sanitation Data'!$E$12,0,10*ROW('Sanitation Data'!E198))),'Data Summary'!CX204="Yes"),OFFSET('Sanitation Data'!$E$12,0,10*ROW('Sanitation Data'!E198)),NA())</f>
        <v>#N/A</v>
      </c>
      <c r="AJ204" s="99" t="e">
        <f ca="true">+IF(AND(ISNUMBER(OFFSET('Sanitation Data'!$E$13,0,10*ROW('Sanitation Data'!E198))),'Data Summary'!CY204="Yes"),OFFSET('Sanitation Data'!$E$13,0,10*ROW('Sanitation Data'!E198)),NA())</f>
        <v>#N/A</v>
      </c>
      <c r="AK204" s="99" t="e">
        <f ca="true">+IF(AND(ISNUMBER(OFFSET('Sanitation Data'!$F$5,0,10*ROW('Sanitation Data'!F198))),'Data Summary'!CZ204="Yes"),100-OFFSET('Sanitation Data'!$F$5,0,10*ROW('Sanitation Data'!F198)),NA())</f>
        <v>#N/A</v>
      </c>
      <c r="AL204" s="99" t="e">
        <f ca="true">+IF(AND(ISNUMBER(OFFSET('Sanitation Data'!$F$7,0,10*ROW('Sanitation Data'!F198))),'Data Summary'!DA204="Yes"),OFFSET('Sanitation Data'!$F$7,0,10*ROW('Sanitation Data'!F198)),NA())</f>
        <v>#N/A</v>
      </c>
      <c r="AM204" s="99" t="e">
        <f ca="true">+IF(AND(ISNUMBER(OFFSET('Sanitation Data'!$F$11,0,10*ROW('Sanitation Data'!F198))),'Data Summary'!DB204="Yes"),OFFSET('Sanitation Data'!$F$11,0,10*ROW('Sanitation Data'!F198)),NA())</f>
        <v>#N/A</v>
      </c>
      <c r="AN204" s="99" t="e">
        <f ca="true">+IF(AND(ISNUMBER(OFFSET('Sanitation Data'!$F$12,0,10*ROW('Sanitation Data'!F198))),'Data Summary'!DC204="Yes"),OFFSET('Sanitation Data'!$F$12,0,10*ROW('Sanitation Data'!F198)),NA())</f>
        <v>#N/A</v>
      </c>
      <c r="AO204" s="99" t="e">
        <f ca="true">+IF(AND(ISNUMBER(OFFSET('Sanitation Data'!$F$13,0,10*ROW('Sanitation Data'!F198))),'Data Summary'!DD204="Yes"),OFFSET('Sanitation Data'!$F$13,0,10*ROW('Sanitation Data'!F198)),NA())</f>
        <v>#N/A</v>
      </c>
      <c r="AP204" s="99" t="e">
        <f ca="true">+IF(AND(ISNUMBER(OFFSET('Sanitation Data'!$G$5,0,10*ROW('Sanitation Data'!G198))),'Data Summary'!DE204="Yes"),100-OFFSET('Sanitation Data'!$G$5,0,10*ROW('Sanitation Data'!G198)),NA())</f>
        <v>#N/A</v>
      </c>
      <c r="AQ204" s="99" t="e">
        <f ca="true">+IF(AND(ISNUMBER(OFFSET('Sanitation Data'!$G$7,0,10*ROW('Sanitation Data'!G198))),'Data Summary'!DF204="Yes"),OFFSET('Sanitation Data'!$G$7,0,10*ROW('Sanitation Data'!G198)),NA())</f>
        <v>#N/A</v>
      </c>
      <c r="AR204" s="99" t="e">
        <f ca="true">+IF(AND(ISNUMBER(OFFSET('Sanitation Data'!$G$11,0,10*ROW('Sanitation Data'!G198))),'Data Summary'!DG204="Yes"),OFFSET('Sanitation Data'!$G$11,0,10*ROW('Sanitation Data'!G198)),NA())</f>
        <v>#N/A</v>
      </c>
      <c r="AS204" s="99" t="e">
        <f ca="true">+IF(AND(ISNUMBER(OFFSET('Sanitation Data'!$G$12,0,10*ROW('Sanitation Data'!G198))),'Data Summary'!DH204="Yes"),OFFSET('Sanitation Data'!$G$12,0,10*ROW('Sanitation Data'!G198)),NA())</f>
        <v>#N/A</v>
      </c>
      <c r="AT204" s="99" t="e">
        <f ca="true">+IF(AND(ISNUMBER(OFFSET('Sanitation Data'!$G$13,0,10*ROW('Sanitation Data'!G198))),'Data Summary'!DI204="Yes"),OFFSET('Sanitation Data'!$G$13,0,10*ROW('Sanitation Data'!G198)),NA())</f>
        <v>#N/A</v>
      </c>
      <c r="AU204" s="99" t="e">
        <f ca="true">+IF(AND(ISNUMBER(OFFSET('Sanitation Data'!$H$5,0,10*ROW('Sanitation Data'!H198))),'Data Summary'!DJ204="Yes"),100-OFFSET('Sanitation Data'!$H$5,0,10*ROW('Sanitation Data'!H198)),NA())</f>
        <v>#N/A</v>
      </c>
      <c r="AV204" s="99" t="e">
        <f ca="true">+IF(AND(ISNUMBER(OFFSET('Sanitation Data'!$H$7,0,10*ROW('Sanitation Data'!H198))),'Data Summary'!DK204="Yes"),OFFSET('Sanitation Data'!$H$7,0,10*ROW('Sanitation Data'!H198)),NA())</f>
        <v>#N/A</v>
      </c>
      <c r="AW204" s="99" t="e">
        <f ca="true">+IF(AND(ISNUMBER(OFFSET('Sanitation Data'!$H$11,0,10*ROW('Sanitation Data'!H198))),'Data Summary'!DL204="Yes"),OFFSET('Sanitation Data'!$H$11,0,10*ROW('Sanitation Data'!H198)),NA())</f>
        <v>#N/A</v>
      </c>
      <c r="AX204" s="99" t="e">
        <f ca="true">+IF(AND(ISNUMBER(OFFSET('Sanitation Data'!$H$12,0,10*ROW('Sanitation Data'!H198))),'Data Summary'!DM204="Yes"),OFFSET('Sanitation Data'!$H$12,0,10*ROW('Sanitation Data'!H198)),NA())</f>
        <v>#N/A</v>
      </c>
      <c r="AY204" s="99" t="e">
        <f ca="true">+IF(AND(ISNUMBER(OFFSET('Sanitation Data'!$H$13,0,10*ROW('Sanitation Data'!H198))),'Data Summary'!DN204="Yes"),OFFSET('Sanitation Data'!$H$13,0,10*ROW('Sanitation Data'!H198)),NA())</f>
        <v>#N/A</v>
      </c>
      <c r="AZ204" s="104" t="e">
        <f ca="true">+IF(AND(ISNUMBER(OFFSET('Hygiene Data'!$C$6,0,10*ROW('Hygiene Data'!C198))),'Data Summary'!DO204="Yes"),OFFSET('Hygiene Data'!$C$6,0,10*ROW('Hygiene Data'!C198)),NA())</f>
        <v>#N/A</v>
      </c>
      <c r="BA204" s="104" t="e">
        <f ca="true">+IF(AND(ISNUMBER(OFFSET('Hygiene Data'!$C$8,0,10*ROW('Hygiene Data'!C198))),'Data Summary'!DP204="Yes"),OFFSET('Hygiene Data'!$C$8,0,10*ROW('Hygiene Data'!C198)),NA())</f>
        <v>#N/A</v>
      </c>
      <c r="BB204" s="104" t="e">
        <f ca="true">+IF(AND(ISNUMBER(OFFSET('Hygiene Data'!$C$10,0,10*ROW('Hygiene Data'!C198))),'Data Summary'!DQ204="Yes"),OFFSET('Hygiene Data'!$C$10,0,10*ROW('Hygiene Data'!C198)),NA())</f>
        <v>#N/A</v>
      </c>
      <c r="BC204" s="104" t="e">
        <f ca="true">+IF(AND(ISNUMBER(OFFSET('Hygiene Data'!$D$6,0,10*ROW('Hygiene Data'!D198))),'Data Summary'!DR204="Yes"),OFFSET('Hygiene Data'!$D$6,0,10*ROW('Hygiene Data'!D198)),NA())</f>
        <v>#N/A</v>
      </c>
      <c r="BD204" s="104" t="e">
        <f ca="true">+IF(AND(ISNUMBER(OFFSET('Hygiene Data'!$D$8,0,10*ROW('Hygiene Data'!D198))),'Data Summary'!DS204="Yes"),OFFSET('Hygiene Data'!$D$8,0,10*ROW('Hygiene Data'!D198)),NA())</f>
        <v>#N/A</v>
      </c>
      <c r="BE204" s="104" t="e">
        <f ca="true">+IF(AND(ISNUMBER(OFFSET('Hygiene Data'!$D$10,0,10*ROW('Hygiene Data'!D198))),'Data Summary'!DT204="Yes"),OFFSET('Hygiene Data'!$D$10,0,10*ROW('Hygiene Data'!D198)),NA())</f>
        <v>#N/A</v>
      </c>
      <c r="BF204" s="104" t="e">
        <f ca="true">+IF(AND(ISNUMBER(OFFSET('Hygiene Data'!$E$6,0,10*ROW('Hygiene Data'!E198))),'Data Summary'!DU204="Yes"),OFFSET('Hygiene Data'!$E$6,0,10*ROW('Hygiene Data'!E198)),NA())</f>
        <v>#N/A</v>
      </c>
      <c r="BG204" s="104" t="e">
        <f ca="true">+IF(AND(ISNUMBER(OFFSET('Hygiene Data'!$E$8,0,10*ROW('Hygiene Data'!E198))),'Data Summary'!DV204="Yes"),OFFSET('Hygiene Data'!$E$8,0,10*ROW('Hygiene Data'!E198)),NA())</f>
        <v>#N/A</v>
      </c>
      <c r="BH204" s="104" t="e">
        <f ca="true">+IF(AND(ISNUMBER(OFFSET('Hygiene Data'!$E$10,0,10*ROW('Hygiene Data'!E198))),'Data Summary'!DW204="Yes"),OFFSET('Hygiene Data'!$E$10,0,10*ROW('Hygiene Data'!E198)),NA())</f>
        <v>#N/A</v>
      </c>
      <c r="BI204" s="104" t="e">
        <f ca="true">+IF(AND(ISNUMBER(OFFSET('Hygiene Data'!$F$6,0,10*ROW('Hygiene Data'!F198))),'Data Summary'!DX204="Yes"),OFFSET('Hygiene Data'!$F$6,0,10*ROW('Hygiene Data'!F198)),NA())</f>
        <v>#N/A</v>
      </c>
      <c r="BJ204" s="104" t="e">
        <f ca="true">+IF(AND(ISNUMBER(OFFSET('Hygiene Data'!$F$8,0,10*ROW('Hygiene Data'!F198))),'Data Summary'!DY204="Yes"),OFFSET('Hygiene Data'!$F$8,0,10*ROW('Hygiene Data'!F198)),NA())</f>
        <v>#N/A</v>
      </c>
      <c r="BK204" s="104" t="e">
        <f ca="true">+IF(AND(ISNUMBER(OFFSET('Hygiene Data'!$F$10,0,10*ROW('Hygiene Data'!F198))),'Data Summary'!DZ204="Yes"),OFFSET('Hygiene Data'!$F$10,0,10*ROW('Hygiene Data'!F198)),NA())</f>
        <v>#N/A</v>
      </c>
      <c r="BL204" s="104" t="e">
        <f ca="true">+IF(AND(ISNUMBER(OFFSET('Hygiene Data'!$G$6,0,10*ROW('Hygiene Data'!G198))),'Data Summary'!EA204="Yes"),OFFSET('Hygiene Data'!$G$6,0,10*ROW('Hygiene Data'!G198)),NA())</f>
        <v>#N/A</v>
      </c>
      <c r="BM204" s="104" t="e">
        <f ca="true">+IF(AND(ISNUMBER(OFFSET('Hygiene Data'!$G$8,0,10*ROW('Hygiene Data'!G198))),'Data Summary'!EB204="Yes"),OFFSET('Hygiene Data'!$G$8,0,10*ROW('Hygiene Data'!G198)),NA())</f>
        <v>#N/A</v>
      </c>
      <c r="BN204" s="104" t="e">
        <f ca="true">+IF(AND(ISNUMBER(OFFSET('Hygiene Data'!$G$10,0,10*ROW('Hygiene Data'!G198))),'Data Summary'!EC204="Yes"),OFFSET('Hygiene Data'!$G$10,0,10*ROW('Hygiene Data'!G198)),NA())</f>
        <v>#N/A</v>
      </c>
      <c r="BO204" s="104" t="e">
        <f ca="true">+IF(AND(ISNUMBER(OFFSET('Hygiene Data'!$H$6,0,10*ROW('Hygiene Data'!H198))),'Data Summary'!ED204="Yes"),OFFSET('Hygiene Data'!$H$6,0,10*ROW('Hygiene Data'!H198)),NA())</f>
        <v>#N/A</v>
      </c>
      <c r="BP204" s="104" t="e">
        <f ca="true">+IF(AND(ISNUMBER(OFFSET('Hygiene Data'!$H$8,0,10*ROW('Hygiene Data'!H198))),'Data Summary'!EE204="Yes"),OFFSET('Hygiene Data'!$H$8,0,10*ROW('Hygiene Data'!H198)),NA())</f>
        <v>#N/A</v>
      </c>
      <c r="BQ204" s="104" t="e">
        <f ca="true">+IF(AND(ISNUMBER(OFFSET('Hygiene Data'!$H$10,0,10*ROW('Hygiene Data'!H198))),'Data Summary'!EF204="Yes"),OFFSET('Hygiene Data'!$H$10,0,10*ROW('Hygiene Data'!H198)),NA())</f>
        <v>#N/A</v>
      </c>
    </row>
    <row r="205" x14ac:dyDescent="0.2">
      <c r="A205" s="52" t="e">
        <f ca="true">+IF(OFFSET('Water Data'!$B$1,0,10*ROW('Water Data'!B199))="",NA(),OFFSET('Water Data'!$B$1,0,10*ROW('Water Data'!B199)))</f>
        <v>#N/A</v>
      </c>
      <c r="B205" s="52" t="e">
        <f ca="true">+IF(OFFSET('Water Data'!$A$3,0,10*ROW('Water Data'!A202))="",NA(),OFFSET('Water Data'!$A$3,0,10*ROW('Water Data'!A202)))</f>
        <v>#N/A</v>
      </c>
      <c r="C205" s="52" t="e">
        <f ca="true">+IF(OFFSET('Water Data'!$C$3,0,10*ROW('Water Data'!C202))="",NA(),OFFSET('Water Data'!$C$3,0,10*ROW('Water Data'!C202)))</f>
        <v>#N/A</v>
      </c>
      <c r="D205" s="53" t="e">
        <f ca="true">+IF(AND(ISNUMBER(OFFSET('Water Data'!$C$5,0,10*ROW('Water Data'!C199))),'Data Summary'!BS205="Yes"),100-OFFSET('Water Data'!$C$5,0,10*ROW('Water Data'!C199)),NA())</f>
        <v>#N/A</v>
      </c>
      <c r="E205" s="53" t="e">
        <f ca="true">+IF(AND(ISNUMBER(OFFSET('Water Data'!$C$7,0,10*ROW('Water Data'!C199))),'Data Summary'!BT205="Yes"),OFFSET('Water Data'!$C$7,0,10*ROW('Water Data'!C199)),NA())</f>
        <v>#N/A</v>
      </c>
      <c r="F205" s="53" t="e">
        <f ca="true">+IF(AND(ISNUMBER(OFFSET('Water Data'!$C$10,0,10*ROW('Water Data'!C199))),'Data Summary'!BU205="Yes"),OFFSET('Water Data'!$C$10,0,10*ROW('Water Data'!C199)),NA())</f>
        <v>#N/A</v>
      </c>
      <c r="G205" s="53" t="e">
        <f ca="true">+IF(AND(ISNUMBER(OFFSET('Water Data'!$D$5,0,10*ROW('Water Data'!D199))),'Data Summary'!BV205="Yes"),100-OFFSET('Water Data'!$D$5,0,10*ROW('Water Data'!D199)),NA())</f>
        <v>#N/A</v>
      </c>
      <c r="H205" s="53" t="e">
        <f ca="true">+IF(AND(ISNUMBER(OFFSET('Water Data'!$D$7,0,10*ROW('Water Data'!D199))),'Data Summary'!BW205="Yes"),OFFSET('Water Data'!$D$7,0,10*ROW('Water Data'!D199)),NA())</f>
        <v>#N/A</v>
      </c>
      <c r="I205" s="53" t="e">
        <f ca="true">+IF(AND(ISNUMBER(OFFSET('Water Data'!$D$10,0,10*ROW('Water Data'!D199))),'Data Summary'!BX205="Yes"),OFFSET('Water Data'!$D$10,0,10*ROW('Water Data'!D199)),NA())</f>
        <v>#N/A</v>
      </c>
      <c r="J205" s="53" t="e">
        <f ca="true">+IF(AND(ISNUMBER(OFFSET('Water Data'!$E$5,0,10*ROW('Water Data'!E199))),'Data Summary'!BY205="Yes"),100-OFFSET('Water Data'!$E$5,0,10*ROW('Water Data'!E199)),NA())</f>
        <v>#N/A</v>
      </c>
      <c r="K205" s="53" t="e">
        <f ca="true">+IF(AND(ISNUMBER(OFFSET('Water Data'!$E$7,0,10*ROW('Water Data'!E199))),'Data Summary'!BZ205="Yes"),OFFSET('Water Data'!$E$7,0,10*ROW('Water Data'!E199)),NA())</f>
        <v>#N/A</v>
      </c>
      <c r="L205" s="53" t="e">
        <f ca="true">+IF(AND(ISNUMBER(OFFSET('Water Data'!$E$10,0,10*ROW('Water Data'!E199))),'Data Summary'!CA205="Yes"),OFFSET('Water Data'!$E$10,0,10*ROW('Water Data'!E199)),NA())</f>
        <v>#N/A</v>
      </c>
      <c r="M205" s="53" t="e">
        <f ca="true">+IF(AND(ISNUMBER(OFFSET('Water Data'!$F$5,0,10*ROW('Water Data'!F199))),'Data Summary'!CB205="Yes"),100-OFFSET('Water Data'!$F$5,0,10*ROW('Water Data'!F199)),NA())</f>
        <v>#N/A</v>
      </c>
      <c r="N205" s="53" t="e">
        <f ca="true">+IF(AND(ISNUMBER(OFFSET('Water Data'!$F$7,0,10*ROW('Water Data'!F199))),'Data Summary'!CC205="Yes"),OFFSET('Water Data'!$F$7,0,10*ROW('Water Data'!F199)),NA())</f>
        <v>#N/A</v>
      </c>
      <c r="O205" s="53" t="e">
        <f ca="true">+IF(AND(ISNUMBER(OFFSET('Water Data'!$F$10,0,10*ROW('Water Data'!F199))),'Data Summary'!CD205="Yes"),OFFSET('Water Data'!$F$10,0,10*ROW('Water Data'!F199)),NA())</f>
        <v>#N/A</v>
      </c>
      <c r="P205" s="53" t="e">
        <f ca="true">+IF(AND(ISNUMBER(OFFSET('Water Data'!$G$5,0,10*ROW('Water Data'!G199))),'Data Summary'!CE205="Yes"),100-OFFSET('Water Data'!$G$5,0,10*ROW('Water Data'!G199)),NA())</f>
        <v>#N/A</v>
      </c>
      <c r="Q205" s="53" t="e">
        <f ca="true">+IF(AND(ISNUMBER(OFFSET('Water Data'!$G$7,0,10*ROW('Water Data'!G199))),'Data Summary'!CF205="Yes"),OFFSET('Water Data'!$G$7,0,10*ROW('Water Data'!G199)),NA())</f>
        <v>#N/A</v>
      </c>
      <c r="R205" s="53" t="e">
        <f ca="true">+IF(AND(ISNUMBER(OFFSET('Water Data'!$G$10,0,10*ROW('Water Data'!G199))),'Data Summary'!CG205="Yes"),OFFSET('Water Data'!$G$10,0,10*ROW('Water Data'!G199)),NA())</f>
        <v>#N/A</v>
      </c>
      <c r="S205" s="53" t="e">
        <f ca="true">+IF(AND(ISNUMBER(OFFSET('Water Data'!$H$5,0,10*ROW('Water Data'!H199))),'Data Summary'!CH205="Yes"),100-OFFSET('Water Data'!$H$5,0,10*ROW('Water Data'!H199)),NA())</f>
        <v>#N/A</v>
      </c>
      <c r="T205" s="53" t="e">
        <f ca="true">+IF(AND(ISNUMBER(OFFSET('Water Data'!$H$7,0,10*ROW('Water Data'!H199))),'Data Summary'!CI205="Yes"),OFFSET('Water Data'!$H$7,0,10*ROW('Water Data'!H199)),NA())</f>
        <v>#N/A</v>
      </c>
      <c r="U205" s="53" t="e">
        <f ca="true">+IF(AND(ISNUMBER(OFFSET('Water Data'!$H$10,0,10*ROW('Water Data'!H199))),'Data Summary'!CJ205="Yes"),OFFSET('Water Data'!$H$10,0,10*ROW('Water Data'!H199)),NA())</f>
        <v>#N/A</v>
      </c>
      <c r="V205" s="99" t="e">
        <f ca="true">+IF(AND(ISNUMBER(OFFSET('Sanitation Data'!$C$5,0,10*ROW('Sanitation Data'!C199))),'Data Summary'!CK205="Yes"),100-OFFSET('Sanitation Data'!$C$5,0,10*ROW('Sanitation Data'!C199)),NA())</f>
        <v>#N/A</v>
      </c>
      <c r="W205" s="99" t="e">
        <f ca="true">+IF(AND(ISNUMBER(OFFSET('Sanitation Data'!$C$7,0,10*ROW('Sanitation Data'!C199))),'Data Summary'!CL205="Yes"),OFFSET('Sanitation Data'!$C$7,0,10*ROW('Sanitation Data'!C199)),NA())</f>
        <v>#N/A</v>
      </c>
      <c r="X205" s="99" t="e">
        <f ca="true">+IF(AND(ISNUMBER(OFFSET('Sanitation Data'!$C$11,0,10*ROW('Sanitation Data'!C199))),'Data Summary'!CM205="Yes"),OFFSET('Sanitation Data'!$C$11,0,10*ROW('Sanitation Data'!C199)),NA())</f>
        <v>#N/A</v>
      </c>
      <c r="Y205" s="99" t="e">
        <f ca="true">+IF(AND(ISNUMBER(OFFSET('Sanitation Data'!$C$12,0,10*ROW('Sanitation Data'!C199))),'Data Summary'!CN205="Yes"),OFFSET('Sanitation Data'!$C$12,0,10*ROW('Sanitation Data'!C199)),NA())</f>
        <v>#N/A</v>
      </c>
      <c r="Z205" s="99" t="e">
        <f ca="true">+IF(AND(ISNUMBER(OFFSET('Sanitation Data'!$C$13,0,10*ROW('Sanitation Data'!C199))),'Data Summary'!CO205="Yes"),OFFSET('Sanitation Data'!$C$13,0,10*ROW('Sanitation Data'!C199)),NA())</f>
        <v>#N/A</v>
      </c>
      <c r="AA205" s="99" t="e">
        <f ca="true">+IF(AND(ISNUMBER(OFFSET('Sanitation Data'!$D$5,0,10*ROW('Sanitation Data'!D199))),'Data Summary'!CP205="Yes"),100-OFFSET('Sanitation Data'!$D$5,0,10*ROW('Sanitation Data'!D199)),NA())</f>
        <v>#N/A</v>
      </c>
      <c r="AB205" s="99" t="e">
        <f ca="true">+IF(AND(ISNUMBER(OFFSET('Sanitation Data'!$D$7,0,10*ROW('Sanitation Data'!D199))),'Data Summary'!CQ205="Yes"),OFFSET('Sanitation Data'!$D$7,0,10*ROW('Sanitation Data'!D199)),NA())</f>
        <v>#N/A</v>
      </c>
      <c r="AC205" s="99" t="e">
        <f ca="true">+IF(AND(ISNUMBER(OFFSET('Sanitation Data'!$D$11,0,10*ROW('Sanitation Data'!D199))),'Data Summary'!CR205="Yes"),OFFSET('Sanitation Data'!$D$11,0,10*ROW('Sanitation Data'!D199)),NA())</f>
        <v>#N/A</v>
      </c>
      <c r="AD205" s="99" t="e">
        <f ca="true">+IF(AND(ISNUMBER(OFFSET('Sanitation Data'!$D$12,0,10*ROW('Sanitation Data'!D199))),'Data Summary'!CS205="Yes"),OFFSET('Sanitation Data'!$D$12,0,10*ROW('Sanitation Data'!D199)),NA())</f>
        <v>#N/A</v>
      </c>
      <c r="AE205" s="99" t="e">
        <f ca="true">+IF(AND(ISNUMBER(OFFSET('Sanitation Data'!$D$13,0,10*ROW('Sanitation Data'!D199))),'Data Summary'!CT205="Yes"),OFFSET('Sanitation Data'!$D$13,0,10*ROW('Sanitation Data'!D199)),NA())</f>
        <v>#N/A</v>
      </c>
      <c r="AF205" s="99" t="e">
        <f ca="true">+IF(AND(ISNUMBER(OFFSET('Sanitation Data'!$E$5,0,10*ROW('Sanitation Data'!E199))),'Data Summary'!CU205="Yes"),100-OFFSET('Sanitation Data'!$E$5,0,10*ROW('Sanitation Data'!E199)),NA())</f>
        <v>#N/A</v>
      </c>
      <c r="AG205" s="99" t="e">
        <f ca="true">+IF(AND(ISNUMBER(OFFSET('Sanitation Data'!$E$7,0,10*ROW('Sanitation Data'!E199))),'Data Summary'!CV205="Yes"),OFFSET('Sanitation Data'!$E$7,0,10*ROW('Sanitation Data'!E199)),NA())</f>
        <v>#N/A</v>
      </c>
      <c r="AH205" s="99" t="e">
        <f ca="true">+IF(AND(ISNUMBER(OFFSET('Sanitation Data'!$E$11,0,10*ROW('Sanitation Data'!E199))),'Data Summary'!CW205="Yes"),OFFSET('Sanitation Data'!$E$11,0,10*ROW('Sanitation Data'!E199)),NA())</f>
        <v>#N/A</v>
      </c>
      <c r="AI205" s="99" t="e">
        <f ca="true">+IF(AND(ISNUMBER(OFFSET('Sanitation Data'!$E$12,0,10*ROW('Sanitation Data'!E199))),'Data Summary'!CX205="Yes"),OFFSET('Sanitation Data'!$E$12,0,10*ROW('Sanitation Data'!E199)),NA())</f>
        <v>#N/A</v>
      </c>
      <c r="AJ205" s="99" t="e">
        <f ca="true">+IF(AND(ISNUMBER(OFFSET('Sanitation Data'!$E$13,0,10*ROW('Sanitation Data'!E199))),'Data Summary'!CY205="Yes"),OFFSET('Sanitation Data'!$E$13,0,10*ROW('Sanitation Data'!E199)),NA())</f>
        <v>#N/A</v>
      </c>
      <c r="AK205" s="99" t="e">
        <f ca="true">+IF(AND(ISNUMBER(OFFSET('Sanitation Data'!$F$5,0,10*ROW('Sanitation Data'!F199))),'Data Summary'!CZ205="Yes"),100-OFFSET('Sanitation Data'!$F$5,0,10*ROW('Sanitation Data'!F199)),NA())</f>
        <v>#N/A</v>
      </c>
      <c r="AL205" s="99" t="e">
        <f ca="true">+IF(AND(ISNUMBER(OFFSET('Sanitation Data'!$F$7,0,10*ROW('Sanitation Data'!F199))),'Data Summary'!DA205="Yes"),OFFSET('Sanitation Data'!$F$7,0,10*ROW('Sanitation Data'!F199)),NA())</f>
        <v>#N/A</v>
      </c>
      <c r="AM205" s="99" t="e">
        <f ca="true">+IF(AND(ISNUMBER(OFFSET('Sanitation Data'!$F$11,0,10*ROW('Sanitation Data'!F199))),'Data Summary'!DB205="Yes"),OFFSET('Sanitation Data'!$F$11,0,10*ROW('Sanitation Data'!F199)),NA())</f>
        <v>#N/A</v>
      </c>
      <c r="AN205" s="99" t="e">
        <f ca="true">+IF(AND(ISNUMBER(OFFSET('Sanitation Data'!$F$12,0,10*ROW('Sanitation Data'!F199))),'Data Summary'!DC205="Yes"),OFFSET('Sanitation Data'!$F$12,0,10*ROW('Sanitation Data'!F199)),NA())</f>
        <v>#N/A</v>
      </c>
      <c r="AO205" s="99" t="e">
        <f ca="true">+IF(AND(ISNUMBER(OFFSET('Sanitation Data'!$F$13,0,10*ROW('Sanitation Data'!F199))),'Data Summary'!DD205="Yes"),OFFSET('Sanitation Data'!$F$13,0,10*ROW('Sanitation Data'!F199)),NA())</f>
        <v>#N/A</v>
      </c>
      <c r="AP205" s="99" t="e">
        <f ca="true">+IF(AND(ISNUMBER(OFFSET('Sanitation Data'!$G$5,0,10*ROW('Sanitation Data'!G199))),'Data Summary'!DE205="Yes"),100-OFFSET('Sanitation Data'!$G$5,0,10*ROW('Sanitation Data'!G199)),NA())</f>
        <v>#N/A</v>
      </c>
      <c r="AQ205" s="99" t="e">
        <f ca="true">+IF(AND(ISNUMBER(OFFSET('Sanitation Data'!$G$7,0,10*ROW('Sanitation Data'!G199))),'Data Summary'!DF205="Yes"),OFFSET('Sanitation Data'!$G$7,0,10*ROW('Sanitation Data'!G199)),NA())</f>
        <v>#N/A</v>
      </c>
      <c r="AR205" s="99" t="e">
        <f ca="true">+IF(AND(ISNUMBER(OFFSET('Sanitation Data'!$G$11,0,10*ROW('Sanitation Data'!G199))),'Data Summary'!DG205="Yes"),OFFSET('Sanitation Data'!$G$11,0,10*ROW('Sanitation Data'!G199)),NA())</f>
        <v>#N/A</v>
      </c>
      <c r="AS205" s="99" t="e">
        <f ca="true">+IF(AND(ISNUMBER(OFFSET('Sanitation Data'!$G$12,0,10*ROW('Sanitation Data'!G199))),'Data Summary'!DH205="Yes"),OFFSET('Sanitation Data'!$G$12,0,10*ROW('Sanitation Data'!G199)),NA())</f>
        <v>#N/A</v>
      </c>
      <c r="AT205" s="99" t="e">
        <f ca="true">+IF(AND(ISNUMBER(OFFSET('Sanitation Data'!$G$13,0,10*ROW('Sanitation Data'!G199))),'Data Summary'!DI205="Yes"),OFFSET('Sanitation Data'!$G$13,0,10*ROW('Sanitation Data'!G199)),NA())</f>
        <v>#N/A</v>
      </c>
      <c r="AU205" s="99" t="e">
        <f ca="true">+IF(AND(ISNUMBER(OFFSET('Sanitation Data'!$H$5,0,10*ROW('Sanitation Data'!H199))),'Data Summary'!DJ205="Yes"),100-OFFSET('Sanitation Data'!$H$5,0,10*ROW('Sanitation Data'!H199)),NA())</f>
        <v>#N/A</v>
      </c>
      <c r="AV205" s="99" t="e">
        <f ca="true">+IF(AND(ISNUMBER(OFFSET('Sanitation Data'!$H$7,0,10*ROW('Sanitation Data'!H199))),'Data Summary'!DK205="Yes"),OFFSET('Sanitation Data'!$H$7,0,10*ROW('Sanitation Data'!H199)),NA())</f>
        <v>#N/A</v>
      </c>
      <c r="AW205" s="99" t="e">
        <f ca="true">+IF(AND(ISNUMBER(OFFSET('Sanitation Data'!$H$11,0,10*ROW('Sanitation Data'!H199))),'Data Summary'!DL205="Yes"),OFFSET('Sanitation Data'!$H$11,0,10*ROW('Sanitation Data'!H199)),NA())</f>
        <v>#N/A</v>
      </c>
      <c r="AX205" s="99" t="e">
        <f ca="true">+IF(AND(ISNUMBER(OFFSET('Sanitation Data'!$H$12,0,10*ROW('Sanitation Data'!H199))),'Data Summary'!DM205="Yes"),OFFSET('Sanitation Data'!$H$12,0,10*ROW('Sanitation Data'!H199)),NA())</f>
        <v>#N/A</v>
      </c>
      <c r="AY205" s="99" t="e">
        <f ca="true">+IF(AND(ISNUMBER(OFFSET('Sanitation Data'!$H$13,0,10*ROW('Sanitation Data'!H199))),'Data Summary'!DN205="Yes"),OFFSET('Sanitation Data'!$H$13,0,10*ROW('Sanitation Data'!H199)),NA())</f>
        <v>#N/A</v>
      </c>
      <c r="AZ205" s="104" t="e">
        <f ca="true">+IF(AND(ISNUMBER(OFFSET('Hygiene Data'!$C$6,0,10*ROW('Hygiene Data'!C199))),'Data Summary'!DO205="Yes"),OFFSET('Hygiene Data'!$C$6,0,10*ROW('Hygiene Data'!C199)),NA())</f>
        <v>#N/A</v>
      </c>
      <c r="BA205" s="104" t="e">
        <f ca="true">+IF(AND(ISNUMBER(OFFSET('Hygiene Data'!$C$8,0,10*ROW('Hygiene Data'!C199))),'Data Summary'!DP205="Yes"),OFFSET('Hygiene Data'!$C$8,0,10*ROW('Hygiene Data'!C199)),NA())</f>
        <v>#N/A</v>
      </c>
      <c r="BB205" s="104" t="e">
        <f ca="true">+IF(AND(ISNUMBER(OFFSET('Hygiene Data'!$C$10,0,10*ROW('Hygiene Data'!C199))),'Data Summary'!DQ205="Yes"),OFFSET('Hygiene Data'!$C$10,0,10*ROW('Hygiene Data'!C199)),NA())</f>
        <v>#N/A</v>
      </c>
      <c r="BC205" s="104" t="e">
        <f ca="true">+IF(AND(ISNUMBER(OFFSET('Hygiene Data'!$D$6,0,10*ROW('Hygiene Data'!D199))),'Data Summary'!DR205="Yes"),OFFSET('Hygiene Data'!$D$6,0,10*ROW('Hygiene Data'!D199)),NA())</f>
        <v>#N/A</v>
      </c>
      <c r="BD205" s="104" t="e">
        <f ca="true">+IF(AND(ISNUMBER(OFFSET('Hygiene Data'!$D$8,0,10*ROW('Hygiene Data'!D199))),'Data Summary'!DS205="Yes"),OFFSET('Hygiene Data'!$D$8,0,10*ROW('Hygiene Data'!D199)),NA())</f>
        <v>#N/A</v>
      </c>
      <c r="BE205" s="104" t="e">
        <f ca="true">+IF(AND(ISNUMBER(OFFSET('Hygiene Data'!$D$10,0,10*ROW('Hygiene Data'!D199))),'Data Summary'!DT205="Yes"),OFFSET('Hygiene Data'!$D$10,0,10*ROW('Hygiene Data'!D199)),NA())</f>
        <v>#N/A</v>
      </c>
      <c r="BF205" s="104" t="e">
        <f ca="true">+IF(AND(ISNUMBER(OFFSET('Hygiene Data'!$E$6,0,10*ROW('Hygiene Data'!E199))),'Data Summary'!DU205="Yes"),OFFSET('Hygiene Data'!$E$6,0,10*ROW('Hygiene Data'!E199)),NA())</f>
        <v>#N/A</v>
      </c>
      <c r="BG205" s="104" t="e">
        <f ca="true">+IF(AND(ISNUMBER(OFFSET('Hygiene Data'!$E$8,0,10*ROW('Hygiene Data'!E199))),'Data Summary'!DV205="Yes"),OFFSET('Hygiene Data'!$E$8,0,10*ROW('Hygiene Data'!E199)),NA())</f>
        <v>#N/A</v>
      </c>
      <c r="BH205" s="104" t="e">
        <f ca="true">+IF(AND(ISNUMBER(OFFSET('Hygiene Data'!$E$10,0,10*ROW('Hygiene Data'!E199))),'Data Summary'!DW205="Yes"),OFFSET('Hygiene Data'!$E$10,0,10*ROW('Hygiene Data'!E199)),NA())</f>
        <v>#N/A</v>
      </c>
      <c r="BI205" s="104" t="e">
        <f ca="true">+IF(AND(ISNUMBER(OFFSET('Hygiene Data'!$F$6,0,10*ROW('Hygiene Data'!F199))),'Data Summary'!DX205="Yes"),OFFSET('Hygiene Data'!$F$6,0,10*ROW('Hygiene Data'!F199)),NA())</f>
        <v>#N/A</v>
      </c>
      <c r="BJ205" s="104" t="e">
        <f ca="true">+IF(AND(ISNUMBER(OFFSET('Hygiene Data'!$F$8,0,10*ROW('Hygiene Data'!F199))),'Data Summary'!DY205="Yes"),OFFSET('Hygiene Data'!$F$8,0,10*ROW('Hygiene Data'!F199)),NA())</f>
        <v>#N/A</v>
      </c>
      <c r="BK205" s="104" t="e">
        <f ca="true">+IF(AND(ISNUMBER(OFFSET('Hygiene Data'!$F$10,0,10*ROW('Hygiene Data'!F199))),'Data Summary'!DZ205="Yes"),OFFSET('Hygiene Data'!$F$10,0,10*ROW('Hygiene Data'!F199)),NA())</f>
        <v>#N/A</v>
      </c>
      <c r="BL205" s="104" t="e">
        <f ca="true">+IF(AND(ISNUMBER(OFFSET('Hygiene Data'!$G$6,0,10*ROW('Hygiene Data'!G199))),'Data Summary'!EA205="Yes"),OFFSET('Hygiene Data'!$G$6,0,10*ROW('Hygiene Data'!G199)),NA())</f>
        <v>#N/A</v>
      </c>
      <c r="BM205" s="104" t="e">
        <f ca="true">+IF(AND(ISNUMBER(OFFSET('Hygiene Data'!$G$8,0,10*ROW('Hygiene Data'!G199))),'Data Summary'!EB205="Yes"),OFFSET('Hygiene Data'!$G$8,0,10*ROW('Hygiene Data'!G199)),NA())</f>
        <v>#N/A</v>
      </c>
      <c r="BN205" s="104" t="e">
        <f ca="true">+IF(AND(ISNUMBER(OFFSET('Hygiene Data'!$G$10,0,10*ROW('Hygiene Data'!G199))),'Data Summary'!EC205="Yes"),OFFSET('Hygiene Data'!$G$10,0,10*ROW('Hygiene Data'!G199)),NA())</f>
        <v>#N/A</v>
      </c>
      <c r="BO205" s="104" t="e">
        <f ca="true">+IF(AND(ISNUMBER(OFFSET('Hygiene Data'!$H$6,0,10*ROW('Hygiene Data'!H199))),'Data Summary'!ED205="Yes"),OFFSET('Hygiene Data'!$H$6,0,10*ROW('Hygiene Data'!H199)),NA())</f>
        <v>#N/A</v>
      </c>
      <c r="BP205" s="104" t="e">
        <f ca="true">+IF(AND(ISNUMBER(OFFSET('Hygiene Data'!$H$8,0,10*ROW('Hygiene Data'!H199))),'Data Summary'!EE205="Yes"),OFFSET('Hygiene Data'!$H$8,0,10*ROW('Hygiene Data'!H199)),NA())</f>
        <v>#N/A</v>
      </c>
      <c r="BQ205" s="104" t="e">
        <f ca="true">+IF(AND(ISNUMBER(OFFSET('Hygiene Data'!$H$10,0,10*ROW('Hygiene Data'!H199))),'Data Summary'!EF205="Yes"),OFFSET('Hygiene Data'!$H$10,0,10*ROW('Hygiene Data'!H199)),NA())</f>
        <v>#N/A</v>
      </c>
    </row>
    <row r="206" x14ac:dyDescent="0.2">
      <c r="A206" s="52" t="e">
        <f ca="true">+IF(OFFSET('Water Data'!$B$1,0,10*ROW('Water Data'!B200))="",NA(),OFFSET('Water Data'!$B$1,0,10*ROW('Water Data'!B200)))</f>
        <v>#N/A</v>
      </c>
      <c r="B206" s="52" t="e">
        <f ca="true">+IF(OFFSET('Water Data'!$A$3,0,10*ROW('Water Data'!A203))="",NA(),OFFSET('Water Data'!$A$3,0,10*ROW('Water Data'!A203)))</f>
        <v>#N/A</v>
      </c>
      <c r="C206" s="52" t="e">
        <f ca="true">+IF(OFFSET('Water Data'!$C$3,0,10*ROW('Water Data'!C203))="",NA(),OFFSET('Water Data'!$C$3,0,10*ROW('Water Data'!C203)))</f>
        <v>#N/A</v>
      </c>
      <c r="D206" s="53" t="e">
        <f ca="true">+IF(AND(ISNUMBER(OFFSET('Water Data'!$C$5,0,10*ROW('Water Data'!C200))),'Data Summary'!BS206="Yes"),100-OFFSET('Water Data'!$C$5,0,10*ROW('Water Data'!C200)),NA())</f>
        <v>#N/A</v>
      </c>
      <c r="E206" s="53" t="e">
        <f ca="true">+IF(AND(ISNUMBER(OFFSET('Water Data'!$C$7,0,10*ROW('Water Data'!C200))),'Data Summary'!BT206="Yes"),OFFSET('Water Data'!$C$7,0,10*ROW('Water Data'!C200)),NA())</f>
        <v>#N/A</v>
      </c>
      <c r="F206" s="53" t="e">
        <f ca="true">+IF(AND(ISNUMBER(OFFSET('Water Data'!$C$10,0,10*ROW('Water Data'!C200))),'Data Summary'!BU206="Yes"),OFFSET('Water Data'!$C$10,0,10*ROW('Water Data'!C200)),NA())</f>
        <v>#N/A</v>
      </c>
      <c r="G206" s="53" t="e">
        <f ca="true">+IF(AND(ISNUMBER(OFFSET('Water Data'!$D$5,0,10*ROW('Water Data'!D200))),'Data Summary'!BV206="Yes"),100-OFFSET('Water Data'!$D$5,0,10*ROW('Water Data'!D200)),NA())</f>
        <v>#N/A</v>
      </c>
      <c r="H206" s="53" t="e">
        <f ca="true">+IF(AND(ISNUMBER(OFFSET('Water Data'!$D$7,0,10*ROW('Water Data'!D200))),'Data Summary'!BW206="Yes"),OFFSET('Water Data'!$D$7,0,10*ROW('Water Data'!D200)),NA())</f>
        <v>#N/A</v>
      </c>
      <c r="I206" s="53" t="e">
        <f ca="true">+IF(AND(ISNUMBER(OFFSET('Water Data'!$D$10,0,10*ROW('Water Data'!D200))),'Data Summary'!BX206="Yes"),OFFSET('Water Data'!$D$10,0,10*ROW('Water Data'!D200)),NA())</f>
        <v>#N/A</v>
      </c>
      <c r="J206" s="53" t="e">
        <f ca="true">+IF(AND(ISNUMBER(OFFSET('Water Data'!$E$5,0,10*ROW('Water Data'!E200))),'Data Summary'!BY206="Yes"),100-OFFSET('Water Data'!$E$5,0,10*ROW('Water Data'!E200)),NA())</f>
        <v>#N/A</v>
      </c>
      <c r="K206" s="53" t="e">
        <f ca="true">+IF(AND(ISNUMBER(OFFSET('Water Data'!$E$7,0,10*ROW('Water Data'!E200))),'Data Summary'!BZ206="Yes"),OFFSET('Water Data'!$E$7,0,10*ROW('Water Data'!E200)),NA())</f>
        <v>#N/A</v>
      </c>
      <c r="L206" s="53" t="e">
        <f ca="true">+IF(AND(ISNUMBER(OFFSET('Water Data'!$E$10,0,10*ROW('Water Data'!E200))),'Data Summary'!CA206="Yes"),OFFSET('Water Data'!$E$10,0,10*ROW('Water Data'!E200)),NA())</f>
        <v>#N/A</v>
      </c>
      <c r="M206" s="53" t="e">
        <f ca="true">+IF(AND(ISNUMBER(OFFSET('Water Data'!$F$5,0,10*ROW('Water Data'!F200))),'Data Summary'!CB206="Yes"),100-OFFSET('Water Data'!$F$5,0,10*ROW('Water Data'!F200)),NA())</f>
        <v>#N/A</v>
      </c>
      <c r="N206" s="53" t="e">
        <f ca="true">+IF(AND(ISNUMBER(OFFSET('Water Data'!$F$7,0,10*ROW('Water Data'!F200))),'Data Summary'!CC206="Yes"),OFFSET('Water Data'!$F$7,0,10*ROW('Water Data'!F200)),NA())</f>
        <v>#N/A</v>
      </c>
      <c r="O206" s="53" t="e">
        <f ca="true">+IF(AND(ISNUMBER(OFFSET('Water Data'!$F$10,0,10*ROW('Water Data'!F200))),'Data Summary'!CD206="Yes"),OFFSET('Water Data'!$F$10,0,10*ROW('Water Data'!F200)),NA())</f>
        <v>#N/A</v>
      </c>
      <c r="P206" s="53" t="e">
        <f ca="true">+IF(AND(ISNUMBER(OFFSET('Water Data'!$G$5,0,10*ROW('Water Data'!G200))),'Data Summary'!CE206="Yes"),100-OFFSET('Water Data'!$G$5,0,10*ROW('Water Data'!G200)),NA())</f>
        <v>#N/A</v>
      </c>
      <c r="Q206" s="53" t="e">
        <f ca="true">+IF(AND(ISNUMBER(OFFSET('Water Data'!$G$7,0,10*ROW('Water Data'!G200))),'Data Summary'!CF206="Yes"),OFFSET('Water Data'!$G$7,0,10*ROW('Water Data'!G200)),NA())</f>
        <v>#N/A</v>
      </c>
      <c r="R206" s="53" t="e">
        <f ca="true">+IF(AND(ISNUMBER(OFFSET('Water Data'!$G$10,0,10*ROW('Water Data'!G200))),'Data Summary'!CG206="Yes"),OFFSET('Water Data'!$G$10,0,10*ROW('Water Data'!G200)),NA())</f>
        <v>#N/A</v>
      </c>
      <c r="S206" s="53" t="e">
        <f ca="true">+IF(AND(ISNUMBER(OFFSET('Water Data'!$H$5,0,10*ROW('Water Data'!H200))),'Data Summary'!CH206="Yes"),100-OFFSET('Water Data'!$H$5,0,10*ROW('Water Data'!H200)),NA())</f>
        <v>#N/A</v>
      </c>
      <c r="T206" s="53" t="e">
        <f ca="true">+IF(AND(ISNUMBER(OFFSET('Water Data'!$H$7,0,10*ROW('Water Data'!H200))),'Data Summary'!CI206="Yes"),OFFSET('Water Data'!$H$7,0,10*ROW('Water Data'!H200)),NA())</f>
        <v>#N/A</v>
      </c>
      <c r="U206" s="53" t="e">
        <f ca="true">+IF(AND(ISNUMBER(OFFSET('Water Data'!$H$10,0,10*ROW('Water Data'!H200))),'Data Summary'!CJ206="Yes"),OFFSET('Water Data'!$H$10,0,10*ROW('Water Data'!H200)),NA())</f>
        <v>#N/A</v>
      </c>
      <c r="V206" s="99" t="e">
        <f ca="true">+IF(AND(ISNUMBER(OFFSET('Sanitation Data'!$C$5,0,10*ROW('Sanitation Data'!C200))),'Data Summary'!CK206="Yes"),100-OFFSET('Sanitation Data'!$C$5,0,10*ROW('Sanitation Data'!C200)),NA())</f>
        <v>#N/A</v>
      </c>
      <c r="W206" s="99" t="e">
        <f ca="true">+IF(AND(ISNUMBER(OFFSET('Sanitation Data'!$C$7,0,10*ROW('Sanitation Data'!C200))),'Data Summary'!CL206="Yes"),OFFSET('Sanitation Data'!$C$7,0,10*ROW('Sanitation Data'!C200)),NA())</f>
        <v>#N/A</v>
      </c>
      <c r="X206" s="99" t="e">
        <f ca="true">+IF(AND(ISNUMBER(OFFSET('Sanitation Data'!$C$11,0,10*ROW('Sanitation Data'!C200))),'Data Summary'!CM206="Yes"),OFFSET('Sanitation Data'!$C$11,0,10*ROW('Sanitation Data'!C200)),NA())</f>
        <v>#N/A</v>
      </c>
      <c r="Y206" s="99" t="e">
        <f ca="true">+IF(AND(ISNUMBER(OFFSET('Sanitation Data'!$C$12,0,10*ROW('Sanitation Data'!C200))),'Data Summary'!CN206="Yes"),OFFSET('Sanitation Data'!$C$12,0,10*ROW('Sanitation Data'!C200)),NA())</f>
        <v>#N/A</v>
      </c>
      <c r="Z206" s="99" t="e">
        <f ca="true">+IF(AND(ISNUMBER(OFFSET('Sanitation Data'!$C$13,0,10*ROW('Sanitation Data'!C200))),'Data Summary'!CO206="Yes"),OFFSET('Sanitation Data'!$C$13,0,10*ROW('Sanitation Data'!C200)),NA())</f>
        <v>#N/A</v>
      </c>
      <c r="AA206" s="99" t="e">
        <f ca="true">+IF(AND(ISNUMBER(OFFSET('Sanitation Data'!$D$5,0,10*ROW('Sanitation Data'!D200))),'Data Summary'!CP206="Yes"),100-OFFSET('Sanitation Data'!$D$5,0,10*ROW('Sanitation Data'!D200)),NA())</f>
        <v>#N/A</v>
      </c>
      <c r="AB206" s="99" t="e">
        <f ca="true">+IF(AND(ISNUMBER(OFFSET('Sanitation Data'!$D$7,0,10*ROW('Sanitation Data'!D200))),'Data Summary'!CQ206="Yes"),OFFSET('Sanitation Data'!$D$7,0,10*ROW('Sanitation Data'!D200)),NA())</f>
        <v>#N/A</v>
      </c>
      <c r="AC206" s="99" t="e">
        <f ca="true">+IF(AND(ISNUMBER(OFFSET('Sanitation Data'!$D$11,0,10*ROW('Sanitation Data'!D200))),'Data Summary'!CR206="Yes"),OFFSET('Sanitation Data'!$D$11,0,10*ROW('Sanitation Data'!D200)),NA())</f>
        <v>#N/A</v>
      </c>
      <c r="AD206" s="99" t="e">
        <f ca="true">+IF(AND(ISNUMBER(OFFSET('Sanitation Data'!$D$12,0,10*ROW('Sanitation Data'!D200))),'Data Summary'!CS206="Yes"),OFFSET('Sanitation Data'!$D$12,0,10*ROW('Sanitation Data'!D200)),NA())</f>
        <v>#N/A</v>
      </c>
      <c r="AE206" s="99" t="e">
        <f ca="true">+IF(AND(ISNUMBER(OFFSET('Sanitation Data'!$D$13,0,10*ROW('Sanitation Data'!D200))),'Data Summary'!CT206="Yes"),OFFSET('Sanitation Data'!$D$13,0,10*ROW('Sanitation Data'!D200)),NA())</f>
        <v>#N/A</v>
      </c>
      <c r="AF206" s="99" t="e">
        <f ca="true">+IF(AND(ISNUMBER(OFFSET('Sanitation Data'!$E$5,0,10*ROW('Sanitation Data'!E200))),'Data Summary'!CU206="Yes"),100-OFFSET('Sanitation Data'!$E$5,0,10*ROW('Sanitation Data'!E200)),NA())</f>
        <v>#N/A</v>
      </c>
      <c r="AG206" s="99" t="e">
        <f ca="true">+IF(AND(ISNUMBER(OFFSET('Sanitation Data'!$E$7,0,10*ROW('Sanitation Data'!E200))),'Data Summary'!CV206="Yes"),OFFSET('Sanitation Data'!$E$7,0,10*ROW('Sanitation Data'!E200)),NA())</f>
        <v>#N/A</v>
      </c>
      <c r="AH206" s="99" t="e">
        <f ca="true">+IF(AND(ISNUMBER(OFFSET('Sanitation Data'!$E$11,0,10*ROW('Sanitation Data'!E200))),'Data Summary'!CW206="Yes"),OFFSET('Sanitation Data'!$E$11,0,10*ROW('Sanitation Data'!E200)),NA())</f>
        <v>#N/A</v>
      </c>
      <c r="AI206" s="99" t="e">
        <f ca="true">+IF(AND(ISNUMBER(OFFSET('Sanitation Data'!$E$12,0,10*ROW('Sanitation Data'!E200))),'Data Summary'!CX206="Yes"),OFFSET('Sanitation Data'!$E$12,0,10*ROW('Sanitation Data'!E200)),NA())</f>
        <v>#N/A</v>
      </c>
      <c r="AJ206" s="99" t="e">
        <f ca="true">+IF(AND(ISNUMBER(OFFSET('Sanitation Data'!$E$13,0,10*ROW('Sanitation Data'!E200))),'Data Summary'!CY206="Yes"),OFFSET('Sanitation Data'!$E$13,0,10*ROW('Sanitation Data'!E200)),NA())</f>
        <v>#N/A</v>
      </c>
      <c r="AK206" s="99" t="e">
        <f ca="true">+IF(AND(ISNUMBER(OFFSET('Sanitation Data'!$F$5,0,10*ROW('Sanitation Data'!F200))),'Data Summary'!CZ206="Yes"),100-OFFSET('Sanitation Data'!$F$5,0,10*ROW('Sanitation Data'!F200)),NA())</f>
        <v>#N/A</v>
      </c>
      <c r="AL206" s="99" t="e">
        <f ca="true">+IF(AND(ISNUMBER(OFFSET('Sanitation Data'!$F$7,0,10*ROW('Sanitation Data'!F200))),'Data Summary'!DA206="Yes"),OFFSET('Sanitation Data'!$F$7,0,10*ROW('Sanitation Data'!F200)),NA())</f>
        <v>#N/A</v>
      </c>
      <c r="AM206" s="99" t="e">
        <f ca="true">+IF(AND(ISNUMBER(OFFSET('Sanitation Data'!$F$11,0,10*ROW('Sanitation Data'!F200))),'Data Summary'!DB206="Yes"),OFFSET('Sanitation Data'!$F$11,0,10*ROW('Sanitation Data'!F200)),NA())</f>
        <v>#N/A</v>
      </c>
      <c r="AN206" s="99" t="e">
        <f ca="true">+IF(AND(ISNUMBER(OFFSET('Sanitation Data'!$F$12,0,10*ROW('Sanitation Data'!F200))),'Data Summary'!DC206="Yes"),OFFSET('Sanitation Data'!$F$12,0,10*ROW('Sanitation Data'!F200)),NA())</f>
        <v>#N/A</v>
      </c>
      <c r="AO206" s="99" t="e">
        <f ca="true">+IF(AND(ISNUMBER(OFFSET('Sanitation Data'!$F$13,0,10*ROW('Sanitation Data'!F200))),'Data Summary'!DD206="Yes"),OFFSET('Sanitation Data'!$F$13,0,10*ROW('Sanitation Data'!F200)),NA())</f>
        <v>#N/A</v>
      </c>
      <c r="AP206" s="99" t="e">
        <f ca="true">+IF(AND(ISNUMBER(OFFSET('Sanitation Data'!$G$5,0,10*ROW('Sanitation Data'!G200))),'Data Summary'!DE206="Yes"),100-OFFSET('Sanitation Data'!$G$5,0,10*ROW('Sanitation Data'!G200)),NA())</f>
        <v>#N/A</v>
      </c>
      <c r="AQ206" s="99" t="e">
        <f ca="true">+IF(AND(ISNUMBER(OFFSET('Sanitation Data'!$G$7,0,10*ROW('Sanitation Data'!G200))),'Data Summary'!DF206="Yes"),OFFSET('Sanitation Data'!$G$7,0,10*ROW('Sanitation Data'!G200)),NA())</f>
        <v>#N/A</v>
      </c>
      <c r="AR206" s="99" t="e">
        <f ca="true">+IF(AND(ISNUMBER(OFFSET('Sanitation Data'!$G$11,0,10*ROW('Sanitation Data'!G200))),'Data Summary'!DG206="Yes"),OFFSET('Sanitation Data'!$G$11,0,10*ROW('Sanitation Data'!G200)),NA())</f>
        <v>#N/A</v>
      </c>
      <c r="AS206" s="99" t="e">
        <f ca="true">+IF(AND(ISNUMBER(OFFSET('Sanitation Data'!$G$12,0,10*ROW('Sanitation Data'!G200))),'Data Summary'!DH206="Yes"),OFFSET('Sanitation Data'!$G$12,0,10*ROW('Sanitation Data'!G200)),NA())</f>
        <v>#N/A</v>
      </c>
      <c r="AT206" s="99" t="e">
        <f ca="true">+IF(AND(ISNUMBER(OFFSET('Sanitation Data'!$G$13,0,10*ROW('Sanitation Data'!G200))),'Data Summary'!DI206="Yes"),OFFSET('Sanitation Data'!$G$13,0,10*ROW('Sanitation Data'!G200)),NA())</f>
        <v>#N/A</v>
      </c>
      <c r="AU206" s="99" t="e">
        <f ca="true">+IF(AND(ISNUMBER(OFFSET('Sanitation Data'!$H$5,0,10*ROW('Sanitation Data'!H200))),'Data Summary'!DJ206="Yes"),100-OFFSET('Sanitation Data'!$H$5,0,10*ROW('Sanitation Data'!H200)),NA())</f>
        <v>#N/A</v>
      </c>
      <c r="AV206" s="99" t="e">
        <f ca="true">+IF(AND(ISNUMBER(OFFSET('Sanitation Data'!$H$7,0,10*ROW('Sanitation Data'!H200))),'Data Summary'!DK206="Yes"),OFFSET('Sanitation Data'!$H$7,0,10*ROW('Sanitation Data'!H200)),NA())</f>
        <v>#N/A</v>
      </c>
      <c r="AW206" s="99" t="e">
        <f ca="true">+IF(AND(ISNUMBER(OFFSET('Sanitation Data'!$H$11,0,10*ROW('Sanitation Data'!H200))),'Data Summary'!DL206="Yes"),OFFSET('Sanitation Data'!$H$11,0,10*ROW('Sanitation Data'!H200)),NA())</f>
        <v>#N/A</v>
      </c>
      <c r="AX206" s="99" t="e">
        <f ca="true">+IF(AND(ISNUMBER(OFFSET('Sanitation Data'!$H$12,0,10*ROW('Sanitation Data'!H200))),'Data Summary'!DM206="Yes"),OFFSET('Sanitation Data'!$H$12,0,10*ROW('Sanitation Data'!H200)),NA())</f>
        <v>#N/A</v>
      </c>
      <c r="AY206" s="99" t="e">
        <f ca="true">+IF(AND(ISNUMBER(OFFSET('Sanitation Data'!$H$13,0,10*ROW('Sanitation Data'!H200))),'Data Summary'!DN206="Yes"),OFFSET('Sanitation Data'!$H$13,0,10*ROW('Sanitation Data'!H200)),NA())</f>
        <v>#N/A</v>
      </c>
      <c r="AZ206" s="104" t="e">
        <f ca="true">+IF(AND(ISNUMBER(OFFSET('Hygiene Data'!$C$6,0,10*ROW('Hygiene Data'!C200))),'Data Summary'!DO206="Yes"),OFFSET('Hygiene Data'!$C$6,0,10*ROW('Hygiene Data'!C200)),NA())</f>
        <v>#N/A</v>
      </c>
      <c r="BA206" s="104" t="e">
        <f ca="true">+IF(AND(ISNUMBER(OFFSET('Hygiene Data'!$C$8,0,10*ROW('Hygiene Data'!C200))),'Data Summary'!DP206="Yes"),OFFSET('Hygiene Data'!$C$8,0,10*ROW('Hygiene Data'!C200)),NA())</f>
        <v>#N/A</v>
      </c>
      <c r="BB206" s="104" t="e">
        <f ca="true">+IF(AND(ISNUMBER(OFFSET('Hygiene Data'!$C$10,0,10*ROW('Hygiene Data'!C200))),'Data Summary'!DQ206="Yes"),OFFSET('Hygiene Data'!$C$10,0,10*ROW('Hygiene Data'!C200)),NA())</f>
        <v>#N/A</v>
      </c>
      <c r="BC206" s="104" t="e">
        <f ca="true">+IF(AND(ISNUMBER(OFFSET('Hygiene Data'!$D$6,0,10*ROW('Hygiene Data'!D200))),'Data Summary'!DR206="Yes"),OFFSET('Hygiene Data'!$D$6,0,10*ROW('Hygiene Data'!D200)),NA())</f>
        <v>#N/A</v>
      </c>
      <c r="BD206" s="104" t="e">
        <f ca="true">+IF(AND(ISNUMBER(OFFSET('Hygiene Data'!$D$8,0,10*ROW('Hygiene Data'!D200))),'Data Summary'!DS206="Yes"),OFFSET('Hygiene Data'!$D$8,0,10*ROW('Hygiene Data'!D200)),NA())</f>
        <v>#N/A</v>
      </c>
      <c r="BE206" s="104" t="e">
        <f ca="true">+IF(AND(ISNUMBER(OFFSET('Hygiene Data'!$D$10,0,10*ROW('Hygiene Data'!D200))),'Data Summary'!DT206="Yes"),OFFSET('Hygiene Data'!$D$10,0,10*ROW('Hygiene Data'!D200)),NA())</f>
        <v>#N/A</v>
      </c>
      <c r="BF206" s="104" t="e">
        <f ca="true">+IF(AND(ISNUMBER(OFFSET('Hygiene Data'!$E$6,0,10*ROW('Hygiene Data'!E200))),'Data Summary'!DU206="Yes"),OFFSET('Hygiene Data'!$E$6,0,10*ROW('Hygiene Data'!E200)),NA())</f>
        <v>#N/A</v>
      </c>
      <c r="BG206" s="104" t="e">
        <f ca="true">+IF(AND(ISNUMBER(OFFSET('Hygiene Data'!$E$8,0,10*ROW('Hygiene Data'!E200))),'Data Summary'!DV206="Yes"),OFFSET('Hygiene Data'!$E$8,0,10*ROW('Hygiene Data'!E200)),NA())</f>
        <v>#N/A</v>
      </c>
      <c r="BH206" s="104" t="e">
        <f ca="true">+IF(AND(ISNUMBER(OFFSET('Hygiene Data'!$E$10,0,10*ROW('Hygiene Data'!E200))),'Data Summary'!DW206="Yes"),OFFSET('Hygiene Data'!$E$10,0,10*ROW('Hygiene Data'!E200)),NA())</f>
        <v>#N/A</v>
      </c>
      <c r="BI206" s="104" t="e">
        <f ca="true">+IF(AND(ISNUMBER(OFFSET('Hygiene Data'!$F$6,0,10*ROW('Hygiene Data'!F200))),'Data Summary'!DX206="Yes"),OFFSET('Hygiene Data'!$F$6,0,10*ROW('Hygiene Data'!F200)),NA())</f>
        <v>#N/A</v>
      </c>
      <c r="BJ206" s="104" t="e">
        <f ca="true">+IF(AND(ISNUMBER(OFFSET('Hygiene Data'!$F$8,0,10*ROW('Hygiene Data'!F200))),'Data Summary'!DY206="Yes"),OFFSET('Hygiene Data'!$F$8,0,10*ROW('Hygiene Data'!F200)),NA())</f>
        <v>#N/A</v>
      </c>
      <c r="BK206" s="104" t="e">
        <f ca="true">+IF(AND(ISNUMBER(OFFSET('Hygiene Data'!$F$10,0,10*ROW('Hygiene Data'!F200))),'Data Summary'!DZ206="Yes"),OFFSET('Hygiene Data'!$F$10,0,10*ROW('Hygiene Data'!F200)),NA())</f>
        <v>#N/A</v>
      </c>
      <c r="BL206" s="104" t="e">
        <f ca="true">+IF(AND(ISNUMBER(OFFSET('Hygiene Data'!$G$6,0,10*ROW('Hygiene Data'!G200))),'Data Summary'!EA206="Yes"),OFFSET('Hygiene Data'!$G$6,0,10*ROW('Hygiene Data'!G200)),NA())</f>
        <v>#N/A</v>
      </c>
      <c r="BM206" s="104" t="e">
        <f ca="true">+IF(AND(ISNUMBER(OFFSET('Hygiene Data'!$G$8,0,10*ROW('Hygiene Data'!G200))),'Data Summary'!EB206="Yes"),OFFSET('Hygiene Data'!$G$8,0,10*ROW('Hygiene Data'!G200)),NA())</f>
        <v>#N/A</v>
      </c>
      <c r="BN206" s="104" t="e">
        <f ca="true">+IF(AND(ISNUMBER(OFFSET('Hygiene Data'!$G$10,0,10*ROW('Hygiene Data'!G200))),'Data Summary'!EC206="Yes"),OFFSET('Hygiene Data'!$G$10,0,10*ROW('Hygiene Data'!G200)),NA())</f>
        <v>#N/A</v>
      </c>
      <c r="BO206" s="104" t="e">
        <f ca="true">+IF(AND(ISNUMBER(OFFSET('Hygiene Data'!$H$6,0,10*ROW('Hygiene Data'!H200))),'Data Summary'!ED206="Yes"),OFFSET('Hygiene Data'!$H$6,0,10*ROW('Hygiene Data'!H200)),NA())</f>
        <v>#N/A</v>
      </c>
      <c r="BP206" s="104" t="e">
        <f ca="true">+IF(AND(ISNUMBER(OFFSET('Hygiene Data'!$H$8,0,10*ROW('Hygiene Data'!H200))),'Data Summary'!EE206="Yes"),OFFSET('Hygiene Data'!$H$8,0,10*ROW('Hygiene Data'!H200)),NA())</f>
        <v>#N/A</v>
      </c>
      <c r="BQ206" s="104" t="e">
        <f ca="true">+IF(AND(ISNUMBER(OFFSET('Hygiene Data'!$H$10,0,10*ROW('Hygiene Data'!H200))),'Data Summary'!EF206="Yes"),OFFSET('Hygiene Data'!$H$10,0,10*ROW('Hygiene Data'!H200)),NA())</f>
        <v>#N/A</v>
      </c>
    </row>
    <row r="207" x14ac:dyDescent="0.2">
      <c r="A207" s="52" t="e">
        <f ca="true">+IF(OFFSET('Water Data'!$B$1,0,10*ROW('Water Data'!B201))="",NA(),OFFSET('Water Data'!$B$1,0,10*ROW('Water Data'!B201)))</f>
        <v>#N/A</v>
      </c>
      <c r="B207" s="52" t="e">
        <f ca="true">+IF(OFFSET('Water Data'!$A$3,0,10*ROW('Water Data'!A204))="",NA(),OFFSET('Water Data'!$A$3,0,10*ROW('Water Data'!A204)))</f>
        <v>#N/A</v>
      </c>
      <c r="C207" s="52" t="e">
        <f ca="true">+IF(OFFSET('Water Data'!$C$3,0,10*ROW('Water Data'!C204))="",NA(),OFFSET('Water Data'!$C$3,0,10*ROW('Water Data'!C204)))</f>
        <v>#N/A</v>
      </c>
      <c r="D207" s="53" t="e">
        <f ca="true">+IF(AND(ISNUMBER(OFFSET('Water Data'!$C$5,0,10*ROW('Water Data'!C201))),'Data Summary'!BS207="Yes"),100-OFFSET('Water Data'!$C$5,0,10*ROW('Water Data'!C201)),NA())</f>
        <v>#N/A</v>
      </c>
      <c r="E207" s="53" t="e">
        <f ca="true">+IF(AND(ISNUMBER(OFFSET('Water Data'!$C$7,0,10*ROW('Water Data'!C201))),'Data Summary'!BT207="Yes"),OFFSET('Water Data'!$C$7,0,10*ROW('Water Data'!C201)),NA())</f>
        <v>#N/A</v>
      </c>
      <c r="F207" s="53" t="e">
        <f ca="true">+IF(AND(ISNUMBER(OFFSET('Water Data'!$C$10,0,10*ROW('Water Data'!C201))),'Data Summary'!BU207="Yes"),OFFSET('Water Data'!$C$10,0,10*ROW('Water Data'!C201)),NA())</f>
        <v>#N/A</v>
      </c>
      <c r="G207" s="53" t="e">
        <f ca="true">+IF(AND(ISNUMBER(OFFSET('Water Data'!$D$5,0,10*ROW('Water Data'!D201))),'Data Summary'!BV207="Yes"),100-OFFSET('Water Data'!$D$5,0,10*ROW('Water Data'!D201)),NA())</f>
        <v>#N/A</v>
      </c>
      <c r="H207" s="53" t="e">
        <f ca="true">+IF(AND(ISNUMBER(OFFSET('Water Data'!$D$7,0,10*ROW('Water Data'!D201))),'Data Summary'!BW207="Yes"),OFFSET('Water Data'!$D$7,0,10*ROW('Water Data'!D201)),NA())</f>
        <v>#N/A</v>
      </c>
      <c r="I207" s="53" t="e">
        <f ca="true">+IF(AND(ISNUMBER(OFFSET('Water Data'!$D$10,0,10*ROW('Water Data'!D201))),'Data Summary'!BX207="Yes"),OFFSET('Water Data'!$D$10,0,10*ROW('Water Data'!D201)),NA())</f>
        <v>#N/A</v>
      </c>
      <c r="J207" s="53" t="e">
        <f ca="true">+IF(AND(ISNUMBER(OFFSET('Water Data'!$E$5,0,10*ROW('Water Data'!E201))),'Data Summary'!BY207="Yes"),100-OFFSET('Water Data'!$E$5,0,10*ROW('Water Data'!E201)),NA())</f>
        <v>#N/A</v>
      </c>
      <c r="K207" s="53" t="e">
        <f ca="true">+IF(AND(ISNUMBER(OFFSET('Water Data'!$E$7,0,10*ROW('Water Data'!E201))),'Data Summary'!BZ207="Yes"),OFFSET('Water Data'!$E$7,0,10*ROW('Water Data'!E201)),NA())</f>
        <v>#N/A</v>
      </c>
      <c r="L207" s="53" t="e">
        <f ca="true">+IF(AND(ISNUMBER(OFFSET('Water Data'!$E$10,0,10*ROW('Water Data'!E201))),'Data Summary'!CA207="Yes"),OFFSET('Water Data'!$E$10,0,10*ROW('Water Data'!E201)),NA())</f>
        <v>#N/A</v>
      </c>
      <c r="M207" s="53" t="e">
        <f ca="true">+IF(AND(ISNUMBER(OFFSET('Water Data'!$F$5,0,10*ROW('Water Data'!F201))),'Data Summary'!CB207="Yes"),100-OFFSET('Water Data'!$F$5,0,10*ROW('Water Data'!F201)),NA())</f>
        <v>#N/A</v>
      </c>
      <c r="N207" s="53" t="e">
        <f ca="true">+IF(AND(ISNUMBER(OFFSET('Water Data'!$F$7,0,10*ROW('Water Data'!F201))),'Data Summary'!CC207="Yes"),OFFSET('Water Data'!$F$7,0,10*ROW('Water Data'!F201)),NA())</f>
        <v>#N/A</v>
      </c>
      <c r="O207" s="53" t="e">
        <f ca="true">+IF(AND(ISNUMBER(OFFSET('Water Data'!$F$10,0,10*ROW('Water Data'!F201))),'Data Summary'!CD207="Yes"),OFFSET('Water Data'!$F$10,0,10*ROW('Water Data'!F201)),NA())</f>
        <v>#N/A</v>
      </c>
      <c r="P207" s="53" t="e">
        <f ca="true">+IF(AND(ISNUMBER(OFFSET('Water Data'!$G$5,0,10*ROW('Water Data'!G201))),'Data Summary'!CE207="Yes"),100-OFFSET('Water Data'!$G$5,0,10*ROW('Water Data'!G201)),NA())</f>
        <v>#N/A</v>
      </c>
      <c r="Q207" s="53" t="e">
        <f ca="true">+IF(AND(ISNUMBER(OFFSET('Water Data'!$G$7,0,10*ROW('Water Data'!G201))),'Data Summary'!CF207="Yes"),OFFSET('Water Data'!$G$7,0,10*ROW('Water Data'!G201)),NA())</f>
        <v>#N/A</v>
      </c>
      <c r="R207" s="53" t="e">
        <f ca="true">+IF(AND(ISNUMBER(OFFSET('Water Data'!$G$10,0,10*ROW('Water Data'!G201))),'Data Summary'!CG207="Yes"),OFFSET('Water Data'!$G$10,0,10*ROW('Water Data'!G201)),NA())</f>
        <v>#N/A</v>
      </c>
      <c r="S207" s="53" t="e">
        <f ca="true">+IF(AND(ISNUMBER(OFFSET('Water Data'!$H$5,0,10*ROW('Water Data'!H201))),'Data Summary'!CH207="Yes"),100-OFFSET('Water Data'!$H$5,0,10*ROW('Water Data'!H201)),NA())</f>
        <v>#N/A</v>
      </c>
      <c r="T207" s="53" t="e">
        <f ca="true">+IF(AND(ISNUMBER(OFFSET('Water Data'!$H$7,0,10*ROW('Water Data'!H201))),'Data Summary'!CI207="Yes"),OFFSET('Water Data'!$H$7,0,10*ROW('Water Data'!H201)),NA())</f>
        <v>#N/A</v>
      </c>
      <c r="U207" s="53" t="e">
        <f ca="true">+IF(AND(ISNUMBER(OFFSET('Water Data'!$H$10,0,10*ROW('Water Data'!H201))),'Data Summary'!CJ207="Yes"),OFFSET('Water Data'!$H$10,0,10*ROW('Water Data'!H201)),NA())</f>
        <v>#N/A</v>
      </c>
      <c r="V207" s="99" t="e">
        <f ca="true">+IF(AND(ISNUMBER(OFFSET('Sanitation Data'!$C$5,0,10*ROW('Sanitation Data'!C201))),'Data Summary'!CK207="Yes"),100-OFFSET('Sanitation Data'!$C$5,0,10*ROW('Sanitation Data'!C201)),NA())</f>
        <v>#N/A</v>
      </c>
      <c r="W207" s="99" t="e">
        <f ca="true">+IF(AND(ISNUMBER(OFFSET('Sanitation Data'!$C$7,0,10*ROW('Sanitation Data'!C201))),'Data Summary'!CL207="Yes"),OFFSET('Sanitation Data'!$C$7,0,10*ROW('Sanitation Data'!C201)),NA())</f>
        <v>#N/A</v>
      </c>
      <c r="X207" s="99" t="e">
        <f ca="true">+IF(AND(ISNUMBER(OFFSET('Sanitation Data'!$C$11,0,10*ROW('Sanitation Data'!C201))),'Data Summary'!CM207="Yes"),OFFSET('Sanitation Data'!$C$11,0,10*ROW('Sanitation Data'!C201)),NA())</f>
        <v>#N/A</v>
      </c>
      <c r="Y207" s="99" t="e">
        <f ca="true">+IF(AND(ISNUMBER(OFFSET('Sanitation Data'!$C$12,0,10*ROW('Sanitation Data'!C201))),'Data Summary'!CN207="Yes"),OFFSET('Sanitation Data'!$C$12,0,10*ROW('Sanitation Data'!C201)),NA())</f>
        <v>#N/A</v>
      </c>
      <c r="Z207" s="99" t="e">
        <f ca="true">+IF(AND(ISNUMBER(OFFSET('Sanitation Data'!$C$13,0,10*ROW('Sanitation Data'!C201))),'Data Summary'!CO207="Yes"),OFFSET('Sanitation Data'!$C$13,0,10*ROW('Sanitation Data'!C201)),NA())</f>
        <v>#N/A</v>
      </c>
      <c r="AA207" s="99" t="e">
        <f ca="true">+IF(AND(ISNUMBER(OFFSET('Sanitation Data'!$D$5,0,10*ROW('Sanitation Data'!D201))),'Data Summary'!CP207="Yes"),100-OFFSET('Sanitation Data'!$D$5,0,10*ROW('Sanitation Data'!D201)),NA())</f>
        <v>#N/A</v>
      </c>
      <c r="AB207" s="99" t="e">
        <f ca="true">+IF(AND(ISNUMBER(OFFSET('Sanitation Data'!$D$7,0,10*ROW('Sanitation Data'!D201))),'Data Summary'!CQ207="Yes"),OFFSET('Sanitation Data'!$D$7,0,10*ROW('Sanitation Data'!D201)),NA())</f>
        <v>#N/A</v>
      </c>
      <c r="AC207" s="99" t="e">
        <f ca="true">+IF(AND(ISNUMBER(OFFSET('Sanitation Data'!$D$11,0,10*ROW('Sanitation Data'!D201))),'Data Summary'!CR207="Yes"),OFFSET('Sanitation Data'!$D$11,0,10*ROW('Sanitation Data'!D201)),NA())</f>
        <v>#N/A</v>
      </c>
      <c r="AD207" s="99" t="e">
        <f ca="true">+IF(AND(ISNUMBER(OFFSET('Sanitation Data'!$D$12,0,10*ROW('Sanitation Data'!D201))),'Data Summary'!CS207="Yes"),OFFSET('Sanitation Data'!$D$12,0,10*ROW('Sanitation Data'!D201)),NA())</f>
        <v>#N/A</v>
      </c>
      <c r="AE207" s="99" t="e">
        <f ca="true">+IF(AND(ISNUMBER(OFFSET('Sanitation Data'!$D$13,0,10*ROW('Sanitation Data'!D201))),'Data Summary'!CT207="Yes"),OFFSET('Sanitation Data'!$D$13,0,10*ROW('Sanitation Data'!D201)),NA())</f>
        <v>#N/A</v>
      </c>
      <c r="AF207" s="99" t="e">
        <f ca="true">+IF(AND(ISNUMBER(OFFSET('Sanitation Data'!$E$5,0,10*ROW('Sanitation Data'!E201))),'Data Summary'!CU207="Yes"),100-OFFSET('Sanitation Data'!$E$5,0,10*ROW('Sanitation Data'!E201)),NA())</f>
        <v>#N/A</v>
      </c>
      <c r="AG207" s="99" t="e">
        <f ca="true">+IF(AND(ISNUMBER(OFFSET('Sanitation Data'!$E$7,0,10*ROW('Sanitation Data'!E201))),'Data Summary'!CV207="Yes"),OFFSET('Sanitation Data'!$E$7,0,10*ROW('Sanitation Data'!E201)),NA())</f>
        <v>#N/A</v>
      </c>
      <c r="AH207" s="99" t="e">
        <f ca="true">+IF(AND(ISNUMBER(OFFSET('Sanitation Data'!$E$11,0,10*ROW('Sanitation Data'!E201))),'Data Summary'!CW207="Yes"),OFFSET('Sanitation Data'!$E$11,0,10*ROW('Sanitation Data'!E201)),NA())</f>
        <v>#N/A</v>
      </c>
      <c r="AI207" s="99" t="e">
        <f ca="true">+IF(AND(ISNUMBER(OFFSET('Sanitation Data'!$E$12,0,10*ROW('Sanitation Data'!E201))),'Data Summary'!CX207="Yes"),OFFSET('Sanitation Data'!$E$12,0,10*ROW('Sanitation Data'!E201)),NA())</f>
        <v>#N/A</v>
      </c>
      <c r="AJ207" s="99" t="e">
        <f ca="true">+IF(AND(ISNUMBER(OFFSET('Sanitation Data'!$E$13,0,10*ROW('Sanitation Data'!E201))),'Data Summary'!CY207="Yes"),OFFSET('Sanitation Data'!$E$13,0,10*ROW('Sanitation Data'!E201)),NA())</f>
        <v>#N/A</v>
      </c>
      <c r="AK207" s="99" t="e">
        <f ca="true">+IF(AND(ISNUMBER(OFFSET('Sanitation Data'!$F$5,0,10*ROW('Sanitation Data'!F201))),'Data Summary'!CZ207="Yes"),100-OFFSET('Sanitation Data'!$F$5,0,10*ROW('Sanitation Data'!F201)),NA())</f>
        <v>#N/A</v>
      </c>
      <c r="AL207" s="99" t="e">
        <f ca="true">+IF(AND(ISNUMBER(OFFSET('Sanitation Data'!$F$7,0,10*ROW('Sanitation Data'!F201))),'Data Summary'!DA207="Yes"),OFFSET('Sanitation Data'!$F$7,0,10*ROW('Sanitation Data'!F201)),NA())</f>
        <v>#N/A</v>
      </c>
      <c r="AM207" s="99" t="e">
        <f ca="true">+IF(AND(ISNUMBER(OFFSET('Sanitation Data'!$F$11,0,10*ROW('Sanitation Data'!F201))),'Data Summary'!DB207="Yes"),OFFSET('Sanitation Data'!$F$11,0,10*ROW('Sanitation Data'!F201)),NA())</f>
        <v>#N/A</v>
      </c>
      <c r="AN207" s="99" t="e">
        <f ca="true">+IF(AND(ISNUMBER(OFFSET('Sanitation Data'!$F$12,0,10*ROW('Sanitation Data'!F201))),'Data Summary'!DC207="Yes"),OFFSET('Sanitation Data'!$F$12,0,10*ROW('Sanitation Data'!F201)),NA())</f>
        <v>#N/A</v>
      </c>
      <c r="AO207" s="99" t="e">
        <f ca="true">+IF(AND(ISNUMBER(OFFSET('Sanitation Data'!$F$13,0,10*ROW('Sanitation Data'!F201))),'Data Summary'!DD207="Yes"),OFFSET('Sanitation Data'!$F$13,0,10*ROW('Sanitation Data'!F201)),NA())</f>
        <v>#N/A</v>
      </c>
      <c r="AP207" s="99" t="e">
        <f ca="true">+IF(AND(ISNUMBER(OFFSET('Sanitation Data'!$G$5,0,10*ROW('Sanitation Data'!G201))),'Data Summary'!DE207="Yes"),100-OFFSET('Sanitation Data'!$G$5,0,10*ROW('Sanitation Data'!G201)),NA())</f>
        <v>#N/A</v>
      </c>
      <c r="AQ207" s="99" t="e">
        <f ca="true">+IF(AND(ISNUMBER(OFFSET('Sanitation Data'!$G$7,0,10*ROW('Sanitation Data'!G201))),'Data Summary'!DF207="Yes"),OFFSET('Sanitation Data'!$G$7,0,10*ROW('Sanitation Data'!G201)),NA())</f>
        <v>#N/A</v>
      </c>
      <c r="AR207" s="99" t="e">
        <f ca="true">+IF(AND(ISNUMBER(OFFSET('Sanitation Data'!$G$11,0,10*ROW('Sanitation Data'!G201))),'Data Summary'!DG207="Yes"),OFFSET('Sanitation Data'!$G$11,0,10*ROW('Sanitation Data'!G201)),NA())</f>
        <v>#N/A</v>
      </c>
      <c r="AS207" s="99" t="e">
        <f ca="true">+IF(AND(ISNUMBER(OFFSET('Sanitation Data'!$G$12,0,10*ROW('Sanitation Data'!G201))),'Data Summary'!DH207="Yes"),OFFSET('Sanitation Data'!$G$12,0,10*ROW('Sanitation Data'!G201)),NA())</f>
        <v>#N/A</v>
      </c>
      <c r="AT207" s="99" t="e">
        <f ca="true">+IF(AND(ISNUMBER(OFFSET('Sanitation Data'!$G$13,0,10*ROW('Sanitation Data'!G201))),'Data Summary'!DI207="Yes"),OFFSET('Sanitation Data'!$G$13,0,10*ROW('Sanitation Data'!G201)),NA())</f>
        <v>#N/A</v>
      </c>
      <c r="AU207" s="99" t="e">
        <f ca="true">+IF(AND(ISNUMBER(OFFSET('Sanitation Data'!$H$5,0,10*ROW('Sanitation Data'!H201))),'Data Summary'!DJ207="Yes"),100-OFFSET('Sanitation Data'!$H$5,0,10*ROW('Sanitation Data'!H201)),NA())</f>
        <v>#N/A</v>
      </c>
      <c r="AV207" s="99" t="e">
        <f ca="true">+IF(AND(ISNUMBER(OFFSET('Sanitation Data'!$H$7,0,10*ROW('Sanitation Data'!H201))),'Data Summary'!DK207="Yes"),OFFSET('Sanitation Data'!$H$7,0,10*ROW('Sanitation Data'!H201)),NA())</f>
        <v>#N/A</v>
      </c>
      <c r="AW207" s="99" t="e">
        <f ca="true">+IF(AND(ISNUMBER(OFFSET('Sanitation Data'!$H$11,0,10*ROW('Sanitation Data'!H201))),'Data Summary'!DL207="Yes"),OFFSET('Sanitation Data'!$H$11,0,10*ROW('Sanitation Data'!H201)),NA())</f>
        <v>#N/A</v>
      </c>
      <c r="AX207" s="99" t="e">
        <f ca="true">+IF(AND(ISNUMBER(OFFSET('Sanitation Data'!$H$12,0,10*ROW('Sanitation Data'!H201))),'Data Summary'!DM207="Yes"),OFFSET('Sanitation Data'!$H$12,0,10*ROW('Sanitation Data'!H201)),NA())</f>
        <v>#N/A</v>
      </c>
      <c r="AY207" s="99" t="e">
        <f ca="true">+IF(AND(ISNUMBER(OFFSET('Sanitation Data'!$H$13,0,10*ROW('Sanitation Data'!H201))),'Data Summary'!DN207="Yes"),OFFSET('Sanitation Data'!$H$13,0,10*ROW('Sanitation Data'!H201)),NA())</f>
        <v>#N/A</v>
      </c>
      <c r="AZ207" s="104" t="e">
        <f ca="true">+IF(AND(ISNUMBER(OFFSET('Hygiene Data'!$C$6,0,10*ROW('Hygiene Data'!C201))),'Data Summary'!DO207="Yes"),OFFSET('Hygiene Data'!$C$6,0,10*ROW('Hygiene Data'!C201)),NA())</f>
        <v>#N/A</v>
      </c>
      <c r="BA207" s="104" t="e">
        <f ca="true">+IF(AND(ISNUMBER(OFFSET('Hygiene Data'!$C$8,0,10*ROW('Hygiene Data'!C201))),'Data Summary'!DP207="Yes"),OFFSET('Hygiene Data'!$C$8,0,10*ROW('Hygiene Data'!C201)),NA())</f>
        <v>#N/A</v>
      </c>
      <c r="BB207" s="104" t="e">
        <f ca="true">+IF(AND(ISNUMBER(OFFSET('Hygiene Data'!$C$10,0,10*ROW('Hygiene Data'!C201))),'Data Summary'!DQ207="Yes"),OFFSET('Hygiene Data'!$C$10,0,10*ROW('Hygiene Data'!C201)),NA())</f>
        <v>#N/A</v>
      </c>
      <c r="BC207" s="104" t="e">
        <f ca="true">+IF(AND(ISNUMBER(OFFSET('Hygiene Data'!$D$6,0,10*ROW('Hygiene Data'!D201))),'Data Summary'!DR207="Yes"),OFFSET('Hygiene Data'!$D$6,0,10*ROW('Hygiene Data'!D201)),NA())</f>
        <v>#N/A</v>
      </c>
      <c r="BD207" s="104" t="e">
        <f ca="true">+IF(AND(ISNUMBER(OFFSET('Hygiene Data'!$D$8,0,10*ROW('Hygiene Data'!D201))),'Data Summary'!DS207="Yes"),OFFSET('Hygiene Data'!$D$8,0,10*ROW('Hygiene Data'!D201)),NA())</f>
        <v>#N/A</v>
      </c>
      <c r="BE207" s="104" t="e">
        <f ca="true">+IF(AND(ISNUMBER(OFFSET('Hygiene Data'!$D$10,0,10*ROW('Hygiene Data'!D201))),'Data Summary'!DT207="Yes"),OFFSET('Hygiene Data'!$D$10,0,10*ROW('Hygiene Data'!D201)),NA())</f>
        <v>#N/A</v>
      </c>
      <c r="BF207" s="104" t="e">
        <f ca="true">+IF(AND(ISNUMBER(OFFSET('Hygiene Data'!$E$6,0,10*ROW('Hygiene Data'!E201))),'Data Summary'!DU207="Yes"),OFFSET('Hygiene Data'!$E$6,0,10*ROW('Hygiene Data'!E201)),NA())</f>
        <v>#N/A</v>
      </c>
      <c r="BG207" s="104" t="e">
        <f ca="true">+IF(AND(ISNUMBER(OFFSET('Hygiene Data'!$E$8,0,10*ROW('Hygiene Data'!E201))),'Data Summary'!DV207="Yes"),OFFSET('Hygiene Data'!$E$8,0,10*ROW('Hygiene Data'!E201)),NA())</f>
        <v>#N/A</v>
      </c>
      <c r="BH207" s="104" t="e">
        <f ca="true">+IF(AND(ISNUMBER(OFFSET('Hygiene Data'!$E$10,0,10*ROW('Hygiene Data'!E201))),'Data Summary'!DW207="Yes"),OFFSET('Hygiene Data'!$E$10,0,10*ROW('Hygiene Data'!E201)),NA())</f>
        <v>#N/A</v>
      </c>
      <c r="BI207" s="104" t="e">
        <f ca="true">+IF(AND(ISNUMBER(OFFSET('Hygiene Data'!$F$6,0,10*ROW('Hygiene Data'!F201))),'Data Summary'!DX207="Yes"),OFFSET('Hygiene Data'!$F$6,0,10*ROW('Hygiene Data'!F201)),NA())</f>
        <v>#N/A</v>
      </c>
      <c r="BJ207" s="104" t="e">
        <f ca="true">+IF(AND(ISNUMBER(OFFSET('Hygiene Data'!$F$8,0,10*ROW('Hygiene Data'!F201))),'Data Summary'!DY207="Yes"),OFFSET('Hygiene Data'!$F$8,0,10*ROW('Hygiene Data'!F201)),NA())</f>
        <v>#N/A</v>
      </c>
      <c r="BK207" s="104" t="e">
        <f ca="true">+IF(AND(ISNUMBER(OFFSET('Hygiene Data'!$F$10,0,10*ROW('Hygiene Data'!F201))),'Data Summary'!DZ207="Yes"),OFFSET('Hygiene Data'!$F$10,0,10*ROW('Hygiene Data'!F201)),NA())</f>
        <v>#N/A</v>
      </c>
      <c r="BL207" s="104" t="e">
        <f ca="true">+IF(AND(ISNUMBER(OFFSET('Hygiene Data'!$G$6,0,10*ROW('Hygiene Data'!G201))),'Data Summary'!EA207="Yes"),OFFSET('Hygiene Data'!$G$6,0,10*ROW('Hygiene Data'!G201)),NA())</f>
        <v>#N/A</v>
      </c>
      <c r="BM207" s="104" t="e">
        <f ca="true">+IF(AND(ISNUMBER(OFFSET('Hygiene Data'!$G$8,0,10*ROW('Hygiene Data'!G201))),'Data Summary'!EB207="Yes"),OFFSET('Hygiene Data'!$G$8,0,10*ROW('Hygiene Data'!G201)),NA())</f>
        <v>#N/A</v>
      </c>
      <c r="BN207" s="104" t="e">
        <f ca="true">+IF(AND(ISNUMBER(OFFSET('Hygiene Data'!$G$10,0,10*ROW('Hygiene Data'!G201))),'Data Summary'!EC207="Yes"),OFFSET('Hygiene Data'!$G$10,0,10*ROW('Hygiene Data'!G201)),NA())</f>
        <v>#N/A</v>
      </c>
      <c r="BO207" s="104" t="e">
        <f ca="true">+IF(AND(ISNUMBER(OFFSET('Hygiene Data'!$H$6,0,10*ROW('Hygiene Data'!H201))),'Data Summary'!ED207="Yes"),OFFSET('Hygiene Data'!$H$6,0,10*ROW('Hygiene Data'!H201)),NA())</f>
        <v>#N/A</v>
      </c>
      <c r="BP207" s="104" t="e">
        <f ca="true">+IF(AND(ISNUMBER(OFFSET('Hygiene Data'!$H$8,0,10*ROW('Hygiene Data'!H201))),'Data Summary'!EE207="Yes"),OFFSET('Hygiene Data'!$H$8,0,10*ROW('Hygiene Data'!H201)),NA())</f>
        <v>#N/A</v>
      </c>
      <c r="BQ207" s="104"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1" customWidth="true"/>
    <col min="2" max="2" width="6.5" style="124" customWidth="true"/>
    <col min="3" max="3" width="9" style="229" customWidth="true"/>
    <col min="4" max="4" width="9.75" style="29" customWidth="true"/>
    <col min="5" max="5" width="8" style="222" customWidth="true"/>
    <col min="6" max="6" width="8" style="223" customWidth="true"/>
    <col min="7" max="7" width="8" style="224" customWidth="true"/>
    <col min="8" max="8" width="8" style="226" customWidth="true"/>
    <col min="9" max="9" width="8" style="112" customWidth="true"/>
    <col min="10" max="10" width="8" style="227" customWidth="true"/>
    <col min="11" max="11" width="8" style="244" customWidth="true"/>
    <col min="12" max="12" width="8" style="223" customWidth="true"/>
    <col min="13" max="13" width="8" style="243" customWidth="true"/>
    <col min="14" max="14" width="8" style="250" customWidth="true"/>
    <col min="15" max="19" width="8" style="29" customWidth="true"/>
    <col min="20" max="16384" width="9" style="29"/>
  </cols>
  <sheetData>
    <row r="1" ht="20.25" customHeight="true" x14ac:dyDescent="0.2">
      <c r="A1" s="537" t="s">
        <v>212</v>
      </c>
      <c r="B1" s="538"/>
      <c r="C1" s="538"/>
      <c r="D1" s="538"/>
      <c r="E1" s="539" t="s">
        <v>53</v>
      </c>
      <c r="F1" s="540"/>
      <c r="G1" s="540"/>
      <c r="H1" s="540"/>
      <c r="I1" s="541"/>
      <c r="J1" s="542" t="s">
        <v>10</v>
      </c>
      <c r="K1" s="542"/>
      <c r="L1" s="542"/>
      <c r="M1" s="542"/>
      <c r="N1" s="542"/>
      <c r="O1" s="534" t="s">
        <v>11</v>
      </c>
      <c r="P1" s="535"/>
      <c r="Q1" s="535"/>
      <c r="R1" s="535"/>
      <c r="S1" s="536"/>
    </row>
    <row r="2" x14ac:dyDescent="0.2">
      <c r="A2" s="538"/>
      <c r="B2" s="538"/>
      <c r="C2" s="538"/>
      <c r="D2" s="538"/>
      <c r="E2" s="365"/>
      <c r="F2" s="366"/>
      <c r="G2" s="367"/>
      <c r="H2" s="368"/>
      <c r="I2" s="369"/>
      <c r="J2" s="370"/>
      <c r="K2" s="366"/>
      <c r="L2" s="371"/>
      <c r="M2" s="368"/>
      <c r="N2" s="372"/>
      <c r="O2" s="365"/>
      <c r="P2" s="366"/>
      <c r="Q2" s="373"/>
      <c r="R2" s="368"/>
      <c r="S2" s="369"/>
    </row>
    <row r="3" ht="81" customHeight="true" x14ac:dyDescent="0.2">
      <c r="A3" s="400" t="s">
        <v>9</v>
      </c>
      <c r="B3" s="401" t="s">
        <v>4</v>
      </c>
      <c r="C3" s="404" t="s">
        <v>8</v>
      </c>
      <c r="D3" s="402" t="s">
        <v>243</v>
      </c>
      <c r="E3" s="374" t="s">
        <v>25</v>
      </c>
      <c r="F3" s="375" t="s">
        <v>19</v>
      </c>
      <c r="G3" s="376" t="s">
        <v>213</v>
      </c>
      <c r="H3" s="377" t="s">
        <v>222</v>
      </c>
      <c r="I3" s="378" t="s">
        <v>37</v>
      </c>
      <c r="J3" s="379" t="s">
        <v>25</v>
      </c>
      <c r="K3" s="380" t="s">
        <v>19</v>
      </c>
      <c r="L3" s="381" t="s">
        <v>214</v>
      </c>
      <c r="M3" s="377" t="s">
        <v>222</v>
      </c>
      <c r="N3" s="382" t="s">
        <v>37</v>
      </c>
      <c r="O3" s="374" t="s">
        <v>25</v>
      </c>
      <c r="P3" s="375" t="s">
        <v>160</v>
      </c>
      <c r="Q3" s="383" t="s">
        <v>215</v>
      </c>
      <c r="R3" s="377" t="s">
        <v>222</v>
      </c>
      <c r="S3" s="378" t="s">
        <v>37</v>
      </c>
    </row>
    <row r="4" x14ac:dyDescent="0.2">
      <c r="A4" s="230" t="str">
        <f>IF(ISBLANK(Regressions!A14), " ", Regressions!A14)</f>
        <v>Philippines</v>
      </c>
      <c r="B4" s="225">
        <f>IF(ISBLANK(Regressions!B14), " ", Regressions!B14)</f>
        <v>2000</v>
      </c>
      <c r="C4" s="403" t="str">
        <f>IF(ISBLANK(Regressions!C14), " ", Regressions!C14)</f>
        <v>National</v>
      </c>
      <c r="D4" s="232">
        <f>IF(ISBLANK(Regressions!D14), " ", Regressions!D14)</f>
        <v>20688444</v>
      </c>
      <c r="E4" s="384" t="e">
        <f>IF(ISNUMBER(Regressions!E14),ROUND(Regressions!E14, 1), NA())</f>
        <v>#N/A</v>
      </c>
      <c r="F4" s="297" t="e">
        <f>IF(ISNUMBER(Regressions!F14),ROUND(Regressions!F14, 1), NA())</f>
        <v>#N/A</v>
      </c>
      <c r="G4" s="385" t="e">
        <f>IF(ISNUMBER(Regressions!G14),ROUND(Regressions!G14, 1), NA())</f>
        <v>#N/A</v>
      </c>
      <c r="H4" s="386" t="e">
        <f>IF(ISNUMBER(Regressions!H14),ROUND(Regressions!H14, 1), NA())</f>
        <v>#N/A</v>
      </c>
      <c r="I4" s="387" t="e">
        <f>IF(ISNUMBER(Regressions!I14),ROUND(Regressions!I14, 1), NA())</f>
        <v>#N/A</v>
      </c>
      <c r="J4" s="388" t="e">
        <f>IF(ISNUMBER(Regressions!J14),ROUND(Regressions!J14, 1), NA())</f>
        <v>#N/A</v>
      </c>
      <c r="K4" s="297" t="e">
        <f>IF(ISNUMBER(Regressions!K14),ROUND(Regressions!K14, 1), NA())</f>
        <v>#N/A</v>
      </c>
      <c r="L4" s="389" t="e">
        <f>IF(ISNUMBER(Regressions!L14),ROUND(Regressions!L14, 1), NA())</f>
        <v>#N/A</v>
      </c>
      <c r="M4" s="386" t="e">
        <f>IF(ISNUMBER(Regressions!M14),ROUND(Regressions!M14, 1), NA())</f>
        <v>#N/A</v>
      </c>
      <c r="N4" s="390" t="e">
        <f>IF(ISNUMBER(Regressions!N14),ROUND(Regressions!N14, 1), NA())</f>
        <v>#N/A</v>
      </c>
      <c r="O4" s="384" t="e">
        <f>IF(ISNUMBER(Regressions!O14),ROUND(Regressions!O14, 1), NA())</f>
        <v>#N/A</v>
      </c>
      <c r="P4" s="297" t="e">
        <f>IF(ISNUMBER(Regressions!P14),ROUND(Regressions!P14, 1), NA())</f>
        <v>#N/A</v>
      </c>
      <c r="Q4" s="391" t="e">
        <f>IF(ISNUMBER(Regressions!Q14),ROUND(Regressions!Q14, 1), NA())</f>
        <v>#N/A</v>
      </c>
      <c r="R4" s="386" t="e">
        <f>IF(ISNUMBER(Regressions!R14),ROUND(Regressions!R14, 1), NA())</f>
        <v>#N/A</v>
      </c>
      <c r="S4" s="387" t="e">
        <f>IF(ISNUMBER(Regressions!S14),ROUND(Regressions!S14, 1), NA())</f>
        <v>#N/A</v>
      </c>
    </row>
    <row r="5" x14ac:dyDescent="0.2">
      <c r="A5" s="230" t="str">
        <f>IF(ISBLANK(Regressions!A15), " ", Regressions!A15)</f>
        <v>Philippines</v>
      </c>
      <c r="B5" s="225">
        <f>IF(ISBLANK(Regressions!B15), " ", Regressions!B15)</f>
        <v>2001</v>
      </c>
      <c r="C5" s="228" t="str">
        <f>IF(ISBLANK(Regressions!C15), " ", Regressions!C15)</f>
        <v>National</v>
      </c>
      <c r="D5" s="232">
        <f>IF(ISBLANK(Regressions!D15), " ", Regressions!D15)</f>
        <v>21000604</v>
      </c>
      <c r="E5" s="384" t="e">
        <f>IF(ISNUMBER(Regressions!E15),ROUND(Regressions!E15, 1), NA())</f>
        <v>#N/A</v>
      </c>
      <c r="F5" s="297" t="e">
        <f>IF(ISNUMBER(Regressions!F15),ROUND(Regressions!F15, 1), NA())</f>
        <v>#N/A</v>
      </c>
      <c r="G5" s="385" t="e">
        <f>IF(ISNUMBER(Regressions!G15),ROUND(Regressions!G15, 1), NA())</f>
        <v>#N/A</v>
      </c>
      <c r="H5" s="386" t="e">
        <f>IF(ISNUMBER(Regressions!H15),ROUND(Regressions!H15, 1), NA())</f>
        <v>#N/A</v>
      </c>
      <c r="I5" s="387" t="e">
        <f>IF(ISNUMBER(Regressions!I15),ROUND(Regressions!I15, 1), NA())</f>
        <v>#N/A</v>
      </c>
      <c r="J5" s="388" t="e">
        <f>IF(ISNUMBER(Regressions!J15),ROUND(Regressions!J15, 1), NA())</f>
        <v>#N/A</v>
      </c>
      <c r="K5" s="297" t="e">
        <f>IF(ISNUMBER(Regressions!K15),ROUND(Regressions!K15, 1), NA())</f>
        <v>#N/A</v>
      </c>
      <c r="L5" s="389" t="e">
        <f>IF(ISNUMBER(Regressions!L15),ROUND(Regressions!L15, 1), NA())</f>
        <v>#N/A</v>
      </c>
      <c r="M5" s="386" t="e">
        <f>IF(ISNUMBER(Regressions!M15),ROUND(Regressions!M15, 1), NA())</f>
        <v>#N/A</v>
      </c>
      <c r="N5" s="390" t="e">
        <f>IF(ISNUMBER(Regressions!N15),ROUND(Regressions!N15, 1), NA())</f>
        <v>#N/A</v>
      </c>
      <c r="O5" s="384" t="e">
        <f>IF(ISNUMBER(Regressions!O15),ROUND(Regressions!O15, 1), NA())</f>
        <v>#N/A</v>
      </c>
      <c r="P5" s="297" t="e">
        <f>IF(ISNUMBER(Regressions!P15),ROUND(Regressions!P15, 1), NA())</f>
        <v>#N/A</v>
      </c>
      <c r="Q5" s="391" t="e">
        <f>IF(ISNUMBER(Regressions!Q15),ROUND(Regressions!Q15, 1), NA())</f>
        <v>#N/A</v>
      </c>
      <c r="R5" s="386" t="e">
        <f>IF(ISNUMBER(Regressions!R15),ROUND(Regressions!R15, 1), NA())</f>
        <v>#N/A</v>
      </c>
      <c r="S5" s="387" t="e">
        <f>IF(ISNUMBER(Regressions!S15),ROUND(Regressions!S15, 1), NA())</f>
        <v>#N/A</v>
      </c>
      <c r="T5" s="112"/>
      <c r="U5" s="112"/>
      <c r="V5" s="112"/>
      <c r="W5" s="112"/>
      <c r="X5" s="112"/>
      <c r="Y5" s="112"/>
      <c r="Z5" s="112"/>
      <c r="AA5" s="112"/>
    </row>
    <row r="6" x14ac:dyDescent="0.2">
      <c r="A6" s="230" t="str">
        <f>IF(ISBLANK(Regressions!A16), " ", Regressions!A16)</f>
        <v>Philippines</v>
      </c>
      <c r="B6" s="225">
        <f>IF(ISBLANK(Regressions!B16), " ", Regressions!B16)</f>
        <v>2002</v>
      </c>
      <c r="C6" s="228" t="str">
        <f>IF(ISBLANK(Regressions!C16), " ", Regressions!C16)</f>
        <v>National</v>
      </c>
      <c r="D6" s="232">
        <f>IF(ISBLANK(Regressions!D16), " ", Regressions!D16)</f>
        <v>21304804</v>
      </c>
      <c r="E6" s="384" t="e">
        <f>IF(ISNUMBER(Regressions!E16),ROUND(Regressions!E16, 1), NA())</f>
        <v>#N/A</v>
      </c>
      <c r="F6" s="297" t="e">
        <f>IF(ISNUMBER(Regressions!F16),ROUND(Regressions!F16, 1), NA())</f>
        <v>#N/A</v>
      </c>
      <c r="G6" s="385" t="e">
        <f>IF(ISNUMBER(Regressions!G16),ROUND(Regressions!G16, 1), NA())</f>
        <v>#N/A</v>
      </c>
      <c r="H6" s="386" t="e">
        <f>IF(ISNUMBER(Regressions!H16),ROUND(Regressions!H16, 1), NA())</f>
        <v>#N/A</v>
      </c>
      <c r="I6" s="387" t="e">
        <f>IF(ISNUMBER(Regressions!I16),ROUND(Regressions!I16, 1), NA())</f>
        <v>#N/A</v>
      </c>
      <c r="J6" s="388" t="e">
        <f>IF(ISNUMBER(Regressions!J16),ROUND(Regressions!J16, 1), NA())</f>
        <v>#N/A</v>
      </c>
      <c r="K6" s="297" t="e">
        <f>IF(ISNUMBER(Regressions!K16),ROUND(Regressions!K16, 1), NA())</f>
        <v>#N/A</v>
      </c>
      <c r="L6" s="389" t="e">
        <f>IF(ISNUMBER(Regressions!L16),ROUND(Regressions!L16, 1), NA())</f>
        <v>#N/A</v>
      </c>
      <c r="M6" s="386" t="e">
        <f>IF(ISNUMBER(Regressions!M16),ROUND(Regressions!M16, 1), NA())</f>
        <v>#N/A</v>
      </c>
      <c r="N6" s="390" t="e">
        <f>IF(ISNUMBER(Regressions!N16),ROUND(Regressions!N16, 1), NA())</f>
        <v>#N/A</v>
      </c>
      <c r="O6" s="384" t="e">
        <f>IF(ISNUMBER(Regressions!O16),ROUND(Regressions!O16, 1), NA())</f>
        <v>#N/A</v>
      </c>
      <c r="P6" s="297" t="e">
        <f>IF(ISNUMBER(Regressions!P16),ROUND(Regressions!P16, 1), NA())</f>
        <v>#N/A</v>
      </c>
      <c r="Q6" s="391" t="e">
        <f>IF(ISNUMBER(Regressions!Q16),ROUND(Regressions!Q16, 1), NA())</f>
        <v>#N/A</v>
      </c>
      <c r="R6" s="386" t="e">
        <f>IF(ISNUMBER(Regressions!R16),ROUND(Regressions!R16, 1), NA())</f>
        <v>#N/A</v>
      </c>
      <c r="S6" s="387" t="e">
        <f>IF(ISNUMBER(Regressions!S16),ROUND(Regressions!S16, 1), NA())</f>
        <v>#N/A</v>
      </c>
      <c r="T6" s="112"/>
      <c r="U6" s="112"/>
      <c r="V6" s="112"/>
      <c r="W6" s="112"/>
      <c r="X6" s="112"/>
      <c r="Y6" s="112"/>
      <c r="Z6" s="112"/>
      <c r="AA6" s="112"/>
    </row>
    <row r="7" x14ac:dyDescent="0.2">
      <c r="A7" s="230" t="str">
        <f>IF(ISBLANK(Regressions!A17), " ", Regressions!A17)</f>
        <v>Philippines</v>
      </c>
      <c r="B7" s="225">
        <f>IF(ISBLANK(Regressions!B17), " ", Regressions!B17)</f>
        <v>2003</v>
      </c>
      <c r="C7" s="228" t="str">
        <f>IF(ISBLANK(Regressions!C17), " ", Regressions!C17)</f>
        <v>National</v>
      </c>
      <c r="D7" s="232">
        <f>IF(ISBLANK(Regressions!D17), " ", Regressions!D17)</f>
        <v>21607708</v>
      </c>
      <c r="E7" s="384" t="e">
        <f>IF(ISNUMBER(Regressions!E17),ROUND(Regressions!E17, 1), NA())</f>
        <v>#N/A</v>
      </c>
      <c r="F7" s="297" t="e">
        <f>IF(ISNUMBER(Regressions!F17),ROUND(Regressions!F17, 1), NA())</f>
        <v>#N/A</v>
      </c>
      <c r="G7" s="385" t="e">
        <f>IF(ISNUMBER(Regressions!G17),ROUND(Regressions!G17, 1), NA())</f>
        <v>#N/A</v>
      </c>
      <c r="H7" s="386" t="e">
        <f>IF(ISNUMBER(Regressions!H17),ROUND(Regressions!H17, 1), NA())</f>
        <v>#N/A</v>
      </c>
      <c r="I7" s="387" t="e">
        <f>IF(ISNUMBER(Regressions!I17),ROUND(Regressions!I17, 1), NA())</f>
        <v>#N/A</v>
      </c>
      <c r="J7" s="388" t="e">
        <f>IF(ISNUMBER(Regressions!J17),ROUND(Regressions!J17, 1), NA())</f>
        <v>#N/A</v>
      </c>
      <c r="K7" s="297" t="e">
        <f>IF(ISNUMBER(Regressions!K17),ROUND(Regressions!K17, 1), NA())</f>
        <v>#N/A</v>
      </c>
      <c r="L7" s="389" t="e">
        <f>IF(ISNUMBER(Regressions!L17),ROUND(Regressions!L17, 1), NA())</f>
        <v>#N/A</v>
      </c>
      <c r="M7" s="386" t="e">
        <f>IF(ISNUMBER(Regressions!M17),ROUND(Regressions!M17, 1), NA())</f>
        <v>#N/A</v>
      </c>
      <c r="N7" s="390" t="e">
        <f>IF(ISNUMBER(Regressions!N17),ROUND(Regressions!N17, 1), NA())</f>
        <v>#N/A</v>
      </c>
      <c r="O7" s="384" t="e">
        <f>IF(ISNUMBER(Regressions!O17),ROUND(Regressions!O17, 1), NA())</f>
        <v>#N/A</v>
      </c>
      <c r="P7" s="297" t="e">
        <f>IF(ISNUMBER(Regressions!P17),ROUND(Regressions!P17, 1), NA())</f>
        <v>#N/A</v>
      </c>
      <c r="Q7" s="391" t="e">
        <f>IF(ISNUMBER(Regressions!Q17),ROUND(Regressions!Q17, 1), NA())</f>
        <v>#N/A</v>
      </c>
      <c r="R7" s="386" t="e">
        <f>IF(ISNUMBER(Regressions!R17),ROUND(Regressions!R17, 1), NA())</f>
        <v>#N/A</v>
      </c>
      <c r="S7" s="387" t="e">
        <f>IF(ISNUMBER(Regressions!S17),ROUND(Regressions!S17, 1), NA())</f>
        <v>#N/A</v>
      </c>
      <c r="T7" s="112"/>
      <c r="U7" s="112"/>
      <c r="V7" s="112"/>
      <c r="W7" s="112"/>
      <c r="X7" s="112"/>
      <c r="Y7" s="112"/>
      <c r="Z7" s="112"/>
      <c r="AA7" s="112"/>
    </row>
    <row r="8" x14ac:dyDescent="0.2">
      <c r="A8" s="230" t="str">
        <f>IF(ISBLANK(Regressions!A18), " ", Regressions!A18)</f>
        <v>Philippines</v>
      </c>
      <c r="B8" s="225">
        <f>IF(ISBLANK(Regressions!B18), " ", Regressions!B18)</f>
        <v>2004</v>
      </c>
      <c r="C8" s="228" t="str">
        <f>IF(ISBLANK(Regressions!C18), " ", Regressions!C18)</f>
        <v>National</v>
      </c>
      <c r="D8" s="232">
        <f>IF(ISBLANK(Regressions!D18), " ", Regressions!D18)</f>
        <v>21900164</v>
      </c>
      <c r="E8" s="384" t="e">
        <f>IF(ISNUMBER(Regressions!E18),ROUND(Regressions!E18, 1), NA())</f>
        <v>#N/A</v>
      </c>
      <c r="F8" s="297" t="e">
        <f>IF(ISNUMBER(Regressions!F18),ROUND(Regressions!F18, 1), NA())</f>
        <v>#N/A</v>
      </c>
      <c r="G8" s="385" t="e">
        <f>IF(ISNUMBER(Regressions!G18),ROUND(Regressions!G18, 1), NA())</f>
        <v>#N/A</v>
      </c>
      <c r="H8" s="386" t="e">
        <f>IF(ISNUMBER(Regressions!H18),ROUND(Regressions!H18, 1), NA())</f>
        <v>#N/A</v>
      </c>
      <c r="I8" s="387" t="e">
        <f>IF(ISNUMBER(Regressions!I18),ROUND(Regressions!I18, 1), NA())</f>
        <v>#N/A</v>
      </c>
      <c r="J8" s="388" t="e">
        <f>IF(ISNUMBER(Regressions!J18),ROUND(Regressions!J18, 1), NA())</f>
        <v>#N/A</v>
      </c>
      <c r="K8" s="297" t="e">
        <f>IF(ISNUMBER(Regressions!K18),ROUND(Regressions!K18, 1), NA())</f>
        <v>#N/A</v>
      </c>
      <c r="L8" s="389" t="e">
        <f>IF(ISNUMBER(Regressions!L18),ROUND(Regressions!L18, 1), NA())</f>
        <v>#N/A</v>
      </c>
      <c r="M8" s="386" t="e">
        <f>IF(ISNUMBER(Regressions!M18),ROUND(Regressions!M18, 1), NA())</f>
        <v>#N/A</v>
      </c>
      <c r="N8" s="390" t="e">
        <f>IF(ISNUMBER(Regressions!N18),ROUND(Regressions!N18, 1), NA())</f>
        <v>#N/A</v>
      </c>
      <c r="O8" s="384" t="e">
        <f>IF(ISNUMBER(Regressions!O18),ROUND(Regressions!O18, 1), NA())</f>
        <v>#N/A</v>
      </c>
      <c r="P8" s="297" t="e">
        <f>IF(ISNUMBER(Regressions!P18),ROUND(Regressions!P18, 1), NA())</f>
        <v>#N/A</v>
      </c>
      <c r="Q8" s="391" t="e">
        <f>IF(ISNUMBER(Regressions!Q18),ROUND(Regressions!Q18, 1), NA())</f>
        <v>#N/A</v>
      </c>
      <c r="R8" s="386" t="e">
        <f>IF(ISNUMBER(Regressions!R18),ROUND(Regressions!R18, 1), NA())</f>
        <v>#N/A</v>
      </c>
      <c r="S8" s="387" t="e">
        <f>IF(ISNUMBER(Regressions!S18),ROUND(Regressions!S18, 1), NA())</f>
        <v>#N/A</v>
      </c>
      <c r="T8" s="112"/>
      <c r="U8" s="112"/>
      <c r="V8" s="112"/>
      <c r="W8" s="112"/>
      <c r="X8" s="112"/>
      <c r="Y8" s="112"/>
      <c r="Z8" s="112"/>
      <c r="AA8" s="112"/>
    </row>
    <row r="9" x14ac:dyDescent="0.2">
      <c r="A9" s="230" t="str">
        <f>IF(ISBLANK(Regressions!A19), " ", Regressions!A19)</f>
        <v>Philippines</v>
      </c>
      <c r="B9" s="225">
        <f>IF(ISBLANK(Regressions!B19), " ", Regressions!B19)</f>
        <v>2005</v>
      </c>
      <c r="C9" s="228" t="str">
        <f>IF(ISBLANK(Regressions!C19), " ", Regressions!C19)</f>
        <v>National</v>
      </c>
      <c r="D9" s="232">
        <f>IF(ISBLANK(Regressions!D19), " ", Regressions!D19)</f>
        <v>22181904</v>
      </c>
      <c r="E9" s="384" t="e">
        <f>IF(ISNUMBER(Regressions!E19),ROUND(Regressions!E19, 1), NA())</f>
        <v>#N/A</v>
      </c>
      <c r="F9" s="297" t="e">
        <f>IF(ISNUMBER(Regressions!F19),ROUND(Regressions!F19, 1), NA())</f>
        <v>#N/A</v>
      </c>
      <c r="G9" s="385" t="e">
        <f>IF(ISNUMBER(Regressions!G19),ROUND(Regressions!G19, 1), NA())</f>
        <v>#N/A</v>
      </c>
      <c r="H9" s="386" t="e">
        <f>IF(ISNUMBER(Regressions!H19),ROUND(Regressions!H19, 1), NA())</f>
        <v>#N/A</v>
      </c>
      <c r="I9" s="387" t="e">
        <f>IF(ISNUMBER(Regressions!I19),ROUND(Regressions!I19, 1), NA())</f>
        <v>#N/A</v>
      </c>
      <c r="J9" s="388" t="e">
        <f>IF(ISNUMBER(Regressions!J19),ROUND(Regressions!J19, 1), NA())</f>
        <v>#N/A</v>
      </c>
      <c r="K9" s="297" t="e">
        <f>IF(ISNUMBER(Regressions!K19),ROUND(Regressions!K19, 1), NA())</f>
        <v>#N/A</v>
      </c>
      <c r="L9" s="389" t="e">
        <f>IF(ISNUMBER(Regressions!L19),ROUND(Regressions!L19, 1), NA())</f>
        <v>#N/A</v>
      </c>
      <c r="M9" s="386" t="e">
        <f>IF(ISNUMBER(Regressions!M19),ROUND(Regressions!M19, 1), NA())</f>
        <v>#N/A</v>
      </c>
      <c r="N9" s="390" t="e">
        <f>IF(ISNUMBER(Regressions!N19),ROUND(Regressions!N19, 1), NA())</f>
        <v>#N/A</v>
      </c>
      <c r="O9" s="384" t="e">
        <f>IF(ISNUMBER(Regressions!O19),ROUND(Regressions!O19, 1), NA())</f>
        <v>#N/A</v>
      </c>
      <c r="P9" s="297" t="e">
        <f>IF(ISNUMBER(Regressions!P19),ROUND(Regressions!P19, 1), NA())</f>
        <v>#N/A</v>
      </c>
      <c r="Q9" s="391" t="e">
        <f>IF(ISNUMBER(Regressions!Q19),ROUND(Regressions!Q19, 1), NA())</f>
        <v>#N/A</v>
      </c>
      <c r="R9" s="386" t="e">
        <f>IF(ISNUMBER(Regressions!R19),ROUND(Regressions!R19, 1), NA())</f>
        <v>#N/A</v>
      </c>
      <c r="S9" s="387" t="e">
        <f>IF(ISNUMBER(Regressions!S19),ROUND(Regressions!S19, 1), NA())</f>
        <v>#N/A</v>
      </c>
    </row>
    <row r="10" x14ac:dyDescent="0.2">
      <c r="A10" s="230" t="str">
        <f>IF(ISBLANK(Regressions!A20), " ", Regressions!A20)</f>
        <v>Philippines</v>
      </c>
      <c r="B10" s="225">
        <f>IF(ISBLANK(Regressions!B20), " ", Regressions!B20)</f>
        <v>2006</v>
      </c>
      <c r="C10" s="228" t="str">
        <f>IF(ISBLANK(Regressions!C20), " ", Regressions!C20)</f>
        <v>National</v>
      </c>
      <c r="D10" s="232">
        <f>IF(ISBLANK(Regressions!D20), " ", Regressions!D20)</f>
        <v>22461146</v>
      </c>
      <c r="E10" s="384" t="e">
        <f>IF(ISNUMBER(Regressions!E20),ROUND(Regressions!E20, 1), NA())</f>
        <v>#N/A</v>
      </c>
      <c r="F10" s="297" t="e">
        <f>IF(ISNUMBER(Regressions!F20),ROUND(Regressions!F20, 1), NA())</f>
        <v>#N/A</v>
      </c>
      <c r="G10" s="385" t="e">
        <f>IF(ISNUMBER(Regressions!G20),ROUND(Regressions!G20, 1), NA())</f>
        <v>#N/A</v>
      </c>
      <c r="H10" s="386" t="e">
        <f>IF(ISNUMBER(Regressions!H20),ROUND(Regressions!H20, 1), NA())</f>
        <v>#N/A</v>
      </c>
      <c r="I10" s="387" t="e">
        <f>IF(ISNUMBER(Regressions!I20),ROUND(Regressions!I20, 1), NA())</f>
        <v>#N/A</v>
      </c>
      <c r="J10" s="388" t="e">
        <f>IF(ISNUMBER(Regressions!J20),ROUND(Regressions!J20, 1), NA())</f>
        <v>#N/A</v>
      </c>
      <c r="K10" s="297" t="e">
        <f>IF(ISNUMBER(Regressions!K20),ROUND(Regressions!K20, 1), NA())</f>
        <v>#N/A</v>
      </c>
      <c r="L10" s="389" t="e">
        <f>IF(ISNUMBER(Regressions!L20),ROUND(Regressions!L20, 1), NA())</f>
        <v>#N/A</v>
      </c>
      <c r="M10" s="386" t="e">
        <f>IF(ISNUMBER(Regressions!M20),ROUND(Regressions!M20, 1), NA())</f>
        <v>#N/A</v>
      </c>
      <c r="N10" s="390" t="e">
        <f>IF(ISNUMBER(Regressions!N20),ROUND(Regressions!N20, 1), NA())</f>
        <v>#N/A</v>
      </c>
      <c r="O10" s="384" t="e">
        <f>IF(ISNUMBER(Regressions!O20),ROUND(Regressions!O20, 1), NA())</f>
        <v>#N/A</v>
      </c>
      <c r="P10" s="297" t="e">
        <f>IF(ISNUMBER(Regressions!P20),ROUND(Regressions!P20, 1), NA())</f>
        <v>#N/A</v>
      </c>
      <c r="Q10" s="391" t="e">
        <f>IF(ISNUMBER(Regressions!Q20),ROUND(Regressions!Q20, 1), NA())</f>
        <v>#N/A</v>
      </c>
      <c r="R10" s="386" t="e">
        <f>IF(ISNUMBER(Regressions!R20),ROUND(Regressions!R20, 1), NA())</f>
        <v>#N/A</v>
      </c>
      <c r="S10" s="387" t="e">
        <f>IF(ISNUMBER(Regressions!S20),ROUND(Regressions!S20, 1), NA())</f>
        <v>#N/A</v>
      </c>
    </row>
    <row r="11" x14ac:dyDescent="0.2">
      <c r="A11" s="230" t="str">
        <f>IF(ISBLANK(Regressions!A21), " ", Regressions!A21)</f>
        <v>Philippines</v>
      </c>
      <c r="B11" s="225">
        <f>IF(ISBLANK(Regressions!B21), " ", Regressions!B21)</f>
        <v>2007</v>
      </c>
      <c r="C11" s="228" t="str">
        <f>IF(ISBLANK(Regressions!C21), " ", Regressions!C21)</f>
        <v>National</v>
      </c>
      <c r="D11" s="232">
        <f>IF(ISBLANK(Regressions!D21), " ", Regressions!D21)</f>
        <v>22636236</v>
      </c>
      <c r="E11" s="384" t="e">
        <f>IF(ISNUMBER(Regressions!E21),ROUND(Regressions!E21, 1), NA())</f>
        <v>#N/A</v>
      </c>
      <c r="F11" s="297" t="e">
        <f>IF(ISNUMBER(Regressions!F21),ROUND(Regressions!F21, 1), NA())</f>
        <v>#N/A</v>
      </c>
      <c r="G11" s="385" t="e">
        <f>IF(ISNUMBER(Regressions!G21),ROUND(Regressions!G21, 1), NA())</f>
        <v>#N/A</v>
      </c>
      <c r="H11" s="386" t="e">
        <f>IF(ISNUMBER(Regressions!H21),ROUND(Regressions!H21, 1), NA())</f>
        <v>#N/A</v>
      </c>
      <c r="I11" s="387" t="e">
        <f>IF(ISNUMBER(Regressions!I21),ROUND(Regressions!I21, 1), NA())</f>
        <v>#N/A</v>
      </c>
      <c r="J11" s="388" t="e">
        <f>IF(ISNUMBER(Regressions!J21),ROUND(Regressions!J21, 1), NA())</f>
        <v>#N/A</v>
      </c>
      <c r="K11" s="297" t="e">
        <f>IF(ISNUMBER(Regressions!K21),ROUND(Regressions!K21, 1), NA())</f>
        <v>#N/A</v>
      </c>
      <c r="L11" s="389" t="e">
        <f>IF(ISNUMBER(Regressions!L21),ROUND(Regressions!L21, 1), NA())</f>
        <v>#N/A</v>
      </c>
      <c r="M11" s="386" t="e">
        <f>IF(ISNUMBER(Regressions!M21),ROUND(Regressions!M21, 1), NA())</f>
        <v>#N/A</v>
      </c>
      <c r="N11" s="390" t="e">
        <f>IF(ISNUMBER(Regressions!N21),ROUND(Regressions!N21, 1), NA())</f>
        <v>#N/A</v>
      </c>
      <c r="O11" s="384" t="e">
        <f>IF(ISNUMBER(Regressions!O21),ROUND(Regressions!O21, 1), NA())</f>
        <v>#N/A</v>
      </c>
      <c r="P11" s="297" t="e">
        <f>IF(ISNUMBER(Regressions!P21),ROUND(Regressions!P21, 1), NA())</f>
        <v>#N/A</v>
      </c>
      <c r="Q11" s="391" t="e">
        <f>IF(ISNUMBER(Regressions!Q21),ROUND(Regressions!Q21, 1), NA())</f>
        <v>#N/A</v>
      </c>
      <c r="R11" s="386" t="e">
        <f>IF(ISNUMBER(Regressions!R21),ROUND(Regressions!R21, 1), NA())</f>
        <v>#N/A</v>
      </c>
      <c r="S11" s="387" t="e">
        <f>IF(ISNUMBER(Regressions!S21),ROUND(Regressions!S21, 1), NA())</f>
        <v>#N/A</v>
      </c>
    </row>
    <row r="12" x14ac:dyDescent="0.2">
      <c r="A12" s="230" t="str">
        <f>IF(ISBLANK(Regressions!A22), " ", Regressions!A22)</f>
        <v>Philippines</v>
      </c>
      <c r="B12" s="225">
        <f>IF(ISBLANK(Regressions!B22), " ", Regressions!B22)</f>
        <v>2008</v>
      </c>
      <c r="C12" s="228" t="str">
        <f>IF(ISBLANK(Regressions!C22), " ", Regressions!C22)</f>
        <v>National</v>
      </c>
      <c r="D12" s="232">
        <f>IF(ISBLANK(Regressions!D22), " ", Regressions!D22)</f>
        <v>22781032</v>
      </c>
      <c r="E12" s="384" t="e">
        <f>IF(ISNUMBER(Regressions!E22),ROUND(Regressions!E22, 1), NA())</f>
        <v>#N/A</v>
      </c>
      <c r="F12" s="297" t="e">
        <f>IF(ISNUMBER(Regressions!F22),ROUND(Regressions!F22, 1), NA())</f>
        <v>#N/A</v>
      </c>
      <c r="G12" s="385" t="e">
        <f>IF(ISNUMBER(Regressions!G22),ROUND(Regressions!G22, 1), NA())</f>
        <v>#N/A</v>
      </c>
      <c r="H12" s="386" t="e">
        <f>IF(ISNUMBER(Regressions!H22),ROUND(Regressions!H22, 1), NA())</f>
        <v>#N/A</v>
      </c>
      <c r="I12" s="387" t="e">
        <f>IF(ISNUMBER(Regressions!I22),ROUND(Regressions!I22, 1), NA())</f>
        <v>#N/A</v>
      </c>
      <c r="J12" s="388" t="e">
        <f>IF(ISNUMBER(Regressions!J22),ROUND(Regressions!J22, 1), NA())</f>
        <v>#N/A</v>
      </c>
      <c r="K12" s="297" t="e">
        <f>IF(ISNUMBER(Regressions!K22),ROUND(Regressions!K22, 1), NA())</f>
        <v>#N/A</v>
      </c>
      <c r="L12" s="389">
        <f>IF(ISNUMBER(Regressions!L22),ROUND(Regressions!L22, 1), NA())</f>
        <v>39</v>
      </c>
      <c r="M12" s="386" t="e">
        <f>IF(ISNUMBER(Regressions!M22),ROUND(Regressions!M22, 1), NA())</f>
        <v>#N/A</v>
      </c>
      <c r="N12" s="390" t="e">
        <f>IF(ISNUMBER(Regressions!N22),ROUND(Regressions!N22, 1), NA())</f>
        <v>#N/A</v>
      </c>
      <c r="O12" s="384" t="e">
        <f>IF(ISNUMBER(Regressions!O22),ROUND(Regressions!O22, 1), NA())</f>
        <v>#N/A</v>
      </c>
      <c r="P12" s="297" t="e">
        <f>IF(ISNUMBER(Regressions!P22),ROUND(Regressions!P22, 1), NA())</f>
        <v>#N/A</v>
      </c>
      <c r="Q12" s="391" t="e">
        <f>IF(ISNUMBER(Regressions!Q22),ROUND(Regressions!Q22, 1), NA())</f>
        <v>#N/A</v>
      </c>
      <c r="R12" s="386" t="e">
        <f>IF(ISNUMBER(Regressions!R22),ROUND(Regressions!R22, 1), NA())</f>
        <v>#N/A</v>
      </c>
      <c r="S12" s="387" t="e">
        <f>IF(ISNUMBER(Regressions!S22),ROUND(Regressions!S22, 1), NA())</f>
        <v>#N/A</v>
      </c>
    </row>
    <row r="13" x14ac:dyDescent="0.2">
      <c r="A13" s="230" t="str">
        <f>IF(ISBLANK(Regressions!A23), " ", Regressions!A23)</f>
        <v>Philippines</v>
      </c>
      <c r="B13" s="225">
        <f>IF(ISBLANK(Regressions!B23), " ", Regressions!B23)</f>
        <v>2009</v>
      </c>
      <c r="C13" s="228" t="str">
        <f>IF(ISBLANK(Regressions!C23), " ", Regressions!C23)</f>
        <v>National</v>
      </c>
      <c r="D13" s="232">
        <f>IF(ISBLANK(Regressions!D23), " ", Regressions!D23)</f>
        <v>22874476</v>
      </c>
      <c r="E13" s="384" t="e">
        <f>IF(ISNUMBER(Regressions!E23),ROUND(Regressions!E23, 1), NA())</f>
        <v>#N/A</v>
      </c>
      <c r="F13" s="297" t="e">
        <f>IF(ISNUMBER(Regressions!F23),ROUND(Regressions!F23, 1), NA())</f>
        <v>#N/A</v>
      </c>
      <c r="G13" s="385" t="e">
        <f>IF(ISNUMBER(Regressions!G23),ROUND(Regressions!G23, 1), NA())</f>
        <v>#N/A</v>
      </c>
      <c r="H13" s="386" t="e">
        <f>IF(ISNUMBER(Regressions!H23),ROUND(Regressions!H23, 1), NA())</f>
        <v>#N/A</v>
      </c>
      <c r="I13" s="387" t="e">
        <f>IF(ISNUMBER(Regressions!I23),ROUND(Regressions!I23, 1), NA())</f>
        <v>#N/A</v>
      </c>
      <c r="J13" s="388" t="e">
        <f>IF(ISNUMBER(Regressions!J23),ROUND(Regressions!J23, 1), NA())</f>
        <v>#N/A</v>
      </c>
      <c r="K13" s="297" t="e">
        <f>IF(ISNUMBER(Regressions!K23),ROUND(Regressions!K23, 1), NA())</f>
        <v>#N/A</v>
      </c>
      <c r="L13" s="389">
        <f>IF(ISNUMBER(Regressions!L23),ROUND(Regressions!L23, 1), NA())</f>
        <v>39</v>
      </c>
      <c r="M13" s="386" t="e">
        <f>IF(ISNUMBER(Regressions!M23),ROUND(Regressions!M23, 1), NA())</f>
        <v>#N/A</v>
      </c>
      <c r="N13" s="390" t="e">
        <f>IF(ISNUMBER(Regressions!N23),ROUND(Regressions!N23, 1), NA())</f>
        <v>#N/A</v>
      </c>
      <c r="O13" s="384" t="e">
        <f>IF(ISNUMBER(Regressions!O23),ROUND(Regressions!O23, 1), NA())</f>
        <v>#N/A</v>
      </c>
      <c r="P13" s="297" t="e">
        <f>IF(ISNUMBER(Regressions!P23),ROUND(Regressions!P23, 1), NA())</f>
        <v>#N/A</v>
      </c>
      <c r="Q13" s="391" t="e">
        <f>IF(ISNUMBER(Regressions!Q23),ROUND(Regressions!Q23, 1), NA())</f>
        <v>#N/A</v>
      </c>
      <c r="R13" s="386" t="e">
        <f>IF(ISNUMBER(Regressions!R23),ROUND(Regressions!R23, 1), NA())</f>
        <v>#N/A</v>
      </c>
      <c r="S13" s="387" t="e">
        <f>IF(ISNUMBER(Regressions!S23),ROUND(Regressions!S23, 1), NA())</f>
        <v>#N/A</v>
      </c>
    </row>
    <row r="14" x14ac:dyDescent="0.2">
      <c r="A14" s="230" t="str">
        <f>IF(ISBLANK(Regressions!A24), " ", Regressions!A24)</f>
        <v>Philippines</v>
      </c>
      <c r="B14" s="225">
        <f>IF(ISBLANK(Regressions!B24), " ", Regressions!B24)</f>
        <v>2010</v>
      </c>
      <c r="C14" s="228" t="str">
        <f>IF(ISBLANK(Regressions!C24), " ", Regressions!C24)</f>
        <v>National</v>
      </c>
      <c r="D14" s="232">
        <f>IF(ISBLANK(Regressions!D24), " ", Regressions!D24)</f>
        <v>22895304</v>
      </c>
      <c r="E14" s="384">
        <f>IF(ISNUMBER(Regressions!E24),ROUND(Regressions!E24, 1), NA())</f>
        <v>90.9</v>
      </c>
      <c r="F14" s="297">
        <f>IF(ISNUMBER(Regressions!F24),ROUND(Regressions!F24, 1), NA())</f>
        <v>62.4</v>
      </c>
      <c r="G14" s="385" t="e">
        <f>IF(ISNUMBER(Regressions!G24),ROUND(Regressions!G24, 1), NA())</f>
        <v>#N/A</v>
      </c>
      <c r="H14" s="386" t="e">
        <f>IF(ISNUMBER(Regressions!H24),ROUND(Regressions!H24, 1), NA())</f>
        <v>#N/A</v>
      </c>
      <c r="I14" s="387">
        <f>IF(ISNUMBER(Regressions!I24),ROUND(Regressions!I24, 1), NA())</f>
        <v>37.6</v>
      </c>
      <c r="J14" s="388">
        <f>IF(ISNUMBER(Regressions!J24),ROUND(Regressions!J24, 1), NA())</f>
        <v>98.9</v>
      </c>
      <c r="K14" s="297" t="e">
        <f>IF(ISNUMBER(Regressions!K24),ROUND(Regressions!K24, 1), NA())</f>
        <v>#N/A</v>
      </c>
      <c r="L14" s="389">
        <f>IF(ISNUMBER(Regressions!L24),ROUND(Regressions!L24, 1), NA())</f>
        <v>39</v>
      </c>
      <c r="M14" s="386">
        <f>IF(ISNUMBER(Regressions!M24),ROUND(Regressions!M24, 1), NA())</f>
        <v>59.9</v>
      </c>
      <c r="N14" s="390">
        <f>IF(ISNUMBER(Regressions!N24),ROUND(Regressions!N24, 1), NA())</f>
        <v>1.1000000000000001</v>
      </c>
      <c r="O14" s="384">
        <f>IF(ISNUMBER(Regressions!O24),ROUND(Regressions!O24, 1), NA())</f>
        <v>69.7</v>
      </c>
      <c r="P14" s="297">
        <f>IF(ISNUMBER(Regressions!P24),ROUND(Regressions!P24, 1), NA())</f>
        <v>60.2</v>
      </c>
      <c r="Q14" s="391" t="e">
        <f>IF(ISNUMBER(Regressions!Q24),ROUND(Regressions!Q24, 1), NA())</f>
        <v>#N/A</v>
      </c>
      <c r="R14" s="386" t="e">
        <f>IF(ISNUMBER(Regressions!R24),ROUND(Regressions!R24, 1), NA())</f>
        <v>#N/A</v>
      </c>
      <c r="S14" s="387">
        <f>IF(ISNUMBER(Regressions!S24),ROUND(Regressions!S24, 1), NA())</f>
        <v>39.799999999999997</v>
      </c>
    </row>
    <row r="15" x14ac:dyDescent="0.2">
      <c r="A15" s="230" t="str">
        <f>IF(ISBLANK(Regressions!A25), " ", Regressions!A25)</f>
        <v>Philippines</v>
      </c>
      <c r="B15" s="225">
        <f>IF(ISBLANK(Regressions!B25), " ", Regressions!B25)</f>
        <v>2011</v>
      </c>
      <c r="C15" s="228" t="str">
        <f>IF(ISBLANK(Regressions!C25), " ", Regressions!C25)</f>
        <v>National</v>
      </c>
      <c r="D15" s="232">
        <f>IF(ISBLANK(Regressions!D25), " ", Regressions!D25)</f>
        <v>22828776</v>
      </c>
      <c r="E15" s="384">
        <f>IF(ISNUMBER(Regressions!E25),ROUND(Regressions!E25, 1), NA())</f>
        <v>90.9</v>
      </c>
      <c r="F15" s="297">
        <f>IF(ISNUMBER(Regressions!F25),ROUND(Regressions!F25, 1), NA())</f>
        <v>62.4</v>
      </c>
      <c r="G15" s="385" t="e">
        <f>IF(ISNUMBER(Regressions!G25),ROUND(Regressions!G25, 1), NA())</f>
        <v>#N/A</v>
      </c>
      <c r="H15" s="386" t="e">
        <f>IF(ISNUMBER(Regressions!H25),ROUND(Regressions!H25, 1), NA())</f>
        <v>#N/A</v>
      </c>
      <c r="I15" s="387">
        <f>IF(ISNUMBER(Regressions!I25),ROUND(Regressions!I25, 1), NA())</f>
        <v>37.6</v>
      </c>
      <c r="J15" s="388">
        <f>IF(ISNUMBER(Regressions!J25),ROUND(Regressions!J25, 1), NA())</f>
        <v>98.9</v>
      </c>
      <c r="K15" s="297" t="e">
        <f>IF(ISNUMBER(Regressions!K25),ROUND(Regressions!K25, 1), NA())</f>
        <v>#N/A</v>
      </c>
      <c r="L15" s="389">
        <f>IF(ISNUMBER(Regressions!L25),ROUND(Regressions!L25, 1), NA())</f>
        <v>39</v>
      </c>
      <c r="M15" s="386">
        <f>IF(ISNUMBER(Regressions!M25),ROUND(Regressions!M25, 1), NA())</f>
        <v>59.9</v>
      </c>
      <c r="N15" s="390">
        <f>IF(ISNUMBER(Regressions!N25),ROUND(Regressions!N25, 1), NA())</f>
        <v>1.1000000000000001</v>
      </c>
      <c r="O15" s="384">
        <f>IF(ISNUMBER(Regressions!O25),ROUND(Regressions!O25, 1), NA())</f>
        <v>69.7</v>
      </c>
      <c r="P15" s="297">
        <f>IF(ISNUMBER(Regressions!P25),ROUND(Regressions!P25, 1), NA())</f>
        <v>60.2</v>
      </c>
      <c r="Q15" s="391" t="e">
        <f>IF(ISNUMBER(Regressions!Q25),ROUND(Regressions!Q25, 1), NA())</f>
        <v>#N/A</v>
      </c>
      <c r="R15" s="386" t="e">
        <f>IF(ISNUMBER(Regressions!R25),ROUND(Regressions!R25, 1), NA())</f>
        <v>#N/A</v>
      </c>
      <c r="S15" s="387">
        <f>IF(ISNUMBER(Regressions!S25),ROUND(Regressions!S25, 1), NA())</f>
        <v>39.799999999999997</v>
      </c>
    </row>
    <row r="16" x14ac:dyDescent="0.2">
      <c r="A16" s="230" t="str">
        <f>IF(ISBLANK(Regressions!A26), " ", Regressions!A26)</f>
        <v>Philippines</v>
      </c>
      <c r="B16" s="225">
        <f>IF(ISBLANK(Regressions!B26), " ", Regressions!B26)</f>
        <v>2012</v>
      </c>
      <c r="C16" s="228" t="str">
        <f>IF(ISBLANK(Regressions!C26), " ", Regressions!C26)</f>
        <v>National</v>
      </c>
      <c r="D16" s="232">
        <f>IF(ISBLANK(Regressions!D26), " ", Regressions!D26)</f>
        <v>22911424</v>
      </c>
      <c r="E16" s="384">
        <f>IF(ISNUMBER(Regressions!E26),ROUND(Regressions!E26, 1), NA())</f>
        <v>90.9</v>
      </c>
      <c r="F16" s="297">
        <f>IF(ISNUMBER(Regressions!F26),ROUND(Regressions!F26, 1), NA())</f>
        <v>62.4</v>
      </c>
      <c r="G16" s="385">
        <f>IF(ISNUMBER(Regressions!G26),ROUND(Regressions!G26, 1), NA())</f>
        <v>50.3</v>
      </c>
      <c r="H16" s="386">
        <f>IF(ISNUMBER(Regressions!H26),ROUND(Regressions!H26, 1), NA())</f>
        <v>12.1</v>
      </c>
      <c r="I16" s="387">
        <f>IF(ISNUMBER(Regressions!I26),ROUND(Regressions!I26, 1), NA())</f>
        <v>37.6</v>
      </c>
      <c r="J16" s="388">
        <f>IF(ISNUMBER(Regressions!J26),ROUND(Regressions!J26, 1), NA())</f>
        <v>98.9</v>
      </c>
      <c r="K16" s="297" t="e">
        <f>IF(ISNUMBER(Regressions!K26),ROUND(Regressions!K26, 1), NA())</f>
        <v>#N/A</v>
      </c>
      <c r="L16" s="389">
        <f>IF(ISNUMBER(Regressions!L26),ROUND(Regressions!L26, 1), NA())</f>
        <v>39</v>
      </c>
      <c r="M16" s="386">
        <f>IF(ISNUMBER(Regressions!M26),ROUND(Regressions!M26, 1), NA())</f>
        <v>59.9</v>
      </c>
      <c r="N16" s="390">
        <f>IF(ISNUMBER(Regressions!N26),ROUND(Regressions!N26, 1), NA())</f>
        <v>1.1000000000000001</v>
      </c>
      <c r="O16" s="384">
        <f>IF(ISNUMBER(Regressions!O26),ROUND(Regressions!O26, 1), NA())</f>
        <v>69.7</v>
      </c>
      <c r="P16" s="297">
        <f>IF(ISNUMBER(Regressions!P26),ROUND(Regressions!P26, 1), NA())</f>
        <v>60.2</v>
      </c>
      <c r="Q16" s="391" t="e">
        <f>IF(ISNUMBER(Regressions!Q26),ROUND(Regressions!Q26, 1), NA())</f>
        <v>#N/A</v>
      </c>
      <c r="R16" s="386" t="e">
        <f>IF(ISNUMBER(Regressions!R26),ROUND(Regressions!R26, 1), NA())</f>
        <v>#N/A</v>
      </c>
      <c r="S16" s="387">
        <f>IF(ISNUMBER(Regressions!S26),ROUND(Regressions!S26, 1), NA())</f>
        <v>39.799999999999997</v>
      </c>
    </row>
    <row r="17" x14ac:dyDescent="0.2">
      <c r="A17" s="230" t="str">
        <f>IF(ISBLANK(Regressions!A27), " ", Regressions!A27)</f>
        <v>Philippines</v>
      </c>
      <c r="B17" s="225">
        <f>IF(ISBLANK(Regressions!B27), " ", Regressions!B27)</f>
        <v>2013</v>
      </c>
      <c r="C17" s="228" t="str">
        <f>IF(ISBLANK(Regressions!C27), " ", Regressions!C27)</f>
        <v>National</v>
      </c>
      <c r="D17" s="232">
        <f>IF(ISBLANK(Regressions!D27), " ", Regressions!D27)</f>
        <v>23021204</v>
      </c>
      <c r="E17" s="384">
        <f>IF(ISNUMBER(Regressions!E27),ROUND(Regressions!E27, 1), NA())</f>
        <v>90.9</v>
      </c>
      <c r="F17" s="297">
        <f>IF(ISNUMBER(Regressions!F27),ROUND(Regressions!F27, 1), NA())</f>
        <v>62.4</v>
      </c>
      <c r="G17" s="385">
        <f>IF(ISNUMBER(Regressions!G27),ROUND(Regressions!G27, 1), NA())</f>
        <v>50.3</v>
      </c>
      <c r="H17" s="386">
        <f>IF(ISNUMBER(Regressions!H27),ROUND(Regressions!H27, 1), NA())</f>
        <v>12.1</v>
      </c>
      <c r="I17" s="387">
        <f>IF(ISNUMBER(Regressions!I27),ROUND(Regressions!I27, 1), NA())</f>
        <v>37.6</v>
      </c>
      <c r="J17" s="388">
        <f>IF(ISNUMBER(Regressions!J27),ROUND(Regressions!J27, 1), NA())</f>
        <v>98.9</v>
      </c>
      <c r="K17" s="297" t="e">
        <f>IF(ISNUMBER(Regressions!K27),ROUND(Regressions!K27, 1), NA())</f>
        <v>#N/A</v>
      </c>
      <c r="L17" s="389">
        <f>IF(ISNUMBER(Regressions!L27),ROUND(Regressions!L27, 1), NA())</f>
        <v>39</v>
      </c>
      <c r="M17" s="386">
        <f>IF(ISNUMBER(Regressions!M27),ROUND(Regressions!M27, 1), NA())</f>
        <v>59.9</v>
      </c>
      <c r="N17" s="390">
        <f>IF(ISNUMBER(Regressions!N27),ROUND(Regressions!N27, 1), NA())</f>
        <v>1.1000000000000001</v>
      </c>
      <c r="O17" s="384">
        <f>IF(ISNUMBER(Regressions!O27),ROUND(Regressions!O27, 1), NA())</f>
        <v>69.7</v>
      </c>
      <c r="P17" s="297">
        <f>IF(ISNUMBER(Regressions!P27),ROUND(Regressions!P27, 1), NA())</f>
        <v>60.2</v>
      </c>
      <c r="Q17" s="391">
        <f>IF(ISNUMBER(Regressions!Q27),ROUND(Regressions!Q27, 1), NA())</f>
        <v>45.9</v>
      </c>
      <c r="R17" s="386">
        <f>IF(ISNUMBER(Regressions!R27),ROUND(Regressions!R27, 1), NA())</f>
        <v>14.3</v>
      </c>
      <c r="S17" s="387">
        <f>IF(ISNUMBER(Regressions!S27),ROUND(Regressions!S27, 1), NA())</f>
        <v>39.799999999999997</v>
      </c>
    </row>
    <row r="18" x14ac:dyDescent="0.2">
      <c r="A18" s="230" t="str">
        <f>IF(ISBLANK(Regressions!A28), " ", Regressions!A28)</f>
        <v>Philippines</v>
      </c>
      <c r="B18" s="225">
        <f>IF(ISBLANK(Regressions!B28), " ", Regressions!B28)</f>
        <v>2014</v>
      </c>
      <c r="C18" s="228" t="str">
        <f>IF(ISBLANK(Regressions!C28), " ", Regressions!C28)</f>
        <v>National</v>
      </c>
      <c r="D18" s="232">
        <f>IF(ISBLANK(Regressions!D28), " ", Regressions!D28)</f>
        <v>23145900</v>
      </c>
      <c r="E18" s="384">
        <f>IF(ISNUMBER(Regressions!E28),ROUND(Regressions!E28, 1), NA())</f>
        <v>90.9</v>
      </c>
      <c r="F18" s="297">
        <f>IF(ISNUMBER(Regressions!F28),ROUND(Regressions!F28, 1), NA())</f>
        <v>62.4</v>
      </c>
      <c r="G18" s="385">
        <f>IF(ISNUMBER(Regressions!G28),ROUND(Regressions!G28, 1), NA())</f>
        <v>50.3</v>
      </c>
      <c r="H18" s="386">
        <f>IF(ISNUMBER(Regressions!H28),ROUND(Regressions!H28, 1), NA())</f>
        <v>12.1</v>
      </c>
      <c r="I18" s="387">
        <f>IF(ISNUMBER(Regressions!I28),ROUND(Regressions!I28, 1), NA())</f>
        <v>37.6</v>
      </c>
      <c r="J18" s="388">
        <f>IF(ISNUMBER(Regressions!J28),ROUND(Regressions!J28, 1), NA())</f>
        <v>98.9</v>
      </c>
      <c r="K18" s="297" t="e">
        <f>IF(ISNUMBER(Regressions!K28),ROUND(Regressions!K28, 1), NA())</f>
        <v>#N/A</v>
      </c>
      <c r="L18" s="389">
        <f>IF(ISNUMBER(Regressions!L28),ROUND(Regressions!L28, 1), NA())</f>
        <v>39</v>
      </c>
      <c r="M18" s="386">
        <f>IF(ISNUMBER(Regressions!M28),ROUND(Regressions!M28, 1), NA())</f>
        <v>59.9</v>
      </c>
      <c r="N18" s="390">
        <f>IF(ISNUMBER(Regressions!N28),ROUND(Regressions!N28, 1), NA())</f>
        <v>1.1000000000000001</v>
      </c>
      <c r="O18" s="384">
        <f>IF(ISNUMBER(Regressions!O28),ROUND(Regressions!O28, 1), NA())</f>
        <v>69.7</v>
      </c>
      <c r="P18" s="297">
        <f>IF(ISNUMBER(Regressions!P28),ROUND(Regressions!P28, 1), NA())</f>
        <v>60.2</v>
      </c>
      <c r="Q18" s="391">
        <f>IF(ISNUMBER(Regressions!Q28),ROUND(Regressions!Q28, 1), NA())</f>
        <v>45.9</v>
      </c>
      <c r="R18" s="386">
        <f>IF(ISNUMBER(Regressions!R28),ROUND(Regressions!R28, 1), NA())</f>
        <v>14.3</v>
      </c>
      <c r="S18" s="387">
        <f>IF(ISNUMBER(Regressions!S28),ROUND(Regressions!S28, 1), NA())</f>
        <v>39.799999999999997</v>
      </c>
    </row>
    <row r="19" x14ac:dyDescent="0.2">
      <c r="A19" s="230" t="str">
        <f>IF(ISBLANK(Regressions!A29), " ", Regressions!A29)</f>
        <v>Philippines</v>
      </c>
      <c r="B19" s="225">
        <f>IF(ISBLANK(Regressions!B29), " ", Regressions!B29)</f>
        <v>2015</v>
      </c>
      <c r="C19" s="228" t="str">
        <f>IF(ISBLANK(Regressions!C29), " ", Regressions!C29)</f>
        <v>National</v>
      </c>
      <c r="D19" s="232">
        <f>IF(ISBLANK(Regressions!D29), " ", Regressions!D29)</f>
        <v>23278328</v>
      </c>
      <c r="E19" s="384">
        <f>IF(ISNUMBER(Regressions!E29),ROUND(Regressions!E29, 1), NA())</f>
        <v>90.9</v>
      </c>
      <c r="F19" s="297">
        <f>IF(ISNUMBER(Regressions!F29),ROUND(Regressions!F29, 1), NA())</f>
        <v>62.4</v>
      </c>
      <c r="G19" s="385">
        <f>IF(ISNUMBER(Regressions!G29),ROUND(Regressions!G29, 1), NA())</f>
        <v>50.3</v>
      </c>
      <c r="H19" s="386">
        <f>IF(ISNUMBER(Regressions!H29),ROUND(Regressions!H29, 1), NA())</f>
        <v>12.1</v>
      </c>
      <c r="I19" s="387">
        <f>IF(ISNUMBER(Regressions!I29),ROUND(Regressions!I29, 1), NA())</f>
        <v>37.6</v>
      </c>
      <c r="J19" s="388">
        <f>IF(ISNUMBER(Regressions!J29),ROUND(Regressions!J29, 1), NA())</f>
        <v>98.9</v>
      </c>
      <c r="K19" s="297" t="e">
        <f>IF(ISNUMBER(Regressions!K29),ROUND(Regressions!K29, 1), NA())</f>
        <v>#N/A</v>
      </c>
      <c r="L19" s="389">
        <f>IF(ISNUMBER(Regressions!L29),ROUND(Regressions!L29, 1), NA())</f>
        <v>39</v>
      </c>
      <c r="M19" s="386">
        <f>IF(ISNUMBER(Regressions!M29),ROUND(Regressions!M29, 1), NA())</f>
        <v>59.9</v>
      </c>
      <c r="N19" s="390">
        <f>IF(ISNUMBER(Regressions!N29),ROUND(Regressions!N29, 1), NA())</f>
        <v>1.1000000000000001</v>
      </c>
      <c r="O19" s="384">
        <f>IF(ISNUMBER(Regressions!O29),ROUND(Regressions!O29, 1), NA())</f>
        <v>69.7</v>
      </c>
      <c r="P19" s="297">
        <f>IF(ISNUMBER(Regressions!P29),ROUND(Regressions!P29, 1), NA())</f>
        <v>60.2</v>
      </c>
      <c r="Q19" s="391">
        <f>IF(ISNUMBER(Regressions!Q29),ROUND(Regressions!Q29, 1), NA())</f>
        <v>45.9</v>
      </c>
      <c r="R19" s="386">
        <f>IF(ISNUMBER(Regressions!R29),ROUND(Regressions!R29, 1), NA())</f>
        <v>14.3</v>
      </c>
      <c r="S19" s="387">
        <f>IF(ISNUMBER(Regressions!S29),ROUND(Regressions!S29, 1), NA())</f>
        <v>39.799999999999997</v>
      </c>
    </row>
    <row r="20" x14ac:dyDescent="0.2">
      <c r="A20" s="233" t="str">
        <f>IF(ISBLANK(Regressions!A30), " ", Regressions!A30)</f>
        <v>Philippines</v>
      </c>
      <c r="B20" s="234">
        <f>IF(ISBLANK(Regressions!B30), " ", Regressions!B30)</f>
        <v>2016</v>
      </c>
      <c r="C20" s="235" t="str">
        <f>IF(ISBLANK(Regressions!C30), " ", Regressions!C30)</f>
        <v>National</v>
      </c>
      <c r="D20" s="236">
        <f>IF(ISBLANK(Regressions!D30), " ", Regressions!D30)</f>
        <v>23413360</v>
      </c>
      <c r="E20" s="392">
        <f>IF(ISNUMBER(Regressions!E30),ROUND(Regressions!E30, 1), NA())</f>
        <v>90.9</v>
      </c>
      <c r="F20" s="298">
        <f>IF(ISNUMBER(Regressions!F30),ROUND(Regressions!F30, 1), NA())</f>
        <v>62.4</v>
      </c>
      <c r="G20" s="393">
        <f>IF(ISNUMBER(Regressions!G30),ROUND(Regressions!G30, 1), NA())</f>
        <v>50.3</v>
      </c>
      <c r="H20" s="394">
        <f>IF(ISNUMBER(Regressions!H30),ROUND(Regressions!H30, 1), NA())</f>
        <v>12.1</v>
      </c>
      <c r="I20" s="395">
        <f>IF(ISNUMBER(Regressions!I30),ROUND(Regressions!I30, 1), NA())</f>
        <v>37.6</v>
      </c>
      <c r="J20" s="396">
        <f>IF(ISNUMBER(Regressions!J30),ROUND(Regressions!J30, 1), NA())</f>
        <v>98.9</v>
      </c>
      <c r="K20" s="298" t="e">
        <f>IF(ISNUMBER(Regressions!K30),ROUND(Regressions!K30, 1), NA())</f>
        <v>#N/A</v>
      </c>
      <c r="L20" s="397">
        <f>IF(ISNUMBER(Regressions!L30),ROUND(Regressions!L30, 1), NA())</f>
        <v>39</v>
      </c>
      <c r="M20" s="394">
        <f>IF(ISNUMBER(Regressions!M30),ROUND(Regressions!M30, 1), NA())</f>
        <v>59.9</v>
      </c>
      <c r="N20" s="398">
        <f>IF(ISNUMBER(Regressions!N30),ROUND(Regressions!N30, 1), NA())</f>
        <v>1.1000000000000001</v>
      </c>
      <c r="O20" s="392">
        <f>IF(ISNUMBER(Regressions!O30),ROUND(Regressions!O30, 1), NA())</f>
        <v>69.7</v>
      </c>
      <c r="P20" s="298">
        <f>IF(ISNUMBER(Regressions!P30),ROUND(Regressions!P30, 1), NA())</f>
        <v>60.2</v>
      </c>
      <c r="Q20" s="399">
        <f>IF(ISNUMBER(Regressions!Q30),ROUND(Regressions!Q30, 1), NA())</f>
        <v>45.9</v>
      </c>
      <c r="R20" s="394">
        <f>IF(ISNUMBER(Regressions!R30),ROUND(Regressions!R30, 1), NA())</f>
        <v>14.3</v>
      </c>
      <c r="S20" s="395">
        <f>IF(ISNUMBER(Regressions!S30),ROUND(Regressions!S30, 1), NA())</f>
        <v>39.799999999999997</v>
      </c>
    </row>
    <row r="21" x14ac:dyDescent="0.2">
      <c r="A21" s="230" t="str">
        <f>IF(ISBLANK(Regressions!A31), " ", Regressions!A31)</f>
        <v>Philippines</v>
      </c>
      <c r="B21" s="225">
        <f>IF(ISBLANK(Regressions!B31), " ", Regressions!B31)</f>
        <v>2000</v>
      </c>
      <c r="C21" s="228" t="str">
        <f>IF(ISBLANK(Regressions!C31), " ", Regressions!C31)</f>
        <v>Urban</v>
      </c>
      <c r="D21" s="232">
        <f>IF(ISBLANK(Regressions!D31), " ", Regressions!D31)</f>
        <v>9921143.6990167238</v>
      </c>
      <c r="E21" s="384" t="e">
        <f>IF(ISNUMBER(Regressions!E31),ROUND(Regressions!E31, 1), NA())</f>
        <v>#N/A</v>
      </c>
      <c r="F21" s="297" t="e">
        <f>IF(ISNUMBER(Regressions!F31),ROUND(Regressions!F31, 1), NA())</f>
        <v>#N/A</v>
      </c>
      <c r="G21" s="385" t="e">
        <f>IF(ISNUMBER(Regressions!G31),ROUND(Regressions!G31, 1), NA())</f>
        <v>#N/A</v>
      </c>
      <c r="H21" s="386" t="e">
        <f>IF(ISNUMBER(Regressions!H31),ROUND(Regressions!H31, 1), NA())</f>
        <v>#N/A</v>
      </c>
      <c r="I21" s="387" t="e">
        <f>IF(ISNUMBER(Regressions!I31),ROUND(Regressions!I31, 1), NA())</f>
        <v>#N/A</v>
      </c>
      <c r="J21" s="388" t="e">
        <f>IF(ISNUMBER(Regressions!J31),ROUND(Regressions!J31, 1), NA())</f>
        <v>#N/A</v>
      </c>
      <c r="K21" s="297" t="e">
        <f>IF(ISNUMBER(Regressions!K31),ROUND(Regressions!K31, 1), NA())</f>
        <v>#N/A</v>
      </c>
      <c r="L21" s="389" t="e">
        <f>IF(ISNUMBER(Regressions!L31),ROUND(Regressions!L31, 1), NA())</f>
        <v>#N/A</v>
      </c>
      <c r="M21" s="386" t="e">
        <f>IF(ISNUMBER(Regressions!M31),ROUND(Regressions!M31, 1), NA())</f>
        <v>#N/A</v>
      </c>
      <c r="N21" s="390" t="e">
        <f>IF(ISNUMBER(Regressions!N31),ROUND(Regressions!N31, 1), NA())</f>
        <v>#N/A</v>
      </c>
      <c r="O21" s="384" t="e">
        <f>IF(ISNUMBER(Regressions!O31),ROUND(Regressions!O31, 1), NA())</f>
        <v>#N/A</v>
      </c>
      <c r="P21" s="297" t="e">
        <f>IF(ISNUMBER(Regressions!P31),ROUND(Regressions!P31, 1), NA())</f>
        <v>#N/A</v>
      </c>
      <c r="Q21" s="391" t="e">
        <f>IF(ISNUMBER(Regressions!Q31),ROUND(Regressions!Q31, 1), NA())</f>
        <v>#N/A</v>
      </c>
      <c r="R21" s="386" t="e">
        <f>IF(ISNUMBER(Regressions!R31),ROUND(Regressions!R31, 1), NA())</f>
        <v>#N/A</v>
      </c>
      <c r="S21" s="387" t="e">
        <f>IF(ISNUMBER(Regressions!S31),ROUND(Regressions!S31, 1), NA())</f>
        <v>#N/A</v>
      </c>
    </row>
    <row r="22" x14ac:dyDescent="0.2">
      <c r="A22" s="230" t="str">
        <f>IF(ISBLANK(Regressions!A32), " ", Regressions!A32)</f>
        <v>Philippines</v>
      </c>
      <c r="B22" s="225">
        <f>IF(ISBLANK(Regressions!B32), " ", Regressions!B32)</f>
        <v>2001</v>
      </c>
      <c r="C22" s="228" t="str">
        <f>IF(ISBLANK(Regressions!C32), " ", Regressions!C32)</f>
        <v>Urban</v>
      </c>
      <c r="D22" s="232">
        <f>IF(ISBLANK(Regressions!D32), " ", Regressions!D32)</f>
        <v>10013927.614009704</v>
      </c>
      <c r="E22" s="384" t="e">
        <f>IF(ISNUMBER(Regressions!E32),ROUND(Regressions!E32, 1), NA())</f>
        <v>#N/A</v>
      </c>
      <c r="F22" s="297" t="e">
        <f>IF(ISNUMBER(Regressions!F32),ROUND(Regressions!F32, 1), NA())</f>
        <v>#N/A</v>
      </c>
      <c r="G22" s="385" t="e">
        <f>IF(ISNUMBER(Regressions!G32),ROUND(Regressions!G32, 1), NA())</f>
        <v>#N/A</v>
      </c>
      <c r="H22" s="386" t="e">
        <f>IF(ISNUMBER(Regressions!H32),ROUND(Regressions!H32, 1), NA())</f>
        <v>#N/A</v>
      </c>
      <c r="I22" s="387" t="e">
        <f>IF(ISNUMBER(Regressions!I32),ROUND(Regressions!I32, 1), NA())</f>
        <v>#N/A</v>
      </c>
      <c r="J22" s="388" t="e">
        <f>IF(ISNUMBER(Regressions!J32),ROUND(Regressions!J32, 1), NA())</f>
        <v>#N/A</v>
      </c>
      <c r="K22" s="297" t="e">
        <f>IF(ISNUMBER(Regressions!K32),ROUND(Regressions!K32, 1), NA())</f>
        <v>#N/A</v>
      </c>
      <c r="L22" s="389" t="e">
        <f>IF(ISNUMBER(Regressions!L32),ROUND(Regressions!L32, 1), NA())</f>
        <v>#N/A</v>
      </c>
      <c r="M22" s="386" t="e">
        <f>IF(ISNUMBER(Regressions!M32),ROUND(Regressions!M32, 1), NA())</f>
        <v>#N/A</v>
      </c>
      <c r="N22" s="390" t="e">
        <f>IF(ISNUMBER(Regressions!N32),ROUND(Regressions!N32, 1), NA())</f>
        <v>#N/A</v>
      </c>
      <c r="O22" s="384" t="e">
        <f>IF(ISNUMBER(Regressions!O32),ROUND(Regressions!O32, 1), NA())</f>
        <v>#N/A</v>
      </c>
      <c r="P22" s="297" t="e">
        <f>IF(ISNUMBER(Regressions!P32),ROUND(Regressions!P32, 1), NA())</f>
        <v>#N/A</v>
      </c>
      <c r="Q22" s="391" t="e">
        <f>IF(ISNUMBER(Regressions!Q32),ROUND(Regressions!Q32, 1), NA())</f>
        <v>#N/A</v>
      </c>
      <c r="R22" s="386" t="e">
        <f>IF(ISNUMBER(Regressions!R32),ROUND(Regressions!R32, 1), NA())</f>
        <v>#N/A</v>
      </c>
      <c r="S22" s="387" t="e">
        <f>IF(ISNUMBER(Regressions!S32),ROUND(Regressions!S32, 1), NA())</f>
        <v>#N/A</v>
      </c>
    </row>
    <row r="23" x14ac:dyDescent="0.2">
      <c r="A23" s="230" t="str">
        <f>IF(ISBLANK(Regressions!A33), " ", Regressions!A33)</f>
        <v>Philippines</v>
      </c>
      <c r="B23" s="225">
        <f>IF(ISBLANK(Regressions!B33), " ", Regressions!B33)</f>
        <v>2002</v>
      </c>
      <c r="C23" s="228" t="str">
        <f>IF(ISBLANK(Regressions!C33), " ", Regressions!C33)</f>
        <v>Urban</v>
      </c>
      <c r="D23" s="232">
        <f>IF(ISBLANK(Regressions!D33), " ", Regressions!D33)</f>
        <v>10101460.080642091</v>
      </c>
      <c r="E23" s="384" t="e">
        <f>IF(ISNUMBER(Regressions!E33),ROUND(Regressions!E33, 1), NA())</f>
        <v>#N/A</v>
      </c>
      <c r="F23" s="297" t="e">
        <f>IF(ISNUMBER(Regressions!F33),ROUND(Regressions!F33, 1), NA())</f>
        <v>#N/A</v>
      </c>
      <c r="G23" s="385" t="e">
        <f>IF(ISNUMBER(Regressions!G33),ROUND(Regressions!G33, 1), NA())</f>
        <v>#N/A</v>
      </c>
      <c r="H23" s="386" t="e">
        <f>IF(ISNUMBER(Regressions!H33),ROUND(Regressions!H33, 1), NA())</f>
        <v>#N/A</v>
      </c>
      <c r="I23" s="387" t="e">
        <f>IF(ISNUMBER(Regressions!I33),ROUND(Regressions!I33, 1), NA())</f>
        <v>#N/A</v>
      </c>
      <c r="J23" s="388" t="e">
        <f>IF(ISNUMBER(Regressions!J33),ROUND(Regressions!J33, 1), NA())</f>
        <v>#N/A</v>
      </c>
      <c r="K23" s="297" t="e">
        <f>IF(ISNUMBER(Regressions!K33),ROUND(Regressions!K33, 1), NA())</f>
        <v>#N/A</v>
      </c>
      <c r="L23" s="389" t="e">
        <f>IF(ISNUMBER(Regressions!L33),ROUND(Regressions!L33, 1), NA())</f>
        <v>#N/A</v>
      </c>
      <c r="M23" s="386" t="e">
        <f>IF(ISNUMBER(Regressions!M33),ROUND(Regressions!M33, 1), NA())</f>
        <v>#N/A</v>
      </c>
      <c r="N23" s="390" t="e">
        <f>IF(ISNUMBER(Regressions!N33),ROUND(Regressions!N33, 1), NA())</f>
        <v>#N/A</v>
      </c>
      <c r="O23" s="384" t="e">
        <f>IF(ISNUMBER(Regressions!O33),ROUND(Regressions!O33, 1), NA())</f>
        <v>#N/A</v>
      </c>
      <c r="P23" s="297" t="e">
        <f>IF(ISNUMBER(Regressions!P33),ROUND(Regressions!P33, 1), NA())</f>
        <v>#N/A</v>
      </c>
      <c r="Q23" s="391" t="e">
        <f>IF(ISNUMBER(Regressions!Q33),ROUND(Regressions!Q33, 1), NA())</f>
        <v>#N/A</v>
      </c>
      <c r="R23" s="386" t="e">
        <f>IF(ISNUMBER(Regressions!R33),ROUND(Regressions!R33, 1), NA())</f>
        <v>#N/A</v>
      </c>
      <c r="S23" s="387" t="e">
        <f>IF(ISNUMBER(Regressions!S33),ROUND(Regressions!S33, 1), NA())</f>
        <v>#N/A</v>
      </c>
    </row>
    <row r="24" x14ac:dyDescent="0.2">
      <c r="A24" s="230" t="str">
        <f>IF(ISBLANK(Regressions!A34), " ", Regressions!A34)</f>
        <v>Philippines</v>
      </c>
      <c r="B24" s="225">
        <f>IF(ISBLANK(Regressions!B34), " ", Regressions!B34)</f>
        <v>2003</v>
      </c>
      <c r="C24" s="228" t="str">
        <f>IF(ISBLANK(Regressions!C34), " ", Regressions!C34)</f>
        <v>Urban</v>
      </c>
      <c r="D24" s="232">
        <f>IF(ISBLANK(Regressions!D34), " ", Regressions!D34)</f>
        <v>10186522.118741607</v>
      </c>
      <c r="E24" s="384" t="e">
        <f>IF(ISNUMBER(Regressions!E34),ROUND(Regressions!E34, 1), NA())</f>
        <v>#N/A</v>
      </c>
      <c r="F24" s="297" t="e">
        <f>IF(ISNUMBER(Regressions!F34),ROUND(Regressions!F34, 1), NA())</f>
        <v>#N/A</v>
      </c>
      <c r="G24" s="385" t="e">
        <f>IF(ISNUMBER(Regressions!G34),ROUND(Regressions!G34, 1), NA())</f>
        <v>#N/A</v>
      </c>
      <c r="H24" s="386" t="e">
        <f>IF(ISNUMBER(Regressions!H34),ROUND(Regressions!H34, 1), NA())</f>
        <v>#N/A</v>
      </c>
      <c r="I24" s="387" t="e">
        <f>IF(ISNUMBER(Regressions!I34),ROUND(Regressions!I34, 1), NA())</f>
        <v>#N/A</v>
      </c>
      <c r="J24" s="388" t="e">
        <f>IF(ISNUMBER(Regressions!J34),ROUND(Regressions!J34, 1), NA())</f>
        <v>#N/A</v>
      </c>
      <c r="K24" s="297" t="e">
        <f>IF(ISNUMBER(Regressions!K34),ROUND(Regressions!K34, 1), NA())</f>
        <v>#N/A</v>
      </c>
      <c r="L24" s="389" t="e">
        <f>IF(ISNUMBER(Regressions!L34),ROUND(Regressions!L34, 1), NA())</f>
        <v>#N/A</v>
      </c>
      <c r="M24" s="386" t="e">
        <f>IF(ISNUMBER(Regressions!M34),ROUND(Regressions!M34, 1), NA())</f>
        <v>#N/A</v>
      </c>
      <c r="N24" s="390" t="e">
        <f>IF(ISNUMBER(Regressions!N34),ROUND(Regressions!N34, 1), NA())</f>
        <v>#N/A</v>
      </c>
      <c r="O24" s="384" t="e">
        <f>IF(ISNUMBER(Regressions!O34),ROUND(Regressions!O34, 1), NA())</f>
        <v>#N/A</v>
      </c>
      <c r="P24" s="297" t="e">
        <f>IF(ISNUMBER(Regressions!P34),ROUND(Regressions!P34, 1), NA())</f>
        <v>#N/A</v>
      </c>
      <c r="Q24" s="391" t="e">
        <f>IF(ISNUMBER(Regressions!Q34),ROUND(Regressions!Q34, 1), NA())</f>
        <v>#N/A</v>
      </c>
      <c r="R24" s="386" t="e">
        <f>IF(ISNUMBER(Regressions!R34),ROUND(Regressions!R34, 1), NA())</f>
        <v>#N/A</v>
      </c>
      <c r="S24" s="387" t="e">
        <f>IF(ISNUMBER(Regressions!S34),ROUND(Regressions!S34, 1), NA())</f>
        <v>#N/A</v>
      </c>
    </row>
    <row r="25" x14ac:dyDescent="0.2">
      <c r="A25" s="230" t="str">
        <f>IF(ISBLANK(Regressions!A35), " ", Regressions!A35)</f>
        <v>Philippines</v>
      </c>
      <c r="B25" s="225">
        <f>IF(ISBLANK(Regressions!B35), " ", Regressions!B35)</f>
        <v>2004</v>
      </c>
      <c r="C25" s="228" t="str">
        <f>IF(ISBLANK(Regressions!C35), " ", Regressions!C35)</f>
        <v>Urban</v>
      </c>
      <c r="D25" s="232">
        <f>IF(ISBLANK(Regressions!D35), " ", Regressions!D35)</f>
        <v>10265045.230983581</v>
      </c>
      <c r="E25" s="384" t="e">
        <f>IF(ISNUMBER(Regressions!E35),ROUND(Regressions!E35, 1), NA())</f>
        <v>#N/A</v>
      </c>
      <c r="F25" s="297" t="e">
        <f>IF(ISNUMBER(Regressions!F35),ROUND(Regressions!F35, 1), NA())</f>
        <v>#N/A</v>
      </c>
      <c r="G25" s="385" t="e">
        <f>IF(ISNUMBER(Regressions!G35),ROUND(Regressions!G35, 1), NA())</f>
        <v>#N/A</v>
      </c>
      <c r="H25" s="386" t="e">
        <f>IF(ISNUMBER(Regressions!H35),ROUND(Regressions!H35, 1), NA())</f>
        <v>#N/A</v>
      </c>
      <c r="I25" s="387" t="e">
        <f>IF(ISNUMBER(Regressions!I35),ROUND(Regressions!I35, 1), NA())</f>
        <v>#N/A</v>
      </c>
      <c r="J25" s="388" t="e">
        <f>IF(ISNUMBER(Regressions!J35),ROUND(Regressions!J35, 1), NA())</f>
        <v>#N/A</v>
      </c>
      <c r="K25" s="297" t="e">
        <f>IF(ISNUMBER(Regressions!K35),ROUND(Regressions!K35, 1), NA())</f>
        <v>#N/A</v>
      </c>
      <c r="L25" s="389" t="e">
        <f>IF(ISNUMBER(Regressions!L35),ROUND(Regressions!L35, 1), NA())</f>
        <v>#N/A</v>
      </c>
      <c r="M25" s="386" t="e">
        <f>IF(ISNUMBER(Regressions!M35),ROUND(Regressions!M35, 1), NA())</f>
        <v>#N/A</v>
      </c>
      <c r="N25" s="390" t="e">
        <f>IF(ISNUMBER(Regressions!N35),ROUND(Regressions!N35, 1), NA())</f>
        <v>#N/A</v>
      </c>
      <c r="O25" s="384" t="e">
        <f>IF(ISNUMBER(Regressions!O35),ROUND(Regressions!O35, 1), NA())</f>
        <v>#N/A</v>
      </c>
      <c r="P25" s="297" t="e">
        <f>IF(ISNUMBER(Regressions!P35),ROUND(Regressions!P35, 1), NA())</f>
        <v>#N/A</v>
      </c>
      <c r="Q25" s="391" t="e">
        <f>IF(ISNUMBER(Regressions!Q35),ROUND(Regressions!Q35, 1), NA())</f>
        <v>#N/A</v>
      </c>
      <c r="R25" s="386" t="e">
        <f>IF(ISNUMBER(Regressions!R35),ROUND(Regressions!R35, 1), NA())</f>
        <v>#N/A</v>
      </c>
      <c r="S25" s="387" t="e">
        <f>IF(ISNUMBER(Regressions!S35),ROUND(Regressions!S35, 1), NA())</f>
        <v>#N/A</v>
      </c>
    </row>
    <row r="26" x14ac:dyDescent="0.2">
      <c r="A26" s="230" t="str">
        <f>IF(ISBLANK(Regressions!A36), " ", Regressions!A36)</f>
        <v>Philippines</v>
      </c>
      <c r="B26" s="225">
        <f>IF(ISBLANK(Regressions!B36), " ", Regressions!B36)</f>
        <v>2005</v>
      </c>
      <c r="C26" s="228" t="str">
        <f>IF(ISBLANK(Regressions!C36), " ", Regressions!C36)</f>
        <v>Urban</v>
      </c>
      <c r="D26" s="232">
        <f>IF(ISBLANK(Regressions!D36), " ", Regressions!D36)</f>
        <v>10337432.863276977</v>
      </c>
      <c r="E26" s="384" t="e">
        <f>IF(ISNUMBER(Regressions!E36),ROUND(Regressions!E36, 1), NA())</f>
        <v>#N/A</v>
      </c>
      <c r="F26" s="297" t="e">
        <f>IF(ISNUMBER(Regressions!F36),ROUND(Regressions!F36, 1), NA())</f>
        <v>#N/A</v>
      </c>
      <c r="G26" s="385" t="e">
        <f>IF(ISNUMBER(Regressions!G36),ROUND(Regressions!G36, 1), NA())</f>
        <v>#N/A</v>
      </c>
      <c r="H26" s="386" t="e">
        <f>IF(ISNUMBER(Regressions!H36),ROUND(Regressions!H36, 1), NA())</f>
        <v>#N/A</v>
      </c>
      <c r="I26" s="387" t="e">
        <f>IF(ISNUMBER(Regressions!I36),ROUND(Regressions!I36, 1), NA())</f>
        <v>#N/A</v>
      </c>
      <c r="J26" s="388" t="e">
        <f>IF(ISNUMBER(Regressions!J36),ROUND(Regressions!J36, 1), NA())</f>
        <v>#N/A</v>
      </c>
      <c r="K26" s="297" t="e">
        <f>IF(ISNUMBER(Regressions!K36),ROUND(Regressions!K36, 1), NA())</f>
        <v>#N/A</v>
      </c>
      <c r="L26" s="389" t="e">
        <f>IF(ISNUMBER(Regressions!L36),ROUND(Regressions!L36, 1), NA())</f>
        <v>#N/A</v>
      </c>
      <c r="M26" s="386" t="e">
        <f>IF(ISNUMBER(Regressions!M36),ROUND(Regressions!M36, 1), NA())</f>
        <v>#N/A</v>
      </c>
      <c r="N26" s="390" t="e">
        <f>IF(ISNUMBER(Regressions!N36),ROUND(Regressions!N36, 1), NA())</f>
        <v>#N/A</v>
      </c>
      <c r="O26" s="384" t="e">
        <f>IF(ISNUMBER(Regressions!O36),ROUND(Regressions!O36, 1), NA())</f>
        <v>#N/A</v>
      </c>
      <c r="P26" s="297" t="e">
        <f>IF(ISNUMBER(Regressions!P36),ROUND(Regressions!P36, 1), NA())</f>
        <v>#N/A</v>
      </c>
      <c r="Q26" s="391" t="e">
        <f>IF(ISNUMBER(Regressions!Q36),ROUND(Regressions!Q36, 1), NA())</f>
        <v>#N/A</v>
      </c>
      <c r="R26" s="386" t="e">
        <f>IF(ISNUMBER(Regressions!R36),ROUND(Regressions!R36, 1), NA())</f>
        <v>#N/A</v>
      </c>
      <c r="S26" s="387" t="e">
        <f>IF(ISNUMBER(Regressions!S36),ROUND(Regressions!S36, 1), NA())</f>
        <v>#N/A</v>
      </c>
    </row>
    <row r="27" x14ac:dyDescent="0.2">
      <c r="A27" s="230" t="str">
        <f>IF(ISBLANK(Regressions!A37), " ", Regressions!A37)</f>
        <v>Philippines</v>
      </c>
      <c r="B27" s="225">
        <f>IF(ISBLANK(Regressions!B37), " ", Regressions!B37)</f>
        <v>2006</v>
      </c>
      <c r="C27" s="228" t="str">
        <f>IF(ISBLANK(Regressions!C37), " ", Regressions!C37)</f>
        <v>Urban</v>
      </c>
      <c r="D27" s="232">
        <f>IF(ISBLANK(Regressions!D37), " ", Regressions!D37)</f>
        <v>10406922.817307586</v>
      </c>
      <c r="E27" s="384" t="e">
        <f>IF(ISNUMBER(Regressions!E37),ROUND(Regressions!E37, 1), NA())</f>
        <v>#N/A</v>
      </c>
      <c r="F27" s="297" t="e">
        <f>IF(ISNUMBER(Regressions!F37),ROUND(Regressions!F37, 1), NA())</f>
        <v>#N/A</v>
      </c>
      <c r="G27" s="385" t="e">
        <f>IF(ISNUMBER(Regressions!G37),ROUND(Regressions!G37, 1), NA())</f>
        <v>#N/A</v>
      </c>
      <c r="H27" s="386" t="e">
        <f>IF(ISNUMBER(Regressions!H37),ROUND(Regressions!H37, 1), NA())</f>
        <v>#N/A</v>
      </c>
      <c r="I27" s="387" t="e">
        <f>IF(ISNUMBER(Regressions!I37),ROUND(Regressions!I37, 1), NA())</f>
        <v>#N/A</v>
      </c>
      <c r="J27" s="388" t="e">
        <f>IF(ISNUMBER(Regressions!J37),ROUND(Regressions!J37, 1), NA())</f>
        <v>#N/A</v>
      </c>
      <c r="K27" s="297" t="e">
        <f>IF(ISNUMBER(Regressions!K37),ROUND(Regressions!K37, 1), NA())</f>
        <v>#N/A</v>
      </c>
      <c r="L27" s="389" t="e">
        <f>IF(ISNUMBER(Regressions!L37),ROUND(Regressions!L37, 1), NA())</f>
        <v>#N/A</v>
      </c>
      <c r="M27" s="386" t="e">
        <f>IF(ISNUMBER(Regressions!M37),ROUND(Regressions!M37, 1), NA())</f>
        <v>#N/A</v>
      </c>
      <c r="N27" s="390" t="e">
        <f>IF(ISNUMBER(Regressions!N37),ROUND(Regressions!N37, 1), NA())</f>
        <v>#N/A</v>
      </c>
      <c r="O27" s="384" t="e">
        <f>IF(ISNUMBER(Regressions!O37),ROUND(Regressions!O37, 1), NA())</f>
        <v>#N/A</v>
      </c>
      <c r="P27" s="297" t="e">
        <f>IF(ISNUMBER(Regressions!P37),ROUND(Regressions!P37, 1), NA())</f>
        <v>#N/A</v>
      </c>
      <c r="Q27" s="391" t="e">
        <f>IF(ISNUMBER(Regressions!Q37),ROUND(Regressions!Q37, 1), NA())</f>
        <v>#N/A</v>
      </c>
      <c r="R27" s="386" t="e">
        <f>IF(ISNUMBER(Regressions!R37),ROUND(Regressions!R37, 1), NA())</f>
        <v>#N/A</v>
      </c>
      <c r="S27" s="387" t="e">
        <f>IF(ISNUMBER(Regressions!S37),ROUND(Regressions!S37, 1), NA())</f>
        <v>#N/A</v>
      </c>
    </row>
    <row r="28" x14ac:dyDescent="0.2">
      <c r="A28" s="230" t="str">
        <f>IF(ISBLANK(Regressions!A38), " ", Regressions!A38)</f>
        <v>Philippines</v>
      </c>
      <c r="B28" s="225">
        <f>IF(ISBLANK(Regressions!B38), " ", Regressions!B38)</f>
        <v>2007</v>
      </c>
      <c r="C28" s="228" t="str">
        <f>IF(ISBLANK(Regressions!C38), " ", Regressions!C38)</f>
        <v>Urban</v>
      </c>
      <c r="D28" s="232">
        <f>IF(ISBLANK(Regressions!D38), " ", Regressions!D38)</f>
        <v>10426929.326507721</v>
      </c>
      <c r="E28" s="384" t="e">
        <f>IF(ISNUMBER(Regressions!E38),ROUND(Regressions!E38, 1), NA())</f>
        <v>#N/A</v>
      </c>
      <c r="F28" s="297" t="e">
        <f>IF(ISNUMBER(Regressions!F38),ROUND(Regressions!F38, 1), NA())</f>
        <v>#N/A</v>
      </c>
      <c r="G28" s="385" t="e">
        <f>IF(ISNUMBER(Regressions!G38),ROUND(Regressions!G38, 1), NA())</f>
        <v>#N/A</v>
      </c>
      <c r="H28" s="386" t="e">
        <f>IF(ISNUMBER(Regressions!H38),ROUND(Regressions!H38, 1), NA())</f>
        <v>#N/A</v>
      </c>
      <c r="I28" s="387" t="e">
        <f>IF(ISNUMBER(Regressions!I38),ROUND(Regressions!I38, 1), NA())</f>
        <v>#N/A</v>
      </c>
      <c r="J28" s="388" t="e">
        <f>IF(ISNUMBER(Regressions!J38),ROUND(Regressions!J38, 1), NA())</f>
        <v>#N/A</v>
      </c>
      <c r="K28" s="297" t="e">
        <f>IF(ISNUMBER(Regressions!K38),ROUND(Regressions!K38, 1), NA())</f>
        <v>#N/A</v>
      </c>
      <c r="L28" s="389" t="e">
        <f>IF(ISNUMBER(Regressions!L38),ROUND(Regressions!L38, 1), NA())</f>
        <v>#N/A</v>
      </c>
      <c r="M28" s="386" t="e">
        <f>IF(ISNUMBER(Regressions!M38),ROUND(Regressions!M38, 1), NA())</f>
        <v>#N/A</v>
      </c>
      <c r="N28" s="390" t="e">
        <f>IF(ISNUMBER(Regressions!N38),ROUND(Regressions!N38, 1), NA())</f>
        <v>#N/A</v>
      </c>
      <c r="O28" s="384" t="e">
        <f>IF(ISNUMBER(Regressions!O38),ROUND(Regressions!O38, 1), NA())</f>
        <v>#N/A</v>
      </c>
      <c r="P28" s="297" t="e">
        <f>IF(ISNUMBER(Regressions!P38),ROUND(Regressions!P38, 1), NA())</f>
        <v>#N/A</v>
      </c>
      <c r="Q28" s="391" t="e">
        <f>IF(ISNUMBER(Regressions!Q38),ROUND(Regressions!Q38, 1), NA())</f>
        <v>#N/A</v>
      </c>
      <c r="R28" s="386" t="e">
        <f>IF(ISNUMBER(Regressions!R38),ROUND(Regressions!R38, 1), NA())</f>
        <v>#N/A</v>
      </c>
      <c r="S28" s="387" t="e">
        <f>IF(ISNUMBER(Regressions!S38),ROUND(Regressions!S38, 1), NA())</f>
        <v>#N/A</v>
      </c>
    </row>
    <row r="29" x14ac:dyDescent="0.2">
      <c r="A29" s="230" t="str">
        <f>IF(ISBLANK(Regressions!A39), " ", Regressions!A39)</f>
        <v>Philippines</v>
      </c>
      <c r="B29" s="225">
        <f>IF(ISBLANK(Regressions!B39), " ", Regressions!B39)</f>
        <v>2008</v>
      </c>
      <c r="C29" s="228" t="str">
        <f>IF(ISBLANK(Regressions!C39), " ", Regressions!C39)</f>
        <v>Urban</v>
      </c>
      <c r="D29" s="232">
        <f>IF(ISBLANK(Regressions!D39), " ", Regressions!D39)</f>
        <v>10432117.816906739</v>
      </c>
      <c r="E29" s="384" t="e">
        <f>IF(ISNUMBER(Regressions!E39),ROUND(Regressions!E39, 1), NA())</f>
        <v>#N/A</v>
      </c>
      <c r="F29" s="297" t="e">
        <f>IF(ISNUMBER(Regressions!F39),ROUND(Regressions!F39, 1), NA())</f>
        <v>#N/A</v>
      </c>
      <c r="G29" s="385" t="e">
        <f>IF(ISNUMBER(Regressions!G39),ROUND(Regressions!G39, 1), NA())</f>
        <v>#N/A</v>
      </c>
      <c r="H29" s="386" t="e">
        <f>IF(ISNUMBER(Regressions!H39),ROUND(Regressions!H39, 1), NA())</f>
        <v>#N/A</v>
      </c>
      <c r="I29" s="387" t="e">
        <f>IF(ISNUMBER(Regressions!I39),ROUND(Regressions!I39, 1), NA())</f>
        <v>#N/A</v>
      </c>
      <c r="J29" s="388" t="e">
        <f>IF(ISNUMBER(Regressions!J39),ROUND(Regressions!J39, 1), NA())</f>
        <v>#N/A</v>
      </c>
      <c r="K29" s="297" t="e">
        <f>IF(ISNUMBER(Regressions!K39),ROUND(Regressions!K39, 1), NA())</f>
        <v>#N/A</v>
      </c>
      <c r="L29" s="389" t="e">
        <f>IF(ISNUMBER(Regressions!L39),ROUND(Regressions!L39, 1), NA())</f>
        <v>#N/A</v>
      </c>
      <c r="M29" s="386" t="e">
        <f>IF(ISNUMBER(Regressions!M39),ROUND(Regressions!M39, 1), NA())</f>
        <v>#N/A</v>
      </c>
      <c r="N29" s="390" t="e">
        <f>IF(ISNUMBER(Regressions!N39),ROUND(Regressions!N39, 1), NA())</f>
        <v>#N/A</v>
      </c>
      <c r="O29" s="384" t="e">
        <f>IF(ISNUMBER(Regressions!O39),ROUND(Regressions!O39, 1), NA())</f>
        <v>#N/A</v>
      </c>
      <c r="P29" s="297" t="e">
        <f>IF(ISNUMBER(Regressions!P39),ROUND(Regressions!P39, 1), NA())</f>
        <v>#N/A</v>
      </c>
      <c r="Q29" s="391" t="e">
        <f>IF(ISNUMBER(Regressions!Q39),ROUND(Regressions!Q39, 1), NA())</f>
        <v>#N/A</v>
      </c>
      <c r="R29" s="386" t="e">
        <f>IF(ISNUMBER(Regressions!R39),ROUND(Regressions!R39, 1), NA())</f>
        <v>#N/A</v>
      </c>
      <c r="S29" s="387" t="e">
        <f>IF(ISNUMBER(Regressions!S39),ROUND(Regressions!S39, 1), NA())</f>
        <v>#N/A</v>
      </c>
    </row>
    <row r="30" x14ac:dyDescent="0.2">
      <c r="A30" s="230" t="str">
        <f>IF(ISBLANK(Regressions!A40), " ", Regressions!A40)</f>
        <v>Philippines</v>
      </c>
      <c r="B30" s="225">
        <f>IF(ISBLANK(Regressions!B40), " ", Regressions!B40)</f>
        <v>2009</v>
      </c>
      <c r="C30" s="228" t="str">
        <f>IF(ISBLANK(Regressions!C40), " ", Regressions!C40)</f>
        <v>Urban</v>
      </c>
      <c r="D30" s="232">
        <f>IF(ISBLANK(Regressions!D40), " ", Regressions!D40)</f>
        <v>10413376.056338042</v>
      </c>
      <c r="E30" s="384" t="e">
        <f>IF(ISNUMBER(Regressions!E40),ROUND(Regressions!E40, 1), NA())</f>
        <v>#N/A</v>
      </c>
      <c r="F30" s="297" t="e">
        <f>IF(ISNUMBER(Regressions!F40),ROUND(Regressions!F40, 1), NA())</f>
        <v>#N/A</v>
      </c>
      <c r="G30" s="385" t="e">
        <f>IF(ISNUMBER(Regressions!G40),ROUND(Regressions!G40, 1), NA())</f>
        <v>#N/A</v>
      </c>
      <c r="H30" s="386" t="e">
        <f>IF(ISNUMBER(Regressions!H40),ROUND(Regressions!H40, 1), NA())</f>
        <v>#N/A</v>
      </c>
      <c r="I30" s="387" t="e">
        <f>IF(ISNUMBER(Regressions!I40),ROUND(Regressions!I40, 1), NA())</f>
        <v>#N/A</v>
      </c>
      <c r="J30" s="388" t="e">
        <f>IF(ISNUMBER(Regressions!J40),ROUND(Regressions!J40, 1), NA())</f>
        <v>#N/A</v>
      </c>
      <c r="K30" s="297" t="e">
        <f>IF(ISNUMBER(Regressions!K40),ROUND(Regressions!K40, 1), NA())</f>
        <v>#N/A</v>
      </c>
      <c r="L30" s="389" t="e">
        <f>IF(ISNUMBER(Regressions!L40),ROUND(Regressions!L40, 1), NA())</f>
        <v>#N/A</v>
      </c>
      <c r="M30" s="386" t="e">
        <f>IF(ISNUMBER(Regressions!M40),ROUND(Regressions!M40, 1), NA())</f>
        <v>#N/A</v>
      </c>
      <c r="N30" s="390" t="e">
        <f>IF(ISNUMBER(Regressions!N40),ROUND(Regressions!N40, 1), NA())</f>
        <v>#N/A</v>
      </c>
      <c r="O30" s="384" t="e">
        <f>IF(ISNUMBER(Regressions!O40),ROUND(Regressions!O40, 1), NA())</f>
        <v>#N/A</v>
      </c>
      <c r="P30" s="297" t="e">
        <f>IF(ISNUMBER(Regressions!P40),ROUND(Regressions!P40, 1), NA())</f>
        <v>#N/A</v>
      </c>
      <c r="Q30" s="391" t="e">
        <f>IF(ISNUMBER(Regressions!Q40),ROUND(Regressions!Q40, 1), NA())</f>
        <v>#N/A</v>
      </c>
      <c r="R30" s="386" t="e">
        <f>IF(ISNUMBER(Regressions!R40),ROUND(Regressions!R40, 1), NA())</f>
        <v>#N/A</v>
      </c>
      <c r="S30" s="387" t="e">
        <f>IF(ISNUMBER(Regressions!S40),ROUND(Regressions!S40, 1), NA())</f>
        <v>#N/A</v>
      </c>
    </row>
    <row r="31" x14ac:dyDescent="0.2">
      <c r="A31" s="230" t="str">
        <f>IF(ISBLANK(Regressions!A41), " ", Regressions!A41)</f>
        <v>Philippines</v>
      </c>
      <c r="B31" s="225">
        <f>IF(ISBLANK(Regressions!B41), " ", Regressions!B41)</f>
        <v>2010</v>
      </c>
      <c r="C31" s="228" t="str">
        <f>IF(ISBLANK(Regressions!C41), " ", Regressions!C41)</f>
        <v>Urban</v>
      </c>
      <c r="D31" s="232">
        <f>IF(ISBLANK(Regressions!D41), " ", Regressions!D41)</f>
        <v>10361270.06974823</v>
      </c>
      <c r="E31" s="384" t="e">
        <f>IF(ISNUMBER(Regressions!E41),ROUND(Regressions!E41, 1), NA())</f>
        <v>#N/A</v>
      </c>
      <c r="F31" s="297" t="e">
        <f>IF(ISNUMBER(Regressions!F41),ROUND(Regressions!F41, 1), NA())</f>
        <v>#N/A</v>
      </c>
      <c r="G31" s="385" t="e">
        <f>IF(ISNUMBER(Regressions!G41),ROUND(Regressions!G41, 1), NA())</f>
        <v>#N/A</v>
      </c>
      <c r="H31" s="386" t="e">
        <f>IF(ISNUMBER(Regressions!H41),ROUND(Regressions!H41, 1), NA())</f>
        <v>#N/A</v>
      </c>
      <c r="I31" s="387" t="e">
        <f>IF(ISNUMBER(Regressions!I41),ROUND(Regressions!I41, 1), NA())</f>
        <v>#N/A</v>
      </c>
      <c r="J31" s="388" t="e">
        <f>IF(ISNUMBER(Regressions!J41),ROUND(Regressions!J41, 1), NA())</f>
        <v>#N/A</v>
      </c>
      <c r="K31" s="297" t="e">
        <f>IF(ISNUMBER(Regressions!K41),ROUND(Regressions!K41, 1), NA())</f>
        <v>#N/A</v>
      </c>
      <c r="L31" s="389" t="e">
        <f>IF(ISNUMBER(Regressions!L41),ROUND(Regressions!L41, 1), NA())</f>
        <v>#N/A</v>
      </c>
      <c r="M31" s="386" t="e">
        <f>IF(ISNUMBER(Regressions!M41),ROUND(Regressions!M41, 1), NA())</f>
        <v>#N/A</v>
      </c>
      <c r="N31" s="390" t="e">
        <f>IF(ISNUMBER(Regressions!N41),ROUND(Regressions!N41, 1), NA())</f>
        <v>#N/A</v>
      </c>
      <c r="O31" s="384" t="e">
        <f>IF(ISNUMBER(Regressions!O41),ROUND(Regressions!O41, 1), NA())</f>
        <v>#N/A</v>
      </c>
      <c r="P31" s="297" t="e">
        <f>IF(ISNUMBER(Regressions!P41),ROUND(Regressions!P41, 1), NA())</f>
        <v>#N/A</v>
      </c>
      <c r="Q31" s="391" t="e">
        <f>IF(ISNUMBER(Regressions!Q41),ROUND(Regressions!Q41, 1), NA())</f>
        <v>#N/A</v>
      </c>
      <c r="R31" s="386" t="e">
        <f>IF(ISNUMBER(Regressions!R41),ROUND(Regressions!R41, 1), NA())</f>
        <v>#N/A</v>
      </c>
      <c r="S31" s="387" t="e">
        <f>IF(ISNUMBER(Regressions!S41),ROUND(Regressions!S41, 1), NA())</f>
        <v>#N/A</v>
      </c>
    </row>
    <row r="32" x14ac:dyDescent="0.2">
      <c r="A32" s="230" t="str">
        <f>IF(ISBLANK(Regressions!A42), " ", Regressions!A42)</f>
        <v>Philippines</v>
      </c>
      <c r="B32" s="225">
        <f>IF(ISBLANK(Regressions!B42), " ", Regressions!B42)</f>
        <v>2011</v>
      </c>
      <c r="C32" s="228" t="str">
        <f>IF(ISBLANK(Regressions!C42), " ", Regressions!C42)</f>
        <v>Urban</v>
      </c>
      <c r="D32" s="232">
        <f>IF(ISBLANK(Regressions!D42), " ", Regressions!D42)</f>
        <v>10276829.701779785</v>
      </c>
      <c r="E32" s="384" t="e">
        <f>IF(ISNUMBER(Regressions!E42),ROUND(Regressions!E42, 1), NA())</f>
        <v>#N/A</v>
      </c>
      <c r="F32" s="297" t="e">
        <f>IF(ISNUMBER(Regressions!F42),ROUND(Regressions!F42, 1), NA())</f>
        <v>#N/A</v>
      </c>
      <c r="G32" s="385" t="e">
        <f>IF(ISNUMBER(Regressions!G42),ROUND(Regressions!G42, 1), NA())</f>
        <v>#N/A</v>
      </c>
      <c r="H32" s="386" t="e">
        <f>IF(ISNUMBER(Regressions!H42),ROUND(Regressions!H42, 1), NA())</f>
        <v>#N/A</v>
      </c>
      <c r="I32" s="387" t="e">
        <f>IF(ISNUMBER(Regressions!I42),ROUND(Regressions!I42, 1), NA())</f>
        <v>#N/A</v>
      </c>
      <c r="J32" s="388" t="e">
        <f>IF(ISNUMBER(Regressions!J42),ROUND(Regressions!J42, 1), NA())</f>
        <v>#N/A</v>
      </c>
      <c r="K32" s="297" t="e">
        <f>IF(ISNUMBER(Regressions!K42),ROUND(Regressions!K42, 1), NA())</f>
        <v>#N/A</v>
      </c>
      <c r="L32" s="389" t="e">
        <f>IF(ISNUMBER(Regressions!L42),ROUND(Regressions!L42, 1), NA())</f>
        <v>#N/A</v>
      </c>
      <c r="M32" s="386" t="e">
        <f>IF(ISNUMBER(Regressions!M42),ROUND(Regressions!M42, 1), NA())</f>
        <v>#N/A</v>
      </c>
      <c r="N32" s="390" t="e">
        <f>IF(ISNUMBER(Regressions!N42),ROUND(Regressions!N42, 1), NA())</f>
        <v>#N/A</v>
      </c>
      <c r="O32" s="384" t="e">
        <f>IF(ISNUMBER(Regressions!O42),ROUND(Regressions!O42, 1), NA())</f>
        <v>#N/A</v>
      </c>
      <c r="P32" s="297" t="e">
        <f>IF(ISNUMBER(Regressions!P42),ROUND(Regressions!P42, 1), NA())</f>
        <v>#N/A</v>
      </c>
      <c r="Q32" s="391" t="e">
        <f>IF(ISNUMBER(Regressions!Q42),ROUND(Regressions!Q42, 1), NA())</f>
        <v>#N/A</v>
      </c>
      <c r="R32" s="386" t="e">
        <f>IF(ISNUMBER(Regressions!R42),ROUND(Regressions!R42, 1), NA())</f>
        <v>#N/A</v>
      </c>
      <c r="S32" s="387" t="e">
        <f>IF(ISNUMBER(Regressions!S42),ROUND(Regressions!S42, 1), NA())</f>
        <v>#N/A</v>
      </c>
    </row>
    <row r="33" x14ac:dyDescent="0.2">
      <c r="A33" s="230" t="str">
        <f>IF(ISBLANK(Regressions!A43), " ", Regressions!A43)</f>
        <v>Philippines</v>
      </c>
      <c r="B33" s="225">
        <f>IF(ISBLANK(Regressions!B43), " ", Regressions!B43)</f>
        <v>2012</v>
      </c>
      <c r="C33" s="228" t="str">
        <f>IF(ISBLANK(Regressions!C43), " ", Regressions!C43)</f>
        <v>Urban</v>
      </c>
      <c r="D33" s="232">
        <f>IF(ISBLANK(Regressions!D43), " ", Regressions!D43)</f>
        <v>10266609.409040527</v>
      </c>
      <c r="E33" s="384" t="e">
        <f>IF(ISNUMBER(Regressions!E43),ROUND(Regressions!E43, 1), NA())</f>
        <v>#N/A</v>
      </c>
      <c r="F33" s="297" t="e">
        <f>IF(ISNUMBER(Regressions!F43),ROUND(Regressions!F43, 1), NA())</f>
        <v>#N/A</v>
      </c>
      <c r="G33" s="385" t="e">
        <f>IF(ISNUMBER(Regressions!G43),ROUND(Regressions!G43, 1), NA())</f>
        <v>#N/A</v>
      </c>
      <c r="H33" s="386" t="e">
        <f>IF(ISNUMBER(Regressions!H43),ROUND(Regressions!H43, 1), NA())</f>
        <v>#N/A</v>
      </c>
      <c r="I33" s="387" t="e">
        <f>IF(ISNUMBER(Regressions!I43),ROUND(Regressions!I43, 1), NA())</f>
        <v>#N/A</v>
      </c>
      <c r="J33" s="388" t="e">
        <f>IF(ISNUMBER(Regressions!J43),ROUND(Regressions!J43, 1), NA())</f>
        <v>#N/A</v>
      </c>
      <c r="K33" s="297" t="e">
        <f>IF(ISNUMBER(Regressions!K43),ROUND(Regressions!K43, 1), NA())</f>
        <v>#N/A</v>
      </c>
      <c r="L33" s="389" t="e">
        <f>IF(ISNUMBER(Regressions!L43),ROUND(Regressions!L43, 1), NA())</f>
        <v>#N/A</v>
      </c>
      <c r="M33" s="386" t="e">
        <f>IF(ISNUMBER(Regressions!M43),ROUND(Regressions!M43, 1), NA())</f>
        <v>#N/A</v>
      </c>
      <c r="N33" s="390" t="e">
        <f>IF(ISNUMBER(Regressions!N43),ROUND(Regressions!N43, 1), NA())</f>
        <v>#N/A</v>
      </c>
      <c r="O33" s="384" t="e">
        <f>IF(ISNUMBER(Regressions!O43),ROUND(Regressions!O43, 1), NA())</f>
        <v>#N/A</v>
      </c>
      <c r="P33" s="297" t="e">
        <f>IF(ISNUMBER(Regressions!P43),ROUND(Regressions!P43, 1), NA())</f>
        <v>#N/A</v>
      </c>
      <c r="Q33" s="391" t="e">
        <f>IF(ISNUMBER(Regressions!Q43),ROUND(Regressions!Q43, 1), NA())</f>
        <v>#N/A</v>
      </c>
      <c r="R33" s="386" t="e">
        <f>IF(ISNUMBER(Regressions!R43),ROUND(Regressions!R43, 1), NA())</f>
        <v>#N/A</v>
      </c>
      <c r="S33" s="387" t="e">
        <f>IF(ISNUMBER(Regressions!S43),ROUND(Regressions!S43, 1), NA())</f>
        <v>#N/A</v>
      </c>
    </row>
    <row r="34" x14ac:dyDescent="0.2">
      <c r="A34" s="230" t="str">
        <f>IF(ISBLANK(Regressions!A44), " ", Regressions!A44)</f>
        <v>Philippines</v>
      </c>
      <c r="B34" s="225">
        <f>IF(ISBLANK(Regressions!B44), " ", Regressions!B44)</f>
        <v>2013</v>
      </c>
      <c r="C34" s="228" t="str">
        <f>IF(ISBLANK(Regressions!C44), " ", Regressions!C44)</f>
        <v>Urban</v>
      </c>
      <c r="D34" s="232">
        <f>IF(ISBLANK(Regressions!D44), " ", Regressions!D44)</f>
        <v>10275053.847835235</v>
      </c>
      <c r="E34" s="384" t="e">
        <f>IF(ISNUMBER(Regressions!E44),ROUND(Regressions!E44, 1), NA())</f>
        <v>#N/A</v>
      </c>
      <c r="F34" s="297" t="e">
        <f>IF(ISNUMBER(Regressions!F44),ROUND(Regressions!F44, 1), NA())</f>
        <v>#N/A</v>
      </c>
      <c r="G34" s="385" t="e">
        <f>IF(ISNUMBER(Regressions!G44),ROUND(Regressions!G44, 1), NA())</f>
        <v>#N/A</v>
      </c>
      <c r="H34" s="386" t="e">
        <f>IF(ISNUMBER(Regressions!H44),ROUND(Regressions!H44, 1), NA())</f>
        <v>#N/A</v>
      </c>
      <c r="I34" s="387" t="e">
        <f>IF(ISNUMBER(Regressions!I44),ROUND(Regressions!I44, 1), NA())</f>
        <v>#N/A</v>
      </c>
      <c r="J34" s="388" t="e">
        <f>IF(ISNUMBER(Regressions!J44),ROUND(Regressions!J44, 1), NA())</f>
        <v>#N/A</v>
      </c>
      <c r="K34" s="297" t="e">
        <f>IF(ISNUMBER(Regressions!K44),ROUND(Regressions!K44, 1), NA())</f>
        <v>#N/A</v>
      </c>
      <c r="L34" s="389" t="e">
        <f>IF(ISNUMBER(Regressions!L44),ROUND(Regressions!L44, 1), NA())</f>
        <v>#N/A</v>
      </c>
      <c r="M34" s="386" t="e">
        <f>IF(ISNUMBER(Regressions!M44),ROUND(Regressions!M44, 1), NA())</f>
        <v>#N/A</v>
      </c>
      <c r="N34" s="390" t="e">
        <f>IF(ISNUMBER(Regressions!N44),ROUND(Regressions!N44, 1), NA())</f>
        <v>#N/A</v>
      </c>
      <c r="O34" s="384" t="e">
        <f>IF(ISNUMBER(Regressions!O44),ROUND(Regressions!O44, 1), NA())</f>
        <v>#N/A</v>
      </c>
      <c r="P34" s="297" t="e">
        <f>IF(ISNUMBER(Regressions!P44),ROUND(Regressions!P44, 1), NA())</f>
        <v>#N/A</v>
      </c>
      <c r="Q34" s="391" t="e">
        <f>IF(ISNUMBER(Regressions!Q44),ROUND(Regressions!Q44, 1), NA())</f>
        <v>#N/A</v>
      </c>
      <c r="R34" s="386" t="e">
        <f>IF(ISNUMBER(Regressions!R44),ROUND(Regressions!R44, 1), NA())</f>
        <v>#N/A</v>
      </c>
      <c r="S34" s="387" t="e">
        <f>IF(ISNUMBER(Regressions!S44),ROUND(Regressions!S44, 1), NA())</f>
        <v>#N/A</v>
      </c>
    </row>
    <row r="35" x14ac:dyDescent="0.2">
      <c r="A35" s="230" t="str">
        <f>IF(ISBLANK(Regressions!A45), " ", Regressions!A45)</f>
        <v>Philippines</v>
      </c>
      <c r="B35" s="225">
        <f>IF(ISBLANK(Regressions!B45), " ", Regressions!B45)</f>
        <v>2014</v>
      </c>
      <c r="C35" s="228" t="str">
        <f>IF(ISBLANK(Regressions!C45), " ", Regressions!C45)</f>
        <v>Urban</v>
      </c>
      <c r="D35" s="232">
        <f>IF(ISBLANK(Regressions!D45), " ", Regressions!D45)</f>
        <v>10297147.751838684</v>
      </c>
      <c r="E35" s="384" t="e">
        <f>IF(ISNUMBER(Regressions!E45),ROUND(Regressions!E45, 1), NA())</f>
        <v>#N/A</v>
      </c>
      <c r="F35" s="297" t="e">
        <f>IF(ISNUMBER(Regressions!F45),ROUND(Regressions!F45, 1), NA())</f>
        <v>#N/A</v>
      </c>
      <c r="G35" s="385" t="e">
        <f>IF(ISNUMBER(Regressions!G45),ROUND(Regressions!G45, 1), NA())</f>
        <v>#N/A</v>
      </c>
      <c r="H35" s="386" t="e">
        <f>IF(ISNUMBER(Regressions!H45),ROUND(Regressions!H45, 1), NA())</f>
        <v>#N/A</v>
      </c>
      <c r="I35" s="387" t="e">
        <f>IF(ISNUMBER(Regressions!I45),ROUND(Regressions!I45, 1), NA())</f>
        <v>#N/A</v>
      </c>
      <c r="J35" s="388" t="e">
        <f>IF(ISNUMBER(Regressions!J45),ROUND(Regressions!J45, 1), NA())</f>
        <v>#N/A</v>
      </c>
      <c r="K35" s="297" t="e">
        <f>IF(ISNUMBER(Regressions!K45),ROUND(Regressions!K45, 1), NA())</f>
        <v>#N/A</v>
      </c>
      <c r="L35" s="389" t="e">
        <f>IF(ISNUMBER(Regressions!L45),ROUND(Regressions!L45, 1), NA())</f>
        <v>#N/A</v>
      </c>
      <c r="M35" s="386" t="e">
        <f>IF(ISNUMBER(Regressions!M45),ROUND(Regressions!M45, 1), NA())</f>
        <v>#N/A</v>
      </c>
      <c r="N35" s="390" t="e">
        <f>IF(ISNUMBER(Regressions!N45),ROUND(Regressions!N45, 1), NA())</f>
        <v>#N/A</v>
      </c>
      <c r="O35" s="384" t="e">
        <f>IF(ISNUMBER(Regressions!O45),ROUND(Regressions!O45, 1), NA())</f>
        <v>#N/A</v>
      </c>
      <c r="P35" s="297" t="e">
        <f>IF(ISNUMBER(Regressions!P45),ROUND(Regressions!P45, 1), NA())</f>
        <v>#N/A</v>
      </c>
      <c r="Q35" s="391" t="e">
        <f>IF(ISNUMBER(Regressions!Q45),ROUND(Regressions!Q45, 1), NA())</f>
        <v>#N/A</v>
      </c>
      <c r="R35" s="386" t="e">
        <f>IF(ISNUMBER(Regressions!R45),ROUND(Regressions!R45, 1), NA())</f>
        <v>#N/A</v>
      </c>
      <c r="S35" s="387" t="e">
        <f>IF(ISNUMBER(Regressions!S45),ROUND(Regressions!S45, 1), NA())</f>
        <v>#N/A</v>
      </c>
    </row>
    <row r="36" x14ac:dyDescent="0.2">
      <c r="A36" s="230" t="str">
        <f>IF(ISBLANK(Regressions!A46), " ", Regressions!A46)</f>
        <v>Philippines</v>
      </c>
      <c r="B36" s="225">
        <f>IF(ISBLANK(Regressions!B46), " ", Regressions!B46)</f>
        <v>2015</v>
      </c>
      <c r="C36" s="228" t="str">
        <f>IF(ISBLANK(Regressions!C46), " ", Regressions!C46)</f>
        <v>Urban</v>
      </c>
      <c r="D36" s="232">
        <f>IF(ISBLANK(Regressions!D46), " ", Regressions!D46)</f>
        <v>10329292.73918335</v>
      </c>
      <c r="E36" s="384" t="e">
        <f>IF(ISNUMBER(Regressions!E46),ROUND(Regressions!E46, 1), NA())</f>
        <v>#N/A</v>
      </c>
      <c r="F36" s="297" t="e">
        <f>IF(ISNUMBER(Regressions!F46),ROUND(Regressions!F46, 1), NA())</f>
        <v>#N/A</v>
      </c>
      <c r="G36" s="385" t="e">
        <f>IF(ISNUMBER(Regressions!G46),ROUND(Regressions!G46, 1), NA())</f>
        <v>#N/A</v>
      </c>
      <c r="H36" s="386" t="e">
        <f>IF(ISNUMBER(Regressions!H46),ROUND(Regressions!H46, 1), NA())</f>
        <v>#N/A</v>
      </c>
      <c r="I36" s="387" t="e">
        <f>IF(ISNUMBER(Regressions!I46),ROUND(Regressions!I46, 1), NA())</f>
        <v>#N/A</v>
      </c>
      <c r="J36" s="388" t="e">
        <f>IF(ISNUMBER(Regressions!J46),ROUND(Regressions!J46, 1), NA())</f>
        <v>#N/A</v>
      </c>
      <c r="K36" s="297" t="e">
        <f>IF(ISNUMBER(Regressions!K46),ROUND(Regressions!K46, 1), NA())</f>
        <v>#N/A</v>
      </c>
      <c r="L36" s="389" t="e">
        <f>IF(ISNUMBER(Regressions!L46),ROUND(Regressions!L46, 1), NA())</f>
        <v>#N/A</v>
      </c>
      <c r="M36" s="386" t="e">
        <f>IF(ISNUMBER(Regressions!M46),ROUND(Regressions!M46, 1), NA())</f>
        <v>#N/A</v>
      </c>
      <c r="N36" s="390" t="e">
        <f>IF(ISNUMBER(Regressions!N46),ROUND(Regressions!N46, 1), NA())</f>
        <v>#N/A</v>
      </c>
      <c r="O36" s="384" t="e">
        <f>IF(ISNUMBER(Regressions!O46),ROUND(Regressions!O46, 1), NA())</f>
        <v>#N/A</v>
      </c>
      <c r="P36" s="297" t="e">
        <f>IF(ISNUMBER(Regressions!P46),ROUND(Regressions!P46, 1), NA())</f>
        <v>#N/A</v>
      </c>
      <c r="Q36" s="391" t="e">
        <f>IF(ISNUMBER(Regressions!Q46),ROUND(Regressions!Q46, 1), NA())</f>
        <v>#N/A</v>
      </c>
      <c r="R36" s="386" t="e">
        <f>IF(ISNUMBER(Regressions!R46),ROUND(Regressions!R46, 1), NA())</f>
        <v>#N/A</v>
      </c>
      <c r="S36" s="387" t="e">
        <f>IF(ISNUMBER(Regressions!S46),ROUND(Regressions!S46, 1), NA())</f>
        <v>#N/A</v>
      </c>
    </row>
    <row r="37" x14ac:dyDescent="0.2">
      <c r="A37" s="361" t="str">
        <f>IF(ISBLANK(Regressions!A47), " ", Regressions!A47)</f>
        <v>Philippines</v>
      </c>
      <c r="B37" s="362">
        <f>IF(ISBLANK(Regressions!B47), " ", Regressions!B47)</f>
        <v>2016</v>
      </c>
      <c r="C37" s="363" t="str">
        <f>IF(ISBLANK(Regressions!C47), " ", Regressions!C47)</f>
        <v>Urban</v>
      </c>
      <c r="D37" s="364">
        <f>IF(ISBLANK(Regressions!D47), " ", Regressions!D47)</f>
        <v>10369543.353369141</v>
      </c>
      <c r="E37" s="392" t="e">
        <f>IF(ISNUMBER(Regressions!E47),ROUND(Regressions!E47, 1), NA())</f>
        <v>#N/A</v>
      </c>
      <c r="F37" s="298" t="e">
        <f>IF(ISNUMBER(Regressions!F47),ROUND(Regressions!F47, 1), NA())</f>
        <v>#N/A</v>
      </c>
      <c r="G37" s="393" t="e">
        <f>IF(ISNUMBER(Regressions!G47),ROUND(Regressions!G47, 1), NA())</f>
        <v>#N/A</v>
      </c>
      <c r="H37" s="394" t="e">
        <f>IF(ISNUMBER(Regressions!H47),ROUND(Regressions!H47, 1), NA())</f>
        <v>#N/A</v>
      </c>
      <c r="I37" s="395" t="e">
        <f>IF(ISNUMBER(Regressions!I47),ROUND(Regressions!I47, 1), NA())</f>
        <v>#N/A</v>
      </c>
      <c r="J37" s="396" t="e">
        <f>IF(ISNUMBER(Regressions!J47),ROUND(Regressions!J47, 1), NA())</f>
        <v>#N/A</v>
      </c>
      <c r="K37" s="298" t="e">
        <f>IF(ISNUMBER(Regressions!K47),ROUND(Regressions!K47, 1), NA())</f>
        <v>#N/A</v>
      </c>
      <c r="L37" s="397" t="e">
        <f>IF(ISNUMBER(Regressions!L47),ROUND(Regressions!L47, 1), NA())</f>
        <v>#N/A</v>
      </c>
      <c r="M37" s="394" t="e">
        <f>IF(ISNUMBER(Regressions!M47),ROUND(Regressions!M47, 1), NA())</f>
        <v>#N/A</v>
      </c>
      <c r="N37" s="398" t="e">
        <f>IF(ISNUMBER(Regressions!N47),ROUND(Regressions!N47, 1), NA())</f>
        <v>#N/A</v>
      </c>
      <c r="O37" s="392" t="e">
        <f>IF(ISNUMBER(Regressions!O47),ROUND(Regressions!O47, 1), NA())</f>
        <v>#N/A</v>
      </c>
      <c r="P37" s="298" t="e">
        <f>IF(ISNUMBER(Regressions!P47),ROUND(Regressions!P47, 1), NA())</f>
        <v>#N/A</v>
      </c>
      <c r="Q37" s="399" t="e">
        <f>IF(ISNUMBER(Regressions!Q47),ROUND(Regressions!Q47, 1), NA())</f>
        <v>#N/A</v>
      </c>
      <c r="R37" s="394" t="e">
        <f>IF(ISNUMBER(Regressions!R47),ROUND(Regressions!R47, 1), NA())</f>
        <v>#N/A</v>
      </c>
      <c r="S37" s="395" t="e">
        <f>IF(ISNUMBER(Regressions!S47),ROUND(Regressions!S47, 1), NA())</f>
        <v>#N/A</v>
      </c>
    </row>
    <row r="38" x14ac:dyDescent="0.2">
      <c r="A38" s="230" t="str">
        <f>IF(ISBLANK(Regressions!A48), " ", Regressions!A48)</f>
        <v>Philippines</v>
      </c>
      <c r="B38" s="225">
        <f>IF(ISBLANK(Regressions!B48), " ", Regressions!B48)</f>
        <v>2000</v>
      </c>
      <c r="C38" s="228" t="str">
        <f>IF(ISBLANK(Regressions!C48), " ", Regressions!C48)</f>
        <v>Rural</v>
      </c>
      <c r="D38" s="232">
        <f>IF(ISBLANK(Regressions!D48), " ", Regressions!D48)</f>
        <v>10767300.300983276</v>
      </c>
      <c r="E38" s="384" t="e">
        <f>IF(ISNUMBER(Regressions!E48),ROUND(Regressions!E48, 1), NA())</f>
        <v>#N/A</v>
      </c>
      <c r="F38" s="297" t="e">
        <f>IF(ISNUMBER(Regressions!F48),ROUND(Regressions!F48, 1), NA())</f>
        <v>#N/A</v>
      </c>
      <c r="G38" s="385" t="e">
        <f>IF(ISNUMBER(Regressions!G48),ROUND(Regressions!G48, 1), NA())</f>
        <v>#N/A</v>
      </c>
      <c r="H38" s="386" t="e">
        <f>IF(ISNUMBER(Regressions!H48),ROUND(Regressions!H48, 1), NA())</f>
        <v>#N/A</v>
      </c>
      <c r="I38" s="387" t="e">
        <f>IF(ISNUMBER(Regressions!I48),ROUND(Regressions!I48, 1), NA())</f>
        <v>#N/A</v>
      </c>
      <c r="J38" s="388" t="e">
        <f>IF(ISNUMBER(Regressions!J48),ROUND(Regressions!J48, 1), NA())</f>
        <v>#N/A</v>
      </c>
      <c r="K38" s="297" t="e">
        <f>IF(ISNUMBER(Regressions!K48),ROUND(Regressions!K48, 1), NA())</f>
        <v>#N/A</v>
      </c>
      <c r="L38" s="389" t="e">
        <f>IF(ISNUMBER(Regressions!L48),ROUND(Regressions!L48, 1), NA())</f>
        <v>#N/A</v>
      </c>
      <c r="M38" s="386" t="e">
        <f>IF(ISNUMBER(Regressions!M48),ROUND(Regressions!M48, 1), NA())</f>
        <v>#N/A</v>
      </c>
      <c r="N38" s="390" t="e">
        <f>IF(ISNUMBER(Regressions!N48),ROUND(Regressions!N48, 1), NA())</f>
        <v>#N/A</v>
      </c>
      <c r="O38" s="384" t="e">
        <f>IF(ISNUMBER(Regressions!O48),ROUND(Regressions!O48, 1), NA())</f>
        <v>#N/A</v>
      </c>
      <c r="P38" s="297" t="e">
        <f>IF(ISNUMBER(Regressions!P48),ROUND(Regressions!P48, 1), NA())</f>
        <v>#N/A</v>
      </c>
      <c r="Q38" s="391" t="e">
        <f>IF(ISNUMBER(Regressions!Q48),ROUND(Regressions!Q48, 1), NA())</f>
        <v>#N/A</v>
      </c>
      <c r="R38" s="386" t="e">
        <f>IF(ISNUMBER(Regressions!R48),ROUND(Regressions!R48, 1), NA())</f>
        <v>#N/A</v>
      </c>
      <c r="S38" s="387" t="e">
        <f>IF(ISNUMBER(Regressions!S48),ROUND(Regressions!S48, 1), NA())</f>
        <v>#N/A</v>
      </c>
    </row>
    <row r="39" x14ac:dyDescent="0.2">
      <c r="A39" s="230" t="str">
        <f>IF(ISBLANK(Regressions!A49), " ", Regressions!A49)</f>
        <v>Philippines</v>
      </c>
      <c r="B39" s="225">
        <f>IF(ISBLANK(Regressions!B49), " ", Regressions!B49)</f>
        <v>2001</v>
      </c>
      <c r="C39" s="228" t="str">
        <f>IF(ISBLANK(Regressions!C49), " ", Regressions!C49)</f>
        <v>Rural</v>
      </c>
      <c r="D39" s="232">
        <f>IF(ISBLANK(Regressions!D49), " ", Regressions!D49)</f>
        <v>10986676.385990296</v>
      </c>
      <c r="E39" s="384" t="e">
        <f>IF(ISNUMBER(Regressions!E49),ROUND(Regressions!E49, 1), NA())</f>
        <v>#N/A</v>
      </c>
      <c r="F39" s="297" t="e">
        <f>IF(ISNUMBER(Regressions!F49),ROUND(Regressions!F49, 1), NA())</f>
        <v>#N/A</v>
      </c>
      <c r="G39" s="385" t="e">
        <f>IF(ISNUMBER(Regressions!G49),ROUND(Regressions!G49, 1), NA())</f>
        <v>#N/A</v>
      </c>
      <c r="H39" s="386" t="e">
        <f>IF(ISNUMBER(Regressions!H49),ROUND(Regressions!H49, 1), NA())</f>
        <v>#N/A</v>
      </c>
      <c r="I39" s="387" t="e">
        <f>IF(ISNUMBER(Regressions!I49),ROUND(Regressions!I49, 1), NA())</f>
        <v>#N/A</v>
      </c>
      <c r="J39" s="388" t="e">
        <f>IF(ISNUMBER(Regressions!J49),ROUND(Regressions!J49, 1), NA())</f>
        <v>#N/A</v>
      </c>
      <c r="K39" s="297" t="e">
        <f>IF(ISNUMBER(Regressions!K49),ROUND(Regressions!K49, 1), NA())</f>
        <v>#N/A</v>
      </c>
      <c r="L39" s="389" t="e">
        <f>IF(ISNUMBER(Regressions!L49),ROUND(Regressions!L49, 1), NA())</f>
        <v>#N/A</v>
      </c>
      <c r="M39" s="386" t="e">
        <f>IF(ISNUMBER(Regressions!M49),ROUND(Regressions!M49, 1), NA())</f>
        <v>#N/A</v>
      </c>
      <c r="N39" s="390" t="e">
        <f>IF(ISNUMBER(Regressions!N49),ROUND(Regressions!N49, 1), NA())</f>
        <v>#N/A</v>
      </c>
      <c r="O39" s="384" t="e">
        <f>IF(ISNUMBER(Regressions!O49),ROUND(Regressions!O49, 1), NA())</f>
        <v>#N/A</v>
      </c>
      <c r="P39" s="297" t="e">
        <f>IF(ISNUMBER(Regressions!P49),ROUND(Regressions!P49, 1), NA())</f>
        <v>#N/A</v>
      </c>
      <c r="Q39" s="391" t="e">
        <f>IF(ISNUMBER(Regressions!Q49),ROUND(Regressions!Q49, 1), NA())</f>
        <v>#N/A</v>
      </c>
      <c r="R39" s="386" t="e">
        <f>IF(ISNUMBER(Regressions!R49),ROUND(Regressions!R49, 1), NA())</f>
        <v>#N/A</v>
      </c>
      <c r="S39" s="387" t="e">
        <f>IF(ISNUMBER(Regressions!S49),ROUND(Regressions!S49, 1), NA())</f>
        <v>#N/A</v>
      </c>
    </row>
    <row r="40" x14ac:dyDescent="0.2">
      <c r="A40" s="230" t="str">
        <f>IF(ISBLANK(Regressions!A50), " ", Regressions!A50)</f>
        <v>Philippines</v>
      </c>
      <c r="B40" s="225">
        <f>IF(ISBLANK(Regressions!B50), " ", Regressions!B50)</f>
        <v>2002</v>
      </c>
      <c r="C40" s="228" t="str">
        <f>IF(ISBLANK(Regressions!C50), " ", Regressions!C50)</f>
        <v>Rural</v>
      </c>
      <c r="D40" s="232">
        <f>IF(ISBLANK(Regressions!D50), " ", Regressions!D50)</f>
        <v>11203343.919357911</v>
      </c>
      <c r="E40" s="384" t="e">
        <f>IF(ISNUMBER(Regressions!E50),ROUND(Regressions!E50, 1), NA())</f>
        <v>#N/A</v>
      </c>
      <c r="F40" s="297" t="e">
        <f>IF(ISNUMBER(Regressions!F50),ROUND(Regressions!F50, 1), NA())</f>
        <v>#N/A</v>
      </c>
      <c r="G40" s="385" t="e">
        <f>IF(ISNUMBER(Regressions!G50),ROUND(Regressions!G50, 1), NA())</f>
        <v>#N/A</v>
      </c>
      <c r="H40" s="386" t="e">
        <f>IF(ISNUMBER(Regressions!H50),ROUND(Regressions!H50, 1), NA())</f>
        <v>#N/A</v>
      </c>
      <c r="I40" s="387" t="e">
        <f>IF(ISNUMBER(Regressions!I50),ROUND(Regressions!I50, 1), NA())</f>
        <v>#N/A</v>
      </c>
      <c r="J40" s="388" t="e">
        <f>IF(ISNUMBER(Regressions!J50),ROUND(Regressions!J50, 1), NA())</f>
        <v>#N/A</v>
      </c>
      <c r="K40" s="297" t="e">
        <f>IF(ISNUMBER(Regressions!K50),ROUND(Regressions!K50, 1), NA())</f>
        <v>#N/A</v>
      </c>
      <c r="L40" s="389" t="e">
        <f>IF(ISNUMBER(Regressions!L50),ROUND(Regressions!L50, 1), NA())</f>
        <v>#N/A</v>
      </c>
      <c r="M40" s="386" t="e">
        <f>IF(ISNUMBER(Regressions!M50),ROUND(Regressions!M50, 1), NA())</f>
        <v>#N/A</v>
      </c>
      <c r="N40" s="390" t="e">
        <f>IF(ISNUMBER(Regressions!N50),ROUND(Regressions!N50, 1), NA())</f>
        <v>#N/A</v>
      </c>
      <c r="O40" s="384" t="e">
        <f>IF(ISNUMBER(Regressions!O50),ROUND(Regressions!O50, 1), NA())</f>
        <v>#N/A</v>
      </c>
      <c r="P40" s="297" t="e">
        <f>IF(ISNUMBER(Regressions!P50),ROUND(Regressions!P50, 1), NA())</f>
        <v>#N/A</v>
      </c>
      <c r="Q40" s="391" t="e">
        <f>IF(ISNUMBER(Regressions!Q50),ROUND(Regressions!Q50, 1), NA())</f>
        <v>#N/A</v>
      </c>
      <c r="R40" s="386" t="e">
        <f>IF(ISNUMBER(Regressions!R50),ROUND(Regressions!R50, 1), NA())</f>
        <v>#N/A</v>
      </c>
      <c r="S40" s="387" t="e">
        <f>IF(ISNUMBER(Regressions!S50),ROUND(Regressions!S50, 1), NA())</f>
        <v>#N/A</v>
      </c>
    </row>
    <row r="41" x14ac:dyDescent="0.2">
      <c r="A41" s="230" t="str">
        <f>IF(ISBLANK(Regressions!A51), " ", Regressions!A51)</f>
        <v>Philippines</v>
      </c>
      <c r="B41" s="225">
        <f>IF(ISBLANK(Regressions!B51), " ", Regressions!B51)</f>
        <v>2003</v>
      </c>
      <c r="C41" s="228" t="str">
        <f>IF(ISBLANK(Regressions!C51), " ", Regressions!C51)</f>
        <v>Rural</v>
      </c>
      <c r="D41" s="232">
        <f>IF(ISBLANK(Regressions!D51), " ", Regressions!D51)</f>
        <v>11421185.881258393</v>
      </c>
      <c r="E41" s="384" t="e">
        <f>IF(ISNUMBER(Regressions!E51),ROUND(Regressions!E51, 1), NA())</f>
        <v>#N/A</v>
      </c>
      <c r="F41" s="297" t="e">
        <f>IF(ISNUMBER(Regressions!F51),ROUND(Regressions!F51, 1), NA())</f>
        <v>#N/A</v>
      </c>
      <c r="G41" s="385" t="e">
        <f>IF(ISNUMBER(Regressions!G51),ROUND(Regressions!G51, 1), NA())</f>
        <v>#N/A</v>
      </c>
      <c r="H41" s="386" t="e">
        <f>IF(ISNUMBER(Regressions!H51),ROUND(Regressions!H51, 1), NA())</f>
        <v>#N/A</v>
      </c>
      <c r="I41" s="387" t="e">
        <f>IF(ISNUMBER(Regressions!I51),ROUND(Regressions!I51, 1), NA())</f>
        <v>#N/A</v>
      </c>
      <c r="J41" s="388" t="e">
        <f>IF(ISNUMBER(Regressions!J51),ROUND(Regressions!J51, 1), NA())</f>
        <v>#N/A</v>
      </c>
      <c r="K41" s="297" t="e">
        <f>IF(ISNUMBER(Regressions!K51),ROUND(Regressions!K51, 1), NA())</f>
        <v>#N/A</v>
      </c>
      <c r="L41" s="389" t="e">
        <f>IF(ISNUMBER(Regressions!L51),ROUND(Regressions!L51, 1), NA())</f>
        <v>#N/A</v>
      </c>
      <c r="M41" s="386" t="e">
        <f>IF(ISNUMBER(Regressions!M51),ROUND(Regressions!M51, 1), NA())</f>
        <v>#N/A</v>
      </c>
      <c r="N41" s="390" t="e">
        <f>IF(ISNUMBER(Regressions!N51),ROUND(Regressions!N51, 1), NA())</f>
        <v>#N/A</v>
      </c>
      <c r="O41" s="384" t="e">
        <f>IF(ISNUMBER(Regressions!O51),ROUND(Regressions!O51, 1), NA())</f>
        <v>#N/A</v>
      </c>
      <c r="P41" s="297" t="e">
        <f>IF(ISNUMBER(Regressions!P51),ROUND(Regressions!P51, 1), NA())</f>
        <v>#N/A</v>
      </c>
      <c r="Q41" s="391" t="e">
        <f>IF(ISNUMBER(Regressions!Q51),ROUND(Regressions!Q51, 1), NA())</f>
        <v>#N/A</v>
      </c>
      <c r="R41" s="386" t="e">
        <f>IF(ISNUMBER(Regressions!R51),ROUND(Regressions!R51, 1), NA())</f>
        <v>#N/A</v>
      </c>
      <c r="S41" s="387" t="e">
        <f>IF(ISNUMBER(Regressions!S51),ROUND(Regressions!S51, 1), NA())</f>
        <v>#N/A</v>
      </c>
    </row>
    <row r="42" x14ac:dyDescent="0.2">
      <c r="A42" s="230" t="str">
        <f>IF(ISBLANK(Regressions!A52), " ", Regressions!A52)</f>
        <v>Philippines</v>
      </c>
      <c r="B42" s="225">
        <f>IF(ISBLANK(Regressions!B52), " ", Regressions!B52)</f>
        <v>2004</v>
      </c>
      <c r="C42" s="228" t="str">
        <f>IF(ISBLANK(Regressions!C52), " ", Regressions!C52)</f>
        <v>Rural</v>
      </c>
      <c r="D42" s="232">
        <f>IF(ISBLANK(Regressions!D52), " ", Regressions!D52)</f>
        <v>11635118.769016417</v>
      </c>
      <c r="E42" s="384" t="e">
        <f>IF(ISNUMBER(Regressions!E52),ROUND(Regressions!E52, 1), NA())</f>
        <v>#N/A</v>
      </c>
      <c r="F42" s="297" t="e">
        <f>IF(ISNUMBER(Regressions!F52),ROUND(Regressions!F52, 1), NA())</f>
        <v>#N/A</v>
      </c>
      <c r="G42" s="385" t="e">
        <f>IF(ISNUMBER(Regressions!G52),ROUND(Regressions!G52, 1), NA())</f>
        <v>#N/A</v>
      </c>
      <c r="H42" s="386" t="e">
        <f>IF(ISNUMBER(Regressions!H52),ROUND(Regressions!H52, 1), NA())</f>
        <v>#N/A</v>
      </c>
      <c r="I42" s="387" t="e">
        <f>IF(ISNUMBER(Regressions!I52),ROUND(Regressions!I52, 1), NA())</f>
        <v>#N/A</v>
      </c>
      <c r="J42" s="388" t="e">
        <f>IF(ISNUMBER(Regressions!J52),ROUND(Regressions!J52, 1), NA())</f>
        <v>#N/A</v>
      </c>
      <c r="K42" s="297" t="e">
        <f>IF(ISNUMBER(Regressions!K52),ROUND(Regressions!K52, 1), NA())</f>
        <v>#N/A</v>
      </c>
      <c r="L42" s="389" t="e">
        <f>IF(ISNUMBER(Regressions!L52),ROUND(Regressions!L52, 1), NA())</f>
        <v>#N/A</v>
      </c>
      <c r="M42" s="386" t="e">
        <f>IF(ISNUMBER(Regressions!M52),ROUND(Regressions!M52, 1), NA())</f>
        <v>#N/A</v>
      </c>
      <c r="N42" s="390" t="e">
        <f>IF(ISNUMBER(Regressions!N52),ROUND(Regressions!N52, 1), NA())</f>
        <v>#N/A</v>
      </c>
      <c r="O42" s="384" t="e">
        <f>IF(ISNUMBER(Regressions!O52),ROUND(Regressions!O52, 1), NA())</f>
        <v>#N/A</v>
      </c>
      <c r="P42" s="297" t="e">
        <f>IF(ISNUMBER(Regressions!P52),ROUND(Regressions!P52, 1), NA())</f>
        <v>#N/A</v>
      </c>
      <c r="Q42" s="391" t="e">
        <f>IF(ISNUMBER(Regressions!Q52),ROUND(Regressions!Q52, 1), NA())</f>
        <v>#N/A</v>
      </c>
      <c r="R42" s="386" t="e">
        <f>IF(ISNUMBER(Regressions!R52),ROUND(Regressions!R52, 1), NA())</f>
        <v>#N/A</v>
      </c>
      <c r="S42" s="387" t="e">
        <f>IF(ISNUMBER(Regressions!S52),ROUND(Regressions!S52, 1), NA())</f>
        <v>#N/A</v>
      </c>
    </row>
    <row r="43" x14ac:dyDescent="0.2">
      <c r="A43" s="230" t="str">
        <f>IF(ISBLANK(Regressions!A53), " ", Regressions!A53)</f>
        <v>Philippines</v>
      </c>
      <c r="B43" s="225">
        <f>IF(ISBLANK(Regressions!B53), " ", Regressions!B53)</f>
        <v>2005</v>
      </c>
      <c r="C43" s="228" t="str">
        <f>IF(ISBLANK(Regressions!C53), " ", Regressions!C53)</f>
        <v>Rural</v>
      </c>
      <c r="D43" s="232">
        <f>IF(ISBLANK(Regressions!D53), " ", Regressions!D53)</f>
        <v>11844471.136723023</v>
      </c>
      <c r="E43" s="384" t="e">
        <f>IF(ISNUMBER(Regressions!E53),ROUND(Regressions!E53, 1), NA())</f>
        <v>#N/A</v>
      </c>
      <c r="F43" s="297" t="e">
        <f>IF(ISNUMBER(Regressions!F53),ROUND(Regressions!F53, 1), NA())</f>
        <v>#N/A</v>
      </c>
      <c r="G43" s="385" t="e">
        <f>IF(ISNUMBER(Regressions!G53),ROUND(Regressions!G53, 1), NA())</f>
        <v>#N/A</v>
      </c>
      <c r="H43" s="386" t="e">
        <f>IF(ISNUMBER(Regressions!H53),ROUND(Regressions!H53, 1), NA())</f>
        <v>#N/A</v>
      </c>
      <c r="I43" s="387" t="e">
        <f>IF(ISNUMBER(Regressions!I53),ROUND(Regressions!I53, 1), NA())</f>
        <v>#N/A</v>
      </c>
      <c r="J43" s="388" t="e">
        <f>IF(ISNUMBER(Regressions!J53),ROUND(Regressions!J53, 1), NA())</f>
        <v>#N/A</v>
      </c>
      <c r="K43" s="297" t="e">
        <f>IF(ISNUMBER(Regressions!K53),ROUND(Regressions!K53, 1), NA())</f>
        <v>#N/A</v>
      </c>
      <c r="L43" s="389" t="e">
        <f>IF(ISNUMBER(Regressions!L53),ROUND(Regressions!L53, 1), NA())</f>
        <v>#N/A</v>
      </c>
      <c r="M43" s="386" t="e">
        <f>IF(ISNUMBER(Regressions!M53),ROUND(Regressions!M53, 1), NA())</f>
        <v>#N/A</v>
      </c>
      <c r="N43" s="390" t="e">
        <f>IF(ISNUMBER(Regressions!N53),ROUND(Regressions!N53, 1), NA())</f>
        <v>#N/A</v>
      </c>
      <c r="O43" s="384" t="e">
        <f>IF(ISNUMBER(Regressions!O53),ROUND(Regressions!O53, 1), NA())</f>
        <v>#N/A</v>
      </c>
      <c r="P43" s="297" t="e">
        <f>IF(ISNUMBER(Regressions!P53),ROUND(Regressions!P53, 1), NA())</f>
        <v>#N/A</v>
      </c>
      <c r="Q43" s="391" t="e">
        <f>IF(ISNUMBER(Regressions!Q53),ROUND(Regressions!Q53, 1), NA())</f>
        <v>#N/A</v>
      </c>
      <c r="R43" s="386" t="e">
        <f>IF(ISNUMBER(Regressions!R53),ROUND(Regressions!R53, 1), NA())</f>
        <v>#N/A</v>
      </c>
      <c r="S43" s="387" t="e">
        <f>IF(ISNUMBER(Regressions!S53),ROUND(Regressions!S53, 1), NA())</f>
        <v>#N/A</v>
      </c>
    </row>
    <row r="44" x14ac:dyDescent="0.2">
      <c r="A44" s="230" t="str">
        <f>IF(ISBLANK(Regressions!A54), " ", Regressions!A54)</f>
        <v>Philippines</v>
      </c>
      <c r="B44" s="225">
        <f>IF(ISBLANK(Regressions!B54), " ", Regressions!B54)</f>
        <v>2006</v>
      </c>
      <c r="C44" s="228" t="str">
        <f>IF(ISBLANK(Regressions!C54), " ", Regressions!C54)</f>
        <v>Rural</v>
      </c>
      <c r="D44" s="232">
        <f>IF(ISBLANK(Regressions!D54), " ", Regressions!D54)</f>
        <v>12054223.182692414</v>
      </c>
      <c r="E44" s="384" t="e">
        <f>IF(ISNUMBER(Regressions!E54),ROUND(Regressions!E54, 1), NA())</f>
        <v>#N/A</v>
      </c>
      <c r="F44" s="297" t="e">
        <f>IF(ISNUMBER(Regressions!F54),ROUND(Regressions!F54, 1), NA())</f>
        <v>#N/A</v>
      </c>
      <c r="G44" s="385" t="e">
        <f>IF(ISNUMBER(Regressions!G54),ROUND(Regressions!G54, 1), NA())</f>
        <v>#N/A</v>
      </c>
      <c r="H44" s="386" t="e">
        <f>IF(ISNUMBER(Regressions!H54),ROUND(Regressions!H54, 1), NA())</f>
        <v>#N/A</v>
      </c>
      <c r="I44" s="387" t="e">
        <f>IF(ISNUMBER(Regressions!I54),ROUND(Regressions!I54, 1), NA())</f>
        <v>#N/A</v>
      </c>
      <c r="J44" s="388" t="e">
        <f>IF(ISNUMBER(Regressions!J54),ROUND(Regressions!J54, 1), NA())</f>
        <v>#N/A</v>
      </c>
      <c r="K44" s="297" t="e">
        <f>IF(ISNUMBER(Regressions!K54),ROUND(Regressions!K54, 1), NA())</f>
        <v>#N/A</v>
      </c>
      <c r="L44" s="389" t="e">
        <f>IF(ISNUMBER(Regressions!L54),ROUND(Regressions!L54, 1), NA())</f>
        <v>#N/A</v>
      </c>
      <c r="M44" s="386" t="e">
        <f>IF(ISNUMBER(Regressions!M54),ROUND(Regressions!M54, 1), NA())</f>
        <v>#N/A</v>
      </c>
      <c r="N44" s="390" t="e">
        <f>IF(ISNUMBER(Regressions!N54),ROUND(Regressions!N54, 1), NA())</f>
        <v>#N/A</v>
      </c>
      <c r="O44" s="384" t="e">
        <f>IF(ISNUMBER(Regressions!O54),ROUND(Regressions!O54, 1), NA())</f>
        <v>#N/A</v>
      </c>
      <c r="P44" s="297" t="e">
        <f>IF(ISNUMBER(Regressions!P54),ROUND(Regressions!P54, 1), NA())</f>
        <v>#N/A</v>
      </c>
      <c r="Q44" s="391" t="e">
        <f>IF(ISNUMBER(Regressions!Q54),ROUND(Regressions!Q54, 1), NA())</f>
        <v>#N/A</v>
      </c>
      <c r="R44" s="386" t="e">
        <f>IF(ISNUMBER(Regressions!R54),ROUND(Regressions!R54, 1), NA())</f>
        <v>#N/A</v>
      </c>
      <c r="S44" s="387" t="e">
        <f>IF(ISNUMBER(Regressions!S54),ROUND(Regressions!S54, 1), NA())</f>
        <v>#N/A</v>
      </c>
    </row>
    <row r="45" x14ac:dyDescent="0.2">
      <c r="A45" s="230" t="str">
        <f>IF(ISBLANK(Regressions!A55), " ", Regressions!A55)</f>
        <v>Philippines</v>
      </c>
      <c r="B45" s="225">
        <f>IF(ISBLANK(Regressions!B55), " ", Regressions!B55)</f>
        <v>2007</v>
      </c>
      <c r="C45" s="228" t="str">
        <f>IF(ISBLANK(Regressions!C55), " ", Regressions!C55)</f>
        <v>Rural</v>
      </c>
      <c r="D45" s="232">
        <f>IF(ISBLANK(Regressions!D55), " ", Regressions!D55)</f>
        <v>12209306.673492277</v>
      </c>
      <c r="E45" s="384" t="e">
        <f>IF(ISNUMBER(Regressions!E55),ROUND(Regressions!E55, 1), NA())</f>
        <v>#N/A</v>
      </c>
      <c r="F45" s="297" t="e">
        <f>IF(ISNUMBER(Regressions!F55),ROUND(Regressions!F55, 1), NA())</f>
        <v>#N/A</v>
      </c>
      <c r="G45" s="385" t="e">
        <f>IF(ISNUMBER(Regressions!G55),ROUND(Regressions!G55, 1), NA())</f>
        <v>#N/A</v>
      </c>
      <c r="H45" s="386" t="e">
        <f>IF(ISNUMBER(Regressions!H55),ROUND(Regressions!H55, 1), NA())</f>
        <v>#N/A</v>
      </c>
      <c r="I45" s="387" t="e">
        <f>IF(ISNUMBER(Regressions!I55),ROUND(Regressions!I55, 1), NA())</f>
        <v>#N/A</v>
      </c>
      <c r="J45" s="388" t="e">
        <f>IF(ISNUMBER(Regressions!J55),ROUND(Regressions!J55, 1), NA())</f>
        <v>#N/A</v>
      </c>
      <c r="K45" s="297" t="e">
        <f>IF(ISNUMBER(Regressions!K55),ROUND(Regressions!K55, 1), NA())</f>
        <v>#N/A</v>
      </c>
      <c r="L45" s="389" t="e">
        <f>IF(ISNUMBER(Regressions!L55),ROUND(Regressions!L55, 1), NA())</f>
        <v>#N/A</v>
      </c>
      <c r="M45" s="386" t="e">
        <f>IF(ISNUMBER(Regressions!M55),ROUND(Regressions!M55, 1), NA())</f>
        <v>#N/A</v>
      </c>
      <c r="N45" s="390" t="e">
        <f>IF(ISNUMBER(Regressions!N55),ROUND(Regressions!N55, 1), NA())</f>
        <v>#N/A</v>
      </c>
      <c r="O45" s="384" t="e">
        <f>IF(ISNUMBER(Regressions!O55),ROUND(Regressions!O55, 1), NA())</f>
        <v>#N/A</v>
      </c>
      <c r="P45" s="297" t="e">
        <f>IF(ISNUMBER(Regressions!P55),ROUND(Regressions!P55, 1), NA())</f>
        <v>#N/A</v>
      </c>
      <c r="Q45" s="391" t="e">
        <f>IF(ISNUMBER(Regressions!Q55),ROUND(Regressions!Q55, 1), NA())</f>
        <v>#N/A</v>
      </c>
      <c r="R45" s="386" t="e">
        <f>IF(ISNUMBER(Regressions!R55),ROUND(Regressions!R55, 1), NA())</f>
        <v>#N/A</v>
      </c>
      <c r="S45" s="387" t="e">
        <f>IF(ISNUMBER(Regressions!S55),ROUND(Regressions!S55, 1), NA())</f>
        <v>#N/A</v>
      </c>
    </row>
    <row r="46" x14ac:dyDescent="0.2">
      <c r="A46" s="230" t="str">
        <f>IF(ISBLANK(Regressions!A56), " ", Regressions!A56)</f>
        <v>Philippines</v>
      </c>
      <c r="B46" s="225">
        <f>IF(ISBLANK(Regressions!B56), " ", Regressions!B56)</f>
        <v>2008</v>
      </c>
      <c r="C46" s="228" t="str">
        <f>IF(ISBLANK(Regressions!C56), " ", Regressions!C56)</f>
        <v>Rural</v>
      </c>
      <c r="D46" s="232">
        <f>IF(ISBLANK(Regressions!D56), " ", Regressions!D56)</f>
        <v>12348914.183093261</v>
      </c>
      <c r="E46" s="384" t="e">
        <f>IF(ISNUMBER(Regressions!E56),ROUND(Regressions!E56, 1), NA())</f>
        <v>#N/A</v>
      </c>
      <c r="F46" s="297" t="e">
        <f>IF(ISNUMBER(Regressions!F56),ROUND(Regressions!F56, 1), NA())</f>
        <v>#N/A</v>
      </c>
      <c r="G46" s="385" t="e">
        <f>IF(ISNUMBER(Regressions!G56),ROUND(Regressions!G56, 1), NA())</f>
        <v>#N/A</v>
      </c>
      <c r="H46" s="386" t="e">
        <f>IF(ISNUMBER(Regressions!H56),ROUND(Regressions!H56, 1), NA())</f>
        <v>#N/A</v>
      </c>
      <c r="I46" s="387" t="e">
        <f>IF(ISNUMBER(Regressions!I56),ROUND(Regressions!I56, 1), NA())</f>
        <v>#N/A</v>
      </c>
      <c r="J46" s="388" t="e">
        <f>IF(ISNUMBER(Regressions!J56),ROUND(Regressions!J56, 1), NA())</f>
        <v>#N/A</v>
      </c>
      <c r="K46" s="297" t="e">
        <f>IF(ISNUMBER(Regressions!K56),ROUND(Regressions!K56, 1), NA())</f>
        <v>#N/A</v>
      </c>
      <c r="L46" s="389" t="e">
        <f>IF(ISNUMBER(Regressions!L56),ROUND(Regressions!L56, 1), NA())</f>
        <v>#N/A</v>
      </c>
      <c r="M46" s="386" t="e">
        <f>IF(ISNUMBER(Regressions!M56),ROUND(Regressions!M56, 1), NA())</f>
        <v>#N/A</v>
      </c>
      <c r="N46" s="390" t="e">
        <f>IF(ISNUMBER(Regressions!N56),ROUND(Regressions!N56, 1), NA())</f>
        <v>#N/A</v>
      </c>
      <c r="O46" s="384" t="e">
        <f>IF(ISNUMBER(Regressions!O56),ROUND(Regressions!O56, 1), NA())</f>
        <v>#N/A</v>
      </c>
      <c r="P46" s="297" t="e">
        <f>IF(ISNUMBER(Regressions!P56),ROUND(Regressions!P56, 1), NA())</f>
        <v>#N/A</v>
      </c>
      <c r="Q46" s="391" t="e">
        <f>IF(ISNUMBER(Regressions!Q56),ROUND(Regressions!Q56, 1), NA())</f>
        <v>#N/A</v>
      </c>
      <c r="R46" s="386" t="e">
        <f>IF(ISNUMBER(Regressions!R56),ROUND(Regressions!R56, 1), NA())</f>
        <v>#N/A</v>
      </c>
      <c r="S46" s="387" t="e">
        <f>IF(ISNUMBER(Regressions!S56),ROUND(Regressions!S56, 1), NA())</f>
        <v>#N/A</v>
      </c>
    </row>
    <row r="47" x14ac:dyDescent="0.2">
      <c r="A47" s="230" t="str">
        <f>IF(ISBLANK(Regressions!A57), " ", Regressions!A57)</f>
        <v>Philippines</v>
      </c>
      <c r="B47" s="225">
        <f>IF(ISBLANK(Regressions!B57), " ", Regressions!B57)</f>
        <v>2009</v>
      </c>
      <c r="C47" s="228" t="str">
        <f>IF(ISBLANK(Regressions!C57), " ", Regressions!C57)</f>
        <v>Rural</v>
      </c>
      <c r="D47" s="232">
        <f>IF(ISBLANK(Regressions!D57), " ", Regressions!D57)</f>
        <v>12461099.943661958</v>
      </c>
      <c r="E47" s="384" t="e">
        <f>IF(ISNUMBER(Regressions!E57),ROUND(Regressions!E57, 1), NA())</f>
        <v>#N/A</v>
      </c>
      <c r="F47" s="297" t="e">
        <f>IF(ISNUMBER(Regressions!F57),ROUND(Regressions!F57, 1), NA())</f>
        <v>#N/A</v>
      </c>
      <c r="G47" s="385" t="e">
        <f>IF(ISNUMBER(Regressions!G57),ROUND(Regressions!G57, 1), NA())</f>
        <v>#N/A</v>
      </c>
      <c r="H47" s="386" t="e">
        <f>IF(ISNUMBER(Regressions!H57),ROUND(Regressions!H57, 1), NA())</f>
        <v>#N/A</v>
      </c>
      <c r="I47" s="387" t="e">
        <f>IF(ISNUMBER(Regressions!I57),ROUND(Regressions!I57, 1), NA())</f>
        <v>#N/A</v>
      </c>
      <c r="J47" s="388" t="e">
        <f>IF(ISNUMBER(Regressions!J57),ROUND(Regressions!J57, 1), NA())</f>
        <v>#N/A</v>
      </c>
      <c r="K47" s="297" t="e">
        <f>IF(ISNUMBER(Regressions!K57),ROUND(Regressions!K57, 1), NA())</f>
        <v>#N/A</v>
      </c>
      <c r="L47" s="389" t="e">
        <f>IF(ISNUMBER(Regressions!L57),ROUND(Regressions!L57, 1), NA())</f>
        <v>#N/A</v>
      </c>
      <c r="M47" s="386" t="e">
        <f>IF(ISNUMBER(Regressions!M57),ROUND(Regressions!M57, 1), NA())</f>
        <v>#N/A</v>
      </c>
      <c r="N47" s="390" t="e">
        <f>IF(ISNUMBER(Regressions!N57),ROUND(Regressions!N57, 1), NA())</f>
        <v>#N/A</v>
      </c>
      <c r="O47" s="384" t="e">
        <f>IF(ISNUMBER(Regressions!O57),ROUND(Regressions!O57, 1), NA())</f>
        <v>#N/A</v>
      </c>
      <c r="P47" s="297" t="e">
        <f>IF(ISNUMBER(Regressions!P57),ROUND(Regressions!P57, 1), NA())</f>
        <v>#N/A</v>
      </c>
      <c r="Q47" s="391" t="e">
        <f>IF(ISNUMBER(Regressions!Q57),ROUND(Regressions!Q57, 1), NA())</f>
        <v>#N/A</v>
      </c>
      <c r="R47" s="386" t="e">
        <f>IF(ISNUMBER(Regressions!R57),ROUND(Regressions!R57, 1), NA())</f>
        <v>#N/A</v>
      </c>
      <c r="S47" s="387" t="e">
        <f>IF(ISNUMBER(Regressions!S57),ROUND(Regressions!S57, 1), NA())</f>
        <v>#N/A</v>
      </c>
    </row>
    <row r="48" x14ac:dyDescent="0.2">
      <c r="A48" s="230" t="str">
        <f>IF(ISBLANK(Regressions!A58), " ", Regressions!A58)</f>
        <v>Philippines</v>
      </c>
      <c r="B48" s="225">
        <f>IF(ISBLANK(Regressions!B58), " ", Regressions!B58)</f>
        <v>2010</v>
      </c>
      <c r="C48" s="228" t="str">
        <f>IF(ISBLANK(Regressions!C58), " ", Regressions!C58)</f>
        <v>Rural</v>
      </c>
      <c r="D48" s="232">
        <f>IF(ISBLANK(Regressions!D58), " ", Regressions!D58)</f>
        <v>12534033.930251772</v>
      </c>
      <c r="E48" s="384" t="e">
        <f>IF(ISNUMBER(Regressions!E58),ROUND(Regressions!E58, 1), NA())</f>
        <v>#N/A</v>
      </c>
      <c r="F48" s="297" t="e">
        <f>IF(ISNUMBER(Regressions!F58),ROUND(Regressions!F58, 1), NA())</f>
        <v>#N/A</v>
      </c>
      <c r="G48" s="385" t="e">
        <f>IF(ISNUMBER(Regressions!G58),ROUND(Regressions!G58, 1), NA())</f>
        <v>#N/A</v>
      </c>
      <c r="H48" s="386" t="e">
        <f>IF(ISNUMBER(Regressions!H58),ROUND(Regressions!H58, 1), NA())</f>
        <v>#N/A</v>
      </c>
      <c r="I48" s="387" t="e">
        <f>IF(ISNUMBER(Regressions!I58),ROUND(Regressions!I58, 1), NA())</f>
        <v>#N/A</v>
      </c>
      <c r="J48" s="388" t="e">
        <f>IF(ISNUMBER(Regressions!J58),ROUND(Regressions!J58, 1), NA())</f>
        <v>#N/A</v>
      </c>
      <c r="K48" s="297" t="e">
        <f>IF(ISNUMBER(Regressions!K58),ROUND(Regressions!K58, 1), NA())</f>
        <v>#N/A</v>
      </c>
      <c r="L48" s="389" t="e">
        <f>IF(ISNUMBER(Regressions!L58),ROUND(Regressions!L58, 1), NA())</f>
        <v>#N/A</v>
      </c>
      <c r="M48" s="386" t="e">
        <f>IF(ISNUMBER(Regressions!M58),ROUND(Regressions!M58, 1), NA())</f>
        <v>#N/A</v>
      </c>
      <c r="N48" s="390" t="e">
        <f>IF(ISNUMBER(Regressions!N58),ROUND(Regressions!N58, 1), NA())</f>
        <v>#N/A</v>
      </c>
      <c r="O48" s="384" t="e">
        <f>IF(ISNUMBER(Regressions!O58),ROUND(Regressions!O58, 1), NA())</f>
        <v>#N/A</v>
      </c>
      <c r="P48" s="297" t="e">
        <f>IF(ISNUMBER(Regressions!P58),ROUND(Regressions!P58, 1), NA())</f>
        <v>#N/A</v>
      </c>
      <c r="Q48" s="391" t="e">
        <f>IF(ISNUMBER(Regressions!Q58),ROUND(Regressions!Q58, 1), NA())</f>
        <v>#N/A</v>
      </c>
      <c r="R48" s="386" t="e">
        <f>IF(ISNUMBER(Regressions!R58),ROUND(Regressions!R58, 1), NA())</f>
        <v>#N/A</v>
      </c>
      <c r="S48" s="387" t="e">
        <f>IF(ISNUMBER(Regressions!S58),ROUND(Regressions!S58, 1), NA())</f>
        <v>#N/A</v>
      </c>
    </row>
    <row r="49" x14ac:dyDescent="0.2">
      <c r="A49" s="230" t="str">
        <f>IF(ISBLANK(Regressions!A59), " ", Regressions!A59)</f>
        <v>Philippines</v>
      </c>
      <c r="B49" s="225">
        <f>IF(ISBLANK(Regressions!B59), " ", Regressions!B59)</f>
        <v>2011</v>
      </c>
      <c r="C49" s="228" t="str">
        <f>IF(ISBLANK(Regressions!C59), " ", Regressions!C59)</f>
        <v>Rural</v>
      </c>
      <c r="D49" s="232">
        <f>IF(ISBLANK(Regressions!D59), " ", Regressions!D59)</f>
        <v>12551946.298220215</v>
      </c>
      <c r="E49" s="384" t="e">
        <f>IF(ISNUMBER(Regressions!E59),ROUND(Regressions!E59, 1), NA())</f>
        <v>#N/A</v>
      </c>
      <c r="F49" s="297" t="e">
        <f>IF(ISNUMBER(Regressions!F59),ROUND(Regressions!F59, 1), NA())</f>
        <v>#N/A</v>
      </c>
      <c r="G49" s="385" t="e">
        <f>IF(ISNUMBER(Regressions!G59),ROUND(Regressions!G59, 1), NA())</f>
        <v>#N/A</v>
      </c>
      <c r="H49" s="386" t="e">
        <f>IF(ISNUMBER(Regressions!H59),ROUND(Regressions!H59, 1), NA())</f>
        <v>#N/A</v>
      </c>
      <c r="I49" s="387" t="e">
        <f>IF(ISNUMBER(Regressions!I59),ROUND(Regressions!I59, 1), NA())</f>
        <v>#N/A</v>
      </c>
      <c r="J49" s="388" t="e">
        <f>IF(ISNUMBER(Regressions!J59),ROUND(Regressions!J59, 1), NA())</f>
        <v>#N/A</v>
      </c>
      <c r="K49" s="297" t="e">
        <f>IF(ISNUMBER(Regressions!K59),ROUND(Regressions!K59, 1), NA())</f>
        <v>#N/A</v>
      </c>
      <c r="L49" s="389" t="e">
        <f>IF(ISNUMBER(Regressions!L59),ROUND(Regressions!L59, 1), NA())</f>
        <v>#N/A</v>
      </c>
      <c r="M49" s="386" t="e">
        <f>IF(ISNUMBER(Regressions!M59),ROUND(Regressions!M59, 1), NA())</f>
        <v>#N/A</v>
      </c>
      <c r="N49" s="390" t="e">
        <f>IF(ISNUMBER(Regressions!N59),ROUND(Regressions!N59, 1), NA())</f>
        <v>#N/A</v>
      </c>
      <c r="O49" s="384" t="e">
        <f>IF(ISNUMBER(Regressions!O59),ROUND(Regressions!O59, 1), NA())</f>
        <v>#N/A</v>
      </c>
      <c r="P49" s="297" t="e">
        <f>IF(ISNUMBER(Regressions!P59),ROUND(Regressions!P59, 1), NA())</f>
        <v>#N/A</v>
      </c>
      <c r="Q49" s="391" t="e">
        <f>IF(ISNUMBER(Regressions!Q59),ROUND(Regressions!Q59, 1), NA())</f>
        <v>#N/A</v>
      </c>
      <c r="R49" s="386" t="e">
        <f>IF(ISNUMBER(Regressions!R59),ROUND(Regressions!R59, 1), NA())</f>
        <v>#N/A</v>
      </c>
      <c r="S49" s="387" t="e">
        <f>IF(ISNUMBER(Regressions!S59),ROUND(Regressions!S59, 1), NA())</f>
        <v>#N/A</v>
      </c>
    </row>
    <row r="50" x14ac:dyDescent="0.2">
      <c r="A50" s="230" t="str">
        <f>IF(ISBLANK(Regressions!A60), " ", Regressions!A60)</f>
        <v>Philippines</v>
      </c>
      <c r="B50" s="225">
        <f>IF(ISBLANK(Regressions!B60), " ", Regressions!B60)</f>
        <v>2012</v>
      </c>
      <c r="C50" s="228" t="str">
        <f>IF(ISBLANK(Regressions!C60), " ", Regressions!C60)</f>
        <v>Rural</v>
      </c>
      <c r="D50" s="232">
        <f>IF(ISBLANK(Regressions!D60), " ", Regressions!D60)</f>
        <v>12644814.590959473</v>
      </c>
      <c r="E50" s="384" t="e">
        <f>IF(ISNUMBER(Regressions!E60),ROUND(Regressions!E60, 1), NA())</f>
        <v>#N/A</v>
      </c>
      <c r="F50" s="297" t="e">
        <f>IF(ISNUMBER(Regressions!F60),ROUND(Regressions!F60, 1), NA())</f>
        <v>#N/A</v>
      </c>
      <c r="G50" s="385" t="e">
        <f>IF(ISNUMBER(Regressions!G60),ROUND(Regressions!G60, 1), NA())</f>
        <v>#N/A</v>
      </c>
      <c r="H50" s="386" t="e">
        <f>IF(ISNUMBER(Regressions!H60),ROUND(Regressions!H60, 1), NA())</f>
        <v>#N/A</v>
      </c>
      <c r="I50" s="387" t="e">
        <f>IF(ISNUMBER(Regressions!I60),ROUND(Regressions!I60, 1), NA())</f>
        <v>#N/A</v>
      </c>
      <c r="J50" s="388" t="e">
        <f>IF(ISNUMBER(Regressions!J60),ROUND(Regressions!J60, 1), NA())</f>
        <v>#N/A</v>
      </c>
      <c r="K50" s="297" t="e">
        <f>IF(ISNUMBER(Regressions!K60),ROUND(Regressions!K60, 1), NA())</f>
        <v>#N/A</v>
      </c>
      <c r="L50" s="389" t="e">
        <f>IF(ISNUMBER(Regressions!L60),ROUND(Regressions!L60, 1), NA())</f>
        <v>#N/A</v>
      </c>
      <c r="M50" s="386" t="e">
        <f>IF(ISNUMBER(Regressions!M60),ROUND(Regressions!M60, 1), NA())</f>
        <v>#N/A</v>
      </c>
      <c r="N50" s="390" t="e">
        <f>IF(ISNUMBER(Regressions!N60),ROUND(Regressions!N60, 1), NA())</f>
        <v>#N/A</v>
      </c>
      <c r="O50" s="384" t="e">
        <f>IF(ISNUMBER(Regressions!O60),ROUND(Regressions!O60, 1), NA())</f>
        <v>#N/A</v>
      </c>
      <c r="P50" s="297" t="e">
        <f>IF(ISNUMBER(Regressions!P60),ROUND(Regressions!P60, 1), NA())</f>
        <v>#N/A</v>
      </c>
      <c r="Q50" s="391" t="e">
        <f>IF(ISNUMBER(Regressions!Q60),ROUND(Regressions!Q60, 1), NA())</f>
        <v>#N/A</v>
      </c>
      <c r="R50" s="386" t="e">
        <f>IF(ISNUMBER(Regressions!R60),ROUND(Regressions!R60, 1), NA())</f>
        <v>#N/A</v>
      </c>
      <c r="S50" s="387" t="e">
        <f>IF(ISNUMBER(Regressions!S60),ROUND(Regressions!S60, 1), NA())</f>
        <v>#N/A</v>
      </c>
    </row>
    <row r="51" x14ac:dyDescent="0.2">
      <c r="A51" s="230" t="str">
        <f>IF(ISBLANK(Regressions!A61), " ", Regressions!A61)</f>
        <v>Philippines</v>
      </c>
      <c r="B51" s="225">
        <f>IF(ISBLANK(Regressions!B61), " ", Regressions!B61)</f>
        <v>2013</v>
      </c>
      <c r="C51" s="228" t="str">
        <f>IF(ISBLANK(Regressions!C61), " ", Regressions!C61)</f>
        <v>Rural</v>
      </c>
      <c r="D51" s="232">
        <f>IF(ISBLANK(Regressions!D61), " ", Regressions!D61)</f>
        <v>12746150.152164763</v>
      </c>
      <c r="E51" s="384" t="e">
        <f>IF(ISNUMBER(Regressions!E61),ROUND(Regressions!E61, 1), NA())</f>
        <v>#N/A</v>
      </c>
      <c r="F51" s="297" t="e">
        <f>IF(ISNUMBER(Regressions!F61),ROUND(Regressions!F61, 1), NA())</f>
        <v>#N/A</v>
      </c>
      <c r="G51" s="385" t="e">
        <f>IF(ISNUMBER(Regressions!G61),ROUND(Regressions!G61, 1), NA())</f>
        <v>#N/A</v>
      </c>
      <c r="H51" s="386" t="e">
        <f>IF(ISNUMBER(Regressions!H61),ROUND(Regressions!H61, 1), NA())</f>
        <v>#N/A</v>
      </c>
      <c r="I51" s="387" t="e">
        <f>IF(ISNUMBER(Regressions!I61),ROUND(Regressions!I61, 1), NA())</f>
        <v>#N/A</v>
      </c>
      <c r="J51" s="388" t="e">
        <f>IF(ISNUMBER(Regressions!J61),ROUND(Regressions!J61, 1), NA())</f>
        <v>#N/A</v>
      </c>
      <c r="K51" s="297" t="e">
        <f>IF(ISNUMBER(Regressions!K61),ROUND(Regressions!K61, 1), NA())</f>
        <v>#N/A</v>
      </c>
      <c r="L51" s="389" t="e">
        <f>IF(ISNUMBER(Regressions!L61),ROUND(Regressions!L61, 1), NA())</f>
        <v>#N/A</v>
      </c>
      <c r="M51" s="386" t="e">
        <f>IF(ISNUMBER(Regressions!M61),ROUND(Regressions!M61, 1), NA())</f>
        <v>#N/A</v>
      </c>
      <c r="N51" s="390" t="e">
        <f>IF(ISNUMBER(Regressions!N61),ROUND(Regressions!N61, 1), NA())</f>
        <v>#N/A</v>
      </c>
      <c r="O51" s="384" t="e">
        <f>IF(ISNUMBER(Regressions!O61),ROUND(Regressions!O61, 1), NA())</f>
        <v>#N/A</v>
      </c>
      <c r="P51" s="297" t="e">
        <f>IF(ISNUMBER(Regressions!P61),ROUND(Regressions!P61, 1), NA())</f>
        <v>#N/A</v>
      </c>
      <c r="Q51" s="391" t="e">
        <f>IF(ISNUMBER(Regressions!Q61),ROUND(Regressions!Q61, 1), NA())</f>
        <v>#N/A</v>
      </c>
      <c r="R51" s="386" t="e">
        <f>IF(ISNUMBER(Regressions!R61),ROUND(Regressions!R61, 1), NA())</f>
        <v>#N/A</v>
      </c>
      <c r="S51" s="387" t="e">
        <f>IF(ISNUMBER(Regressions!S61),ROUND(Regressions!S61, 1), NA())</f>
        <v>#N/A</v>
      </c>
    </row>
    <row r="52" x14ac:dyDescent="0.2">
      <c r="A52" s="230" t="str">
        <f>IF(ISBLANK(Regressions!A62), " ", Regressions!A62)</f>
        <v>Philippines</v>
      </c>
      <c r="B52" s="225">
        <f>IF(ISBLANK(Regressions!B62), " ", Regressions!B62)</f>
        <v>2014</v>
      </c>
      <c r="C52" s="228" t="str">
        <f>IF(ISBLANK(Regressions!C62), " ", Regressions!C62)</f>
        <v>Rural</v>
      </c>
      <c r="D52" s="232">
        <f>IF(ISBLANK(Regressions!D62), " ", Regressions!D62)</f>
        <v>12848752.248161316</v>
      </c>
      <c r="E52" s="384" t="e">
        <f>IF(ISNUMBER(Regressions!E62),ROUND(Regressions!E62, 1), NA())</f>
        <v>#N/A</v>
      </c>
      <c r="F52" s="297" t="e">
        <f>IF(ISNUMBER(Regressions!F62),ROUND(Regressions!F62, 1), NA())</f>
        <v>#N/A</v>
      </c>
      <c r="G52" s="385" t="e">
        <f>IF(ISNUMBER(Regressions!G62),ROUND(Regressions!G62, 1), NA())</f>
        <v>#N/A</v>
      </c>
      <c r="H52" s="386" t="e">
        <f>IF(ISNUMBER(Regressions!H62),ROUND(Regressions!H62, 1), NA())</f>
        <v>#N/A</v>
      </c>
      <c r="I52" s="387" t="e">
        <f>IF(ISNUMBER(Regressions!I62),ROUND(Regressions!I62, 1), NA())</f>
        <v>#N/A</v>
      </c>
      <c r="J52" s="388" t="e">
        <f>IF(ISNUMBER(Regressions!J62),ROUND(Regressions!J62, 1), NA())</f>
        <v>#N/A</v>
      </c>
      <c r="K52" s="297" t="e">
        <f>IF(ISNUMBER(Regressions!K62),ROUND(Regressions!K62, 1), NA())</f>
        <v>#N/A</v>
      </c>
      <c r="L52" s="389" t="e">
        <f>IF(ISNUMBER(Regressions!L62),ROUND(Regressions!L62, 1), NA())</f>
        <v>#N/A</v>
      </c>
      <c r="M52" s="386" t="e">
        <f>IF(ISNUMBER(Regressions!M62),ROUND(Regressions!M62, 1), NA())</f>
        <v>#N/A</v>
      </c>
      <c r="N52" s="390" t="e">
        <f>IF(ISNUMBER(Regressions!N62),ROUND(Regressions!N62, 1), NA())</f>
        <v>#N/A</v>
      </c>
      <c r="O52" s="384" t="e">
        <f>IF(ISNUMBER(Regressions!O62),ROUND(Regressions!O62, 1), NA())</f>
        <v>#N/A</v>
      </c>
      <c r="P52" s="297" t="e">
        <f>IF(ISNUMBER(Regressions!P62),ROUND(Regressions!P62, 1), NA())</f>
        <v>#N/A</v>
      </c>
      <c r="Q52" s="391" t="e">
        <f>IF(ISNUMBER(Regressions!Q62),ROUND(Regressions!Q62, 1), NA())</f>
        <v>#N/A</v>
      </c>
      <c r="R52" s="386" t="e">
        <f>IF(ISNUMBER(Regressions!R62),ROUND(Regressions!R62, 1), NA())</f>
        <v>#N/A</v>
      </c>
      <c r="S52" s="387" t="e">
        <f>IF(ISNUMBER(Regressions!S62),ROUND(Regressions!S62, 1), NA())</f>
        <v>#N/A</v>
      </c>
    </row>
    <row r="53" x14ac:dyDescent="0.2">
      <c r="A53" s="230" t="str">
        <f>IF(ISBLANK(Regressions!A63), " ", Regressions!A63)</f>
        <v>Philippines</v>
      </c>
      <c r="B53" s="225">
        <f>IF(ISBLANK(Regressions!B63), " ", Regressions!B63)</f>
        <v>2015</v>
      </c>
      <c r="C53" s="228" t="str">
        <f>IF(ISBLANK(Regressions!C63), " ", Regressions!C63)</f>
        <v>Rural</v>
      </c>
      <c r="D53" s="232">
        <f>IF(ISBLANK(Regressions!D63), " ", Regressions!D63)</f>
        <v>12949035.26081665</v>
      </c>
      <c r="E53" s="384" t="e">
        <f>IF(ISNUMBER(Regressions!E63),ROUND(Regressions!E63, 1), NA())</f>
        <v>#N/A</v>
      </c>
      <c r="F53" s="297" t="e">
        <f>IF(ISNUMBER(Regressions!F63),ROUND(Regressions!F63, 1), NA())</f>
        <v>#N/A</v>
      </c>
      <c r="G53" s="385" t="e">
        <f>IF(ISNUMBER(Regressions!G63),ROUND(Regressions!G63, 1), NA())</f>
        <v>#N/A</v>
      </c>
      <c r="H53" s="386" t="e">
        <f>IF(ISNUMBER(Regressions!H63),ROUND(Regressions!H63, 1), NA())</f>
        <v>#N/A</v>
      </c>
      <c r="I53" s="387" t="e">
        <f>IF(ISNUMBER(Regressions!I63),ROUND(Regressions!I63, 1), NA())</f>
        <v>#N/A</v>
      </c>
      <c r="J53" s="388" t="e">
        <f>IF(ISNUMBER(Regressions!J63),ROUND(Regressions!J63, 1), NA())</f>
        <v>#N/A</v>
      </c>
      <c r="K53" s="297" t="e">
        <f>IF(ISNUMBER(Regressions!K63),ROUND(Regressions!K63, 1), NA())</f>
        <v>#N/A</v>
      </c>
      <c r="L53" s="389" t="e">
        <f>IF(ISNUMBER(Regressions!L63),ROUND(Regressions!L63, 1), NA())</f>
        <v>#N/A</v>
      </c>
      <c r="M53" s="386" t="e">
        <f>IF(ISNUMBER(Regressions!M63),ROUND(Regressions!M63, 1), NA())</f>
        <v>#N/A</v>
      </c>
      <c r="N53" s="390" t="e">
        <f>IF(ISNUMBER(Regressions!N63),ROUND(Regressions!N63, 1), NA())</f>
        <v>#N/A</v>
      </c>
      <c r="O53" s="384" t="e">
        <f>IF(ISNUMBER(Regressions!O63),ROUND(Regressions!O63, 1), NA())</f>
        <v>#N/A</v>
      </c>
      <c r="P53" s="297" t="e">
        <f>IF(ISNUMBER(Regressions!P63),ROUND(Regressions!P63, 1), NA())</f>
        <v>#N/A</v>
      </c>
      <c r="Q53" s="391" t="e">
        <f>IF(ISNUMBER(Regressions!Q63),ROUND(Regressions!Q63, 1), NA())</f>
        <v>#N/A</v>
      </c>
      <c r="R53" s="386" t="e">
        <f>IF(ISNUMBER(Regressions!R63),ROUND(Regressions!R63, 1), NA())</f>
        <v>#N/A</v>
      </c>
      <c r="S53" s="387" t="e">
        <f>IF(ISNUMBER(Regressions!S63),ROUND(Regressions!S63, 1), NA())</f>
        <v>#N/A</v>
      </c>
    </row>
    <row r="54" x14ac:dyDescent="0.2">
      <c r="A54" s="361" t="str">
        <f>IF(ISBLANK(Regressions!A64), " ", Regressions!A64)</f>
        <v>Philippines</v>
      </c>
      <c r="B54" s="362">
        <f>IF(ISBLANK(Regressions!B64), " ", Regressions!B64)</f>
        <v>2016</v>
      </c>
      <c r="C54" s="363" t="str">
        <f>IF(ISBLANK(Regressions!C64), " ", Regressions!C64)</f>
        <v>Rural</v>
      </c>
      <c r="D54" s="364">
        <f>IF(ISBLANK(Regressions!D64), " ", Regressions!D64)</f>
        <v>13043816.646630861</v>
      </c>
      <c r="E54" s="392" t="e">
        <f>IF(ISNUMBER(Regressions!E64),ROUND(Regressions!E64, 1), NA())</f>
        <v>#N/A</v>
      </c>
      <c r="F54" s="298" t="e">
        <f>IF(ISNUMBER(Regressions!F64),ROUND(Regressions!F64, 1), NA())</f>
        <v>#N/A</v>
      </c>
      <c r="G54" s="393" t="e">
        <f>IF(ISNUMBER(Regressions!G64),ROUND(Regressions!G64, 1), NA())</f>
        <v>#N/A</v>
      </c>
      <c r="H54" s="394" t="e">
        <f>IF(ISNUMBER(Regressions!H64),ROUND(Regressions!H64, 1), NA())</f>
        <v>#N/A</v>
      </c>
      <c r="I54" s="395" t="e">
        <f>IF(ISNUMBER(Regressions!I64),ROUND(Regressions!I64, 1), NA())</f>
        <v>#N/A</v>
      </c>
      <c r="J54" s="396" t="e">
        <f>IF(ISNUMBER(Regressions!J64),ROUND(Regressions!J64, 1), NA())</f>
        <v>#N/A</v>
      </c>
      <c r="K54" s="298" t="e">
        <f>IF(ISNUMBER(Regressions!K64),ROUND(Regressions!K64, 1), NA())</f>
        <v>#N/A</v>
      </c>
      <c r="L54" s="397" t="e">
        <f>IF(ISNUMBER(Regressions!L64),ROUND(Regressions!L64, 1), NA())</f>
        <v>#N/A</v>
      </c>
      <c r="M54" s="394" t="e">
        <f>IF(ISNUMBER(Regressions!M64),ROUND(Regressions!M64, 1), NA())</f>
        <v>#N/A</v>
      </c>
      <c r="N54" s="398" t="e">
        <f>IF(ISNUMBER(Regressions!N64),ROUND(Regressions!N64, 1), NA())</f>
        <v>#N/A</v>
      </c>
      <c r="O54" s="392" t="e">
        <f>IF(ISNUMBER(Regressions!O64),ROUND(Regressions!O64, 1), NA())</f>
        <v>#N/A</v>
      </c>
      <c r="P54" s="298" t="e">
        <f>IF(ISNUMBER(Regressions!P64),ROUND(Regressions!P64, 1), NA())</f>
        <v>#N/A</v>
      </c>
      <c r="Q54" s="399" t="e">
        <f>IF(ISNUMBER(Regressions!Q64),ROUND(Regressions!Q64, 1), NA())</f>
        <v>#N/A</v>
      </c>
      <c r="R54" s="394" t="e">
        <f>IF(ISNUMBER(Regressions!R64),ROUND(Regressions!R64, 1), NA())</f>
        <v>#N/A</v>
      </c>
      <c r="S54" s="395" t="e">
        <f>IF(ISNUMBER(Regressions!S64),ROUND(Regressions!S64, 1), NA())</f>
        <v>#N/A</v>
      </c>
    </row>
    <row r="55" x14ac:dyDescent="0.2">
      <c r="A55" s="230" t="str">
        <f>IF(ISBLANK(Regressions!A65), " ", Regressions!A65)</f>
        <v>Philippines</v>
      </c>
      <c r="B55" s="225">
        <f>IF(ISBLANK(Regressions!B65), " ", Regressions!B65)</f>
        <v>2000</v>
      </c>
      <c r="C55" s="228" t="str">
        <f>IF(ISBLANK(Regressions!C65), " ", Regressions!C65)</f>
        <v>Pre-primary</v>
      </c>
      <c r="D55" s="232">
        <f>IF(ISBLANK(Regressions!D65), " ", Regressions!D65)</f>
        <v>2022796</v>
      </c>
      <c r="E55" s="384" t="e">
        <f>IF(ISNUMBER(Regressions!E65),ROUND(Regressions!E65, 1), NA())</f>
        <v>#N/A</v>
      </c>
      <c r="F55" s="297" t="e">
        <f>IF(ISNUMBER(Regressions!F65),ROUND(Regressions!F65, 1), NA())</f>
        <v>#N/A</v>
      </c>
      <c r="G55" s="385" t="e">
        <f>IF(ISNUMBER(Regressions!G65),ROUND(Regressions!G65, 1), NA())</f>
        <v>#N/A</v>
      </c>
      <c r="H55" s="386" t="e">
        <f>IF(ISNUMBER(Regressions!H65),ROUND(Regressions!H65, 1), NA())</f>
        <v>#N/A</v>
      </c>
      <c r="I55" s="387" t="e">
        <f>IF(ISNUMBER(Regressions!I65),ROUND(Regressions!I65, 1), NA())</f>
        <v>#N/A</v>
      </c>
      <c r="J55" s="388" t="e">
        <f>IF(ISNUMBER(Regressions!J65),ROUND(Regressions!J65, 1), NA())</f>
        <v>#N/A</v>
      </c>
      <c r="K55" s="297" t="e">
        <f>IF(ISNUMBER(Regressions!K65),ROUND(Regressions!K65, 1), NA())</f>
        <v>#N/A</v>
      </c>
      <c r="L55" s="389" t="e">
        <f>IF(ISNUMBER(Regressions!L65),ROUND(Regressions!L65, 1), NA())</f>
        <v>#N/A</v>
      </c>
      <c r="M55" s="386" t="e">
        <f>IF(ISNUMBER(Regressions!M65),ROUND(Regressions!M65, 1), NA())</f>
        <v>#N/A</v>
      </c>
      <c r="N55" s="390" t="e">
        <f>IF(ISNUMBER(Regressions!N65),ROUND(Regressions!N65, 1), NA())</f>
        <v>#N/A</v>
      </c>
      <c r="O55" s="384" t="e">
        <f>IF(ISNUMBER(Regressions!O65),ROUND(Regressions!O65, 1), NA())</f>
        <v>#N/A</v>
      </c>
      <c r="P55" s="297" t="e">
        <f>IF(ISNUMBER(Regressions!P65),ROUND(Regressions!P65, 1), NA())</f>
        <v>#N/A</v>
      </c>
      <c r="Q55" s="391" t="e">
        <f>IF(ISNUMBER(Regressions!Q65),ROUND(Regressions!Q65, 1), NA())</f>
        <v>#N/A</v>
      </c>
      <c r="R55" s="386" t="e">
        <f>IF(ISNUMBER(Regressions!R65),ROUND(Regressions!R65, 1), NA())</f>
        <v>#N/A</v>
      </c>
      <c r="S55" s="387" t="e">
        <f>IF(ISNUMBER(Regressions!S65),ROUND(Regressions!S65, 1), NA())</f>
        <v>#N/A</v>
      </c>
    </row>
    <row r="56" x14ac:dyDescent="0.2">
      <c r="A56" s="230" t="str">
        <f>IF(ISBLANK(Regressions!A66), " ", Regressions!A66)</f>
        <v>Philippines</v>
      </c>
      <c r="B56" s="225">
        <f>IF(ISBLANK(Regressions!B66), " ", Regressions!B66)</f>
        <v>2001</v>
      </c>
      <c r="C56" s="228" t="str">
        <f>IF(ISBLANK(Regressions!C66), " ", Regressions!C66)</f>
        <v>Pre-primary</v>
      </c>
      <c r="D56" s="232">
        <f>IF(ISBLANK(Regressions!D66), " ", Regressions!D66)</f>
        <v>2045970</v>
      </c>
      <c r="E56" s="384" t="e">
        <f>IF(ISNUMBER(Regressions!E66),ROUND(Regressions!E66, 1), NA())</f>
        <v>#N/A</v>
      </c>
      <c r="F56" s="297" t="e">
        <f>IF(ISNUMBER(Regressions!F66),ROUND(Regressions!F66, 1), NA())</f>
        <v>#N/A</v>
      </c>
      <c r="G56" s="385" t="e">
        <f>IF(ISNUMBER(Regressions!G66),ROUND(Regressions!G66, 1), NA())</f>
        <v>#N/A</v>
      </c>
      <c r="H56" s="386" t="e">
        <f>IF(ISNUMBER(Regressions!H66),ROUND(Regressions!H66, 1), NA())</f>
        <v>#N/A</v>
      </c>
      <c r="I56" s="387" t="e">
        <f>IF(ISNUMBER(Regressions!I66),ROUND(Regressions!I66, 1), NA())</f>
        <v>#N/A</v>
      </c>
      <c r="J56" s="388" t="e">
        <f>IF(ISNUMBER(Regressions!J66),ROUND(Regressions!J66, 1), NA())</f>
        <v>#N/A</v>
      </c>
      <c r="K56" s="297" t="e">
        <f>IF(ISNUMBER(Regressions!K66),ROUND(Regressions!K66, 1), NA())</f>
        <v>#N/A</v>
      </c>
      <c r="L56" s="389" t="e">
        <f>IF(ISNUMBER(Regressions!L66),ROUND(Regressions!L66, 1), NA())</f>
        <v>#N/A</v>
      </c>
      <c r="M56" s="386" t="e">
        <f>IF(ISNUMBER(Regressions!M66),ROUND(Regressions!M66, 1), NA())</f>
        <v>#N/A</v>
      </c>
      <c r="N56" s="390" t="e">
        <f>IF(ISNUMBER(Regressions!N66),ROUND(Regressions!N66, 1), NA())</f>
        <v>#N/A</v>
      </c>
      <c r="O56" s="384" t="e">
        <f>IF(ISNUMBER(Regressions!O66),ROUND(Regressions!O66, 1), NA())</f>
        <v>#N/A</v>
      </c>
      <c r="P56" s="297" t="e">
        <f>IF(ISNUMBER(Regressions!P66),ROUND(Regressions!P66, 1), NA())</f>
        <v>#N/A</v>
      </c>
      <c r="Q56" s="391" t="e">
        <f>IF(ISNUMBER(Regressions!Q66),ROUND(Regressions!Q66, 1), NA())</f>
        <v>#N/A</v>
      </c>
      <c r="R56" s="386" t="e">
        <f>IF(ISNUMBER(Regressions!R66),ROUND(Regressions!R66, 1), NA())</f>
        <v>#N/A</v>
      </c>
      <c r="S56" s="387" t="e">
        <f>IF(ISNUMBER(Regressions!S66),ROUND(Regressions!S66, 1), NA())</f>
        <v>#N/A</v>
      </c>
    </row>
    <row r="57" x14ac:dyDescent="0.2">
      <c r="A57" s="230" t="str">
        <f>IF(ISBLANK(Regressions!A67), " ", Regressions!A67)</f>
        <v>Philippines</v>
      </c>
      <c r="B57" s="225">
        <f>IF(ISBLANK(Regressions!B67), " ", Regressions!B67)</f>
        <v>2002</v>
      </c>
      <c r="C57" s="228" t="str">
        <f>IF(ISBLANK(Regressions!C67), " ", Regressions!C67)</f>
        <v>Pre-primary</v>
      </c>
      <c r="D57" s="232">
        <f>IF(ISBLANK(Regressions!D67), " ", Regressions!D67)</f>
        <v>2075491</v>
      </c>
      <c r="E57" s="384" t="e">
        <f>IF(ISNUMBER(Regressions!E67),ROUND(Regressions!E67, 1), NA())</f>
        <v>#N/A</v>
      </c>
      <c r="F57" s="297" t="e">
        <f>IF(ISNUMBER(Regressions!F67),ROUND(Regressions!F67, 1), NA())</f>
        <v>#N/A</v>
      </c>
      <c r="G57" s="385" t="e">
        <f>IF(ISNUMBER(Regressions!G67),ROUND(Regressions!G67, 1), NA())</f>
        <v>#N/A</v>
      </c>
      <c r="H57" s="386" t="e">
        <f>IF(ISNUMBER(Regressions!H67),ROUND(Regressions!H67, 1), NA())</f>
        <v>#N/A</v>
      </c>
      <c r="I57" s="387" t="e">
        <f>IF(ISNUMBER(Regressions!I67),ROUND(Regressions!I67, 1), NA())</f>
        <v>#N/A</v>
      </c>
      <c r="J57" s="388" t="e">
        <f>IF(ISNUMBER(Regressions!J67),ROUND(Regressions!J67, 1), NA())</f>
        <v>#N/A</v>
      </c>
      <c r="K57" s="297" t="e">
        <f>IF(ISNUMBER(Regressions!K67),ROUND(Regressions!K67, 1), NA())</f>
        <v>#N/A</v>
      </c>
      <c r="L57" s="389" t="e">
        <f>IF(ISNUMBER(Regressions!L67),ROUND(Regressions!L67, 1), NA())</f>
        <v>#N/A</v>
      </c>
      <c r="M57" s="386" t="e">
        <f>IF(ISNUMBER(Regressions!M67),ROUND(Regressions!M67, 1), NA())</f>
        <v>#N/A</v>
      </c>
      <c r="N57" s="390" t="e">
        <f>IF(ISNUMBER(Regressions!N67),ROUND(Regressions!N67, 1), NA())</f>
        <v>#N/A</v>
      </c>
      <c r="O57" s="384" t="e">
        <f>IF(ISNUMBER(Regressions!O67),ROUND(Regressions!O67, 1), NA())</f>
        <v>#N/A</v>
      </c>
      <c r="P57" s="297" t="e">
        <f>IF(ISNUMBER(Regressions!P67),ROUND(Regressions!P67, 1), NA())</f>
        <v>#N/A</v>
      </c>
      <c r="Q57" s="391" t="e">
        <f>IF(ISNUMBER(Regressions!Q67),ROUND(Regressions!Q67, 1), NA())</f>
        <v>#N/A</v>
      </c>
      <c r="R57" s="386" t="e">
        <f>IF(ISNUMBER(Regressions!R67),ROUND(Regressions!R67, 1), NA())</f>
        <v>#N/A</v>
      </c>
      <c r="S57" s="387" t="e">
        <f>IF(ISNUMBER(Regressions!S67),ROUND(Regressions!S67, 1), NA())</f>
        <v>#N/A</v>
      </c>
    </row>
    <row r="58" x14ac:dyDescent="0.2">
      <c r="A58" s="230" t="str">
        <f>IF(ISBLANK(Regressions!A68), " ", Regressions!A68)</f>
        <v>Philippines</v>
      </c>
      <c r="B58" s="225">
        <f>IF(ISBLANK(Regressions!B68), " ", Regressions!B68)</f>
        <v>2003</v>
      </c>
      <c r="C58" s="228" t="str">
        <f>IF(ISBLANK(Regressions!C68), " ", Regressions!C68)</f>
        <v>Pre-primary</v>
      </c>
      <c r="D58" s="232">
        <f>IF(ISBLANK(Regressions!D68), " ", Regressions!D68)</f>
        <v>2106662</v>
      </c>
      <c r="E58" s="384" t="e">
        <f>IF(ISNUMBER(Regressions!E68),ROUND(Regressions!E68, 1), NA())</f>
        <v>#N/A</v>
      </c>
      <c r="F58" s="297" t="e">
        <f>IF(ISNUMBER(Regressions!F68),ROUND(Regressions!F68, 1), NA())</f>
        <v>#N/A</v>
      </c>
      <c r="G58" s="385" t="e">
        <f>IF(ISNUMBER(Regressions!G68),ROUND(Regressions!G68, 1), NA())</f>
        <v>#N/A</v>
      </c>
      <c r="H58" s="386" t="e">
        <f>IF(ISNUMBER(Regressions!H68),ROUND(Regressions!H68, 1), NA())</f>
        <v>#N/A</v>
      </c>
      <c r="I58" s="387" t="e">
        <f>IF(ISNUMBER(Regressions!I68),ROUND(Regressions!I68, 1), NA())</f>
        <v>#N/A</v>
      </c>
      <c r="J58" s="388" t="e">
        <f>IF(ISNUMBER(Regressions!J68),ROUND(Regressions!J68, 1), NA())</f>
        <v>#N/A</v>
      </c>
      <c r="K58" s="297" t="e">
        <f>IF(ISNUMBER(Regressions!K68),ROUND(Regressions!K68, 1), NA())</f>
        <v>#N/A</v>
      </c>
      <c r="L58" s="389" t="e">
        <f>IF(ISNUMBER(Regressions!L68),ROUND(Regressions!L68, 1), NA())</f>
        <v>#N/A</v>
      </c>
      <c r="M58" s="386" t="e">
        <f>IF(ISNUMBER(Regressions!M68),ROUND(Regressions!M68, 1), NA())</f>
        <v>#N/A</v>
      </c>
      <c r="N58" s="390" t="e">
        <f>IF(ISNUMBER(Regressions!N68),ROUND(Regressions!N68, 1), NA())</f>
        <v>#N/A</v>
      </c>
      <c r="O58" s="384" t="e">
        <f>IF(ISNUMBER(Regressions!O68),ROUND(Regressions!O68, 1), NA())</f>
        <v>#N/A</v>
      </c>
      <c r="P58" s="297" t="e">
        <f>IF(ISNUMBER(Regressions!P68),ROUND(Regressions!P68, 1), NA())</f>
        <v>#N/A</v>
      </c>
      <c r="Q58" s="391" t="e">
        <f>IF(ISNUMBER(Regressions!Q68),ROUND(Regressions!Q68, 1), NA())</f>
        <v>#N/A</v>
      </c>
      <c r="R58" s="386" t="e">
        <f>IF(ISNUMBER(Regressions!R68),ROUND(Regressions!R68, 1), NA())</f>
        <v>#N/A</v>
      </c>
      <c r="S58" s="387" t="e">
        <f>IF(ISNUMBER(Regressions!S68),ROUND(Regressions!S68, 1), NA())</f>
        <v>#N/A</v>
      </c>
    </row>
    <row r="59" x14ac:dyDescent="0.2">
      <c r="A59" s="230" t="str">
        <f>IF(ISBLANK(Regressions!A69), " ", Regressions!A69)</f>
        <v>Philippines</v>
      </c>
      <c r="B59" s="225">
        <f>IF(ISBLANK(Regressions!B69), " ", Regressions!B69)</f>
        <v>2004</v>
      </c>
      <c r="C59" s="228" t="str">
        <f>IF(ISBLANK(Regressions!C69), " ", Regressions!C69)</f>
        <v>Pre-primary</v>
      </c>
      <c r="D59" s="232">
        <f>IF(ISBLANK(Regressions!D69), " ", Regressions!D69)</f>
        <v>2137486</v>
      </c>
      <c r="E59" s="384" t="e">
        <f>IF(ISNUMBER(Regressions!E69),ROUND(Regressions!E69, 1), NA())</f>
        <v>#N/A</v>
      </c>
      <c r="F59" s="297" t="e">
        <f>IF(ISNUMBER(Regressions!F69),ROUND(Regressions!F69, 1), NA())</f>
        <v>#N/A</v>
      </c>
      <c r="G59" s="385" t="e">
        <f>IF(ISNUMBER(Regressions!G69),ROUND(Regressions!G69, 1), NA())</f>
        <v>#N/A</v>
      </c>
      <c r="H59" s="386" t="e">
        <f>IF(ISNUMBER(Regressions!H69),ROUND(Regressions!H69, 1), NA())</f>
        <v>#N/A</v>
      </c>
      <c r="I59" s="387" t="e">
        <f>IF(ISNUMBER(Regressions!I69),ROUND(Regressions!I69, 1), NA())</f>
        <v>#N/A</v>
      </c>
      <c r="J59" s="388" t="e">
        <f>IF(ISNUMBER(Regressions!J69),ROUND(Regressions!J69, 1), NA())</f>
        <v>#N/A</v>
      </c>
      <c r="K59" s="297" t="e">
        <f>IF(ISNUMBER(Regressions!K69),ROUND(Regressions!K69, 1), NA())</f>
        <v>#N/A</v>
      </c>
      <c r="L59" s="389" t="e">
        <f>IF(ISNUMBER(Regressions!L69),ROUND(Regressions!L69, 1), NA())</f>
        <v>#N/A</v>
      </c>
      <c r="M59" s="386" t="e">
        <f>IF(ISNUMBER(Regressions!M69),ROUND(Regressions!M69, 1), NA())</f>
        <v>#N/A</v>
      </c>
      <c r="N59" s="390" t="e">
        <f>IF(ISNUMBER(Regressions!N69),ROUND(Regressions!N69, 1), NA())</f>
        <v>#N/A</v>
      </c>
      <c r="O59" s="384" t="e">
        <f>IF(ISNUMBER(Regressions!O69),ROUND(Regressions!O69, 1), NA())</f>
        <v>#N/A</v>
      </c>
      <c r="P59" s="297" t="e">
        <f>IF(ISNUMBER(Regressions!P69),ROUND(Regressions!P69, 1), NA())</f>
        <v>#N/A</v>
      </c>
      <c r="Q59" s="391" t="e">
        <f>IF(ISNUMBER(Regressions!Q69),ROUND(Regressions!Q69, 1), NA())</f>
        <v>#N/A</v>
      </c>
      <c r="R59" s="386" t="e">
        <f>IF(ISNUMBER(Regressions!R69),ROUND(Regressions!R69, 1), NA())</f>
        <v>#N/A</v>
      </c>
      <c r="S59" s="387" t="e">
        <f>IF(ISNUMBER(Regressions!S69),ROUND(Regressions!S69, 1), NA())</f>
        <v>#N/A</v>
      </c>
    </row>
    <row r="60" x14ac:dyDescent="0.2">
      <c r="A60" s="230" t="str">
        <f>IF(ISBLANK(Regressions!A70), " ", Regressions!A70)</f>
        <v>Philippines</v>
      </c>
      <c r="B60" s="225">
        <f>IF(ISBLANK(Regressions!B70), " ", Regressions!B70)</f>
        <v>2005</v>
      </c>
      <c r="C60" s="228" t="str">
        <f>IF(ISBLANK(Regressions!C70), " ", Regressions!C70)</f>
        <v>Pre-primary</v>
      </c>
      <c r="D60" s="232">
        <f>IF(ISBLANK(Regressions!D70), " ", Regressions!D70)</f>
        <v>2165853</v>
      </c>
      <c r="E60" s="384" t="e">
        <f>IF(ISNUMBER(Regressions!E70),ROUND(Regressions!E70, 1), NA())</f>
        <v>#N/A</v>
      </c>
      <c r="F60" s="297" t="e">
        <f>IF(ISNUMBER(Regressions!F70),ROUND(Regressions!F70, 1), NA())</f>
        <v>#N/A</v>
      </c>
      <c r="G60" s="385" t="e">
        <f>IF(ISNUMBER(Regressions!G70),ROUND(Regressions!G70, 1), NA())</f>
        <v>#N/A</v>
      </c>
      <c r="H60" s="386" t="e">
        <f>IF(ISNUMBER(Regressions!H70),ROUND(Regressions!H70, 1), NA())</f>
        <v>#N/A</v>
      </c>
      <c r="I60" s="387" t="e">
        <f>IF(ISNUMBER(Regressions!I70),ROUND(Regressions!I70, 1), NA())</f>
        <v>#N/A</v>
      </c>
      <c r="J60" s="388" t="e">
        <f>IF(ISNUMBER(Regressions!J70),ROUND(Regressions!J70, 1), NA())</f>
        <v>#N/A</v>
      </c>
      <c r="K60" s="297" t="e">
        <f>IF(ISNUMBER(Regressions!K70),ROUND(Regressions!K70, 1), NA())</f>
        <v>#N/A</v>
      </c>
      <c r="L60" s="389" t="e">
        <f>IF(ISNUMBER(Regressions!L70),ROUND(Regressions!L70, 1), NA())</f>
        <v>#N/A</v>
      </c>
      <c r="M60" s="386" t="e">
        <f>IF(ISNUMBER(Regressions!M70),ROUND(Regressions!M70, 1), NA())</f>
        <v>#N/A</v>
      </c>
      <c r="N60" s="390" t="e">
        <f>IF(ISNUMBER(Regressions!N70),ROUND(Regressions!N70, 1), NA())</f>
        <v>#N/A</v>
      </c>
      <c r="O60" s="384" t="e">
        <f>IF(ISNUMBER(Regressions!O70),ROUND(Regressions!O70, 1), NA())</f>
        <v>#N/A</v>
      </c>
      <c r="P60" s="297" t="e">
        <f>IF(ISNUMBER(Regressions!P70),ROUND(Regressions!P70, 1), NA())</f>
        <v>#N/A</v>
      </c>
      <c r="Q60" s="391" t="e">
        <f>IF(ISNUMBER(Regressions!Q70),ROUND(Regressions!Q70, 1), NA())</f>
        <v>#N/A</v>
      </c>
      <c r="R60" s="386" t="e">
        <f>IF(ISNUMBER(Regressions!R70),ROUND(Regressions!R70, 1), NA())</f>
        <v>#N/A</v>
      </c>
      <c r="S60" s="387" t="e">
        <f>IF(ISNUMBER(Regressions!S70),ROUND(Regressions!S70, 1), NA())</f>
        <v>#N/A</v>
      </c>
    </row>
    <row r="61" x14ac:dyDescent="0.2">
      <c r="A61" s="230" t="str">
        <f>IF(ISBLANK(Regressions!A71), " ", Regressions!A71)</f>
        <v>Philippines</v>
      </c>
      <c r="B61" s="225">
        <f>IF(ISBLANK(Regressions!B71), " ", Regressions!B71)</f>
        <v>2006</v>
      </c>
      <c r="C61" s="228" t="str">
        <f>IF(ISBLANK(Regressions!C71), " ", Regressions!C71)</f>
        <v>Pre-primary</v>
      </c>
      <c r="D61" s="232">
        <f>IF(ISBLANK(Regressions!D71), " ", Regressions!D71)</f>
        <v>2189920</v>
      </c>
      <c r="E61" s="384" t="e">
        <f>IF(ISNUMBER(Regressions!E71),ROUND(Regressions!E71, 1), NA())</f>
        <v>#N/A</v>
      </c>
      <c r="F61" s="297" t="e">
        <f>IF(ISNUMBER(Regressions!F71),ROUND(Regressions!F71, 1), NA())</f>
        <v>#N/A</v>
      </c>
      <c r="G61" s="385" t="e">
        <f>IF(ISNUMBER(Regressions!G71),ROUND(Regressions!G71, 1), NA())</f>
        <v>#N/A</v>
      </c>
      <c r="H61" s="386" t="e">
        <f>IF(ISNUMBER(Regressions!H71),ROUND(Regressions!H71, 1), NA())</f>
        <v>#N/A</v>
      </c>
      <c r="I61" s="387" t="e">
        <f>IF(ISNUMBER(Regressions!I71),ROUND(Regressions!I71, 1), NA())</f>
        <v>#N/A</v>
      </c>
      <c r="J61" s="388" t="e">
        <f>IF(ISNUMBER(Regressions!J71),ROUND(Regressions!J71, 1), NA())</f>
        <v>#N/A</v>
      </c>
      <c r="K61" s="297" t="e">
        <f>IF(ISNUMBER(Regressions!K71),ROUND(Regressions!K71, 1), NA())</f>
        <v>#N/A</v>
      </c>
      <c r="L61" s="389" t="e">
        <f>IF(ISNUMBER(Regressions!L71),ROUND(Regressions!L71, 1), NA())</f>
        <v>#N/A</v>
      </c>
      <c r="M61" s="386" t="e">
        <f>IF(ISNUMBER(Regressions!M71),ROUND(Regressions!M71, 1), NA())</f>
        <v>#N/A</v>
      </c>
      <c r="N61" s="390" t="e">
        <f>IF(ISNUMBER(Regressions!N71),ROUND(Regressions!N71, 1), NA())</f>
        <v>#N/A</v>
      </c>
      <c r="O61" s="384" t="e">
        <f>IF(ISNUMBER(Regressions!O71),ROUND(Regressions!O71, 1), NA())</f>
        <v>#N/A</v>
      </c>
      <c r="P61" s="297" t="e">
        <f>IF(ISNUMBER(Regressions!P71),ROUND(Regressions!P71, 1), NA())</f>
        <v>#N/A</v>
      </c>
      <c r="Q61" s="391" t="e">
        <f>IF(ISNUMBER(Regressions!Q71),ROUND(Regressions!Q71, 1), NA())</f>
        <v>#N/A</v>
      </c>
      <c r="R61" s="386" t="e">
        <f>IF(ISNUMBER(Regressions!R71),ROUND(Regressions!R71, 1), NA())</f>
        <v>#N/A</v>
      </c>
      <c r="S61" s="387" t="e">
        <f>IF(ISNUMBER(Regressions!S71),ROUND(Regressions!S71, 1), NA())</f>
        <v>#N/A</v>
      </c>
    </row>
    <row r="62" x14ac:dyDescent="0.2">
      <c r="A62" s="230" t="str">
        <f>IF(ISBLANK(Regressions!A72), " ", Regressions!A72)</f>
        <v>Philippines</v>
      </c>
      <c r="B62" s="225">
        <f>IF(ISBLANK(Regressions!B72), " ", Regressions!B72)</f>
        <v>2007</v>
      </c>
      <c r="C62" s="228" t="str">
        <f>IF(ISBLANK(Regressions!C72), " ", Regressions!C72)</f>
        <v>Pre-primary</v>
      </c>
      <c r="D62" s="232">
        <f>IF(ISBLANK(Regressions!D72), " ", Regressions!D72)</f>
        <v>2190786</v>
      </c>
      <c r="E62" s="384" t="e">
        <f>IF(ISNUMBER(Regressions!E72),ROUND(Regressions!E72, 1), NA())</f>
        <v>#N/A</v>
      </c>
      <c r="F62" s="297" t="e">
        <f>IF(ISNUMBER(Regressions!F72),ROUND(Regressions!F72, 1), NA())</f>
        <v>#N/A</v>
      </c>
      <c r="G62" s="385" t="e">
        <f>IF(ISNUMBER(Regressions!G72),ROUND(Regressions!G72, 1), NA())</f>
        <v>#N/A</v>
      </c>
      <c r="H62" s="386" t="e">
        <f>IF(ISNUMBER(Regressions!H72),ROUND(Regressions!H72, 1), NA())</f>
        <v>#N/A</v>
      </c>
      <c r="I62" s="387" t="e">
        <f>IF(ISNUMBER(Regressions!I72),ROUND(Regressions!I72, 1), NA())</f>
        <v>#N/A</v>
      </c>
      <c r="J62" s="388" t="e">
        <f>IF(ISNUMBER(Regressions!J72),ROUND(Regressions!J72, 1), NA())</f>
        <v>#N/A</v>
      </c>
      <c r="K62" s="297" t="e">
        <f>IF(ISNUMBER(Regressions!K72),ROUND(Regressions!K72, 1), NA())</f>
        <v>#N/A</v>
      </c>
      <c r="L62" s="389" t="e">
        <f>IF(ISNUMBER(Regressions!L72),ROUND(Regressions!L72, 1), NA())</f>
        <v>#N/A</v>
      </c>
      <c r="M62" s="386" t="e">
        <f>IF(ISNUMBER(Regressions!M72),ROUND(Regressions!M72, 1), NA())</f>
        <v>#N/A</v>
      </c>
      <c r="N62" s="390" t="e">
        <f>IF(ISNUMBER(Regressions!N72),ROUND(Regressions!N72, 1), NA())</f>
        <v>#N/A</v>
      </c>
      <c r="O62" s="384" t="e">
        <f>IF(ISNUMBER(Regressions!O72),ROUND(Regressions!O72, 1), NA())</f>
        <v>#N/A</v>
      </c>
      <c r="P62" s="297" t="e">
        <f>IF(ISNUMBER(Regressions!P72),ROUND(Regressions!P72, 1), NA())</f>
        <v>#N/A</v>
      </c>
      <c r="Q62" s="391" t="e">
        <f>IF(ISNUMBER(Regressions!Q72),ROUND(Regressions!Q72, 1), NA())</f>
        <v>#N/A</v>
      </c>
      <c r="R62" s="386" t="e">
        <f>IF(ISNUMBER(Regressions!R72),ROUND(Regressions!R72, 1), NA())</f>
        <v>#N/A</v>
      </c>
      <c r="S62" s="387" t="e">
        <f>IF(ISNUMBER(Regressions!S72),ROUND(Regressions!S72, 1), NA())</f>
        <v>#N/A</v>
      </c>
    </row>
    <row r="63" x14ac:dyDescent="0.2">
      <c r="A63" s="230" t="str">
        <f>IF(ISBLANK(Regressions!A73), " ", Regressions!A73)</f>
        <v>Philippines</v>
      </c>
      <c r="B63" s="225">
        <f>IF(ISBLANK(Regressions!B73), " ", Regressions!B73)</f>
        <v>2008</v>
      </c>
      <c r="C63" s="228" t="str">
        <f>IF(ISBLANK(Regressions!C73), " ", Regressions!C73)</f>
        <v>Pre-primary</v>
      </c>
      <c r="D63" s="232">
        <f>IF(ISBLANK(Regressions!D73), " ", Regressions!D73)</f>
        <v>2182849</v>
      </c>
      <c r="E63" s="384" t="e">
        <f>IF(ISNUMBER(Regressions!E73),ROUND(Regressions!E73, 1), NA())</f>
        <v>#N/A</v>
      </c>
      <c r="F63" s="297" t="e">
        <f>IF(ISNUMBER(Regressions!F73),ROUND(Regressions!F73, 1), NA())</f>
        <v>#N/A</v>
      </c>
      <c r="G63" s="385" t="e">
        <f>IF(ISNUMBER(Regressions!G73),ROUND(Regressions!G73, 1), NA())</f>
        <v>#N/A</v>
      </c>
      <c r="H63" s="386" t="e">
        <f>IF(ISNUMBER(Regressions!H73),ROUND(Regressions!H73, 1), NA())</f>
        <v>#N/A</v>
      </c>
      <c r="I63" s="387" t="e">
        <f>IF(ISNUMBER(Regressions!I73),ROUND(Regressions!I73, 1), NA())</f>
        <v>#N/A</v>
      </c>
      <c r="J63" s="388" t="e">
        <f>IF(ISNUMBER(Regressions!J73),ROUND(Regressions!J73, 1), NA())</f>
        <v>#N/A</v>
      </c>
      <c r="K63" s="297" t="e">
        <f>IF(ISNUMBER(Regressions!K73),ROUND(Regressions!K73, 1), NA())</f>
        <v>#N/A</v>
      </c>
      <c r="L63" s="389" t="e">
        <f>IF(ISNUMBER(Regressions!L73),ROUND(Regressions!L73, 1), NA())</f>
        <v>#N/A</v>
      </c>
      <c r="M63" s="386" t="e">
        <f>IF(ISNUMBER(Regressions!M73),ROUND(Regressions!M73, 1), NA())</f>
        <v>#N/A</v>
      </c>
      <c r="N63" s="390" t="e">
        <f>IF(ISNUMBER(Regressions!N73),ROUND(Regressions!N73, 1), NA())</f>
        <v>#N/A</v>
      </c>
      <c r="O63" s="384" t="e">
        <f>IF(ISNUMBER(Regressions!O73),ROUND(Regressions!O73, 1), NA())</f>
        <v>#N/A</v>
      </c>
      <c r="P63" s="297" t="e">
        <f>IF(ISNUMBER(Regressions!P73),ROUND(Regressions!P73, 1), NA())</f>
        <v>#N/A</v>
      </c>
      <c r="Q63" s="391" t="e">
        <f>IF(ISNUMBER(Regressions!Q73),ROUND(Regressions!Q73, 1), NA())</f>
        <v>#N/A</v>
      </c>
      <c r="R63" s="386" t="e">
        <f>IF(ISNUMBER(Regressions!R73),ROUND(Regressions!R73, 1), NA())</f>
        <v>#N/A</v>
      </c>
      <c r="S63" s="387" t="e">
        <f>IF(ISNUMBER(Regressions!S73),ROUND(Regressions!S73, 1), NA())</f>
        <v>#N/A</v>
      </c>
    </row>
    <row r="64" x14ac:dyDescent="0.2">
      <c r="A64" s="230" t="str">
        <f>IF(ISBLANK(Regressions!A74), " ", Regressions!A74)</f>
        <v>Philippines</v>
      </c>
      <c r="B64" s="225">
        <f>IF(ISBLANK(Regressions!B74), " ", Regressions!B74)</f>
        <v>2009</v>
      </c>
      <c r="C64" s="228" t="str">
        <f>IF(ISBLANK(Regressions!C74), " ", Regressions!C74)</f>
        <v>Pre-primary</v>
      </c>
      <c r="D64" s="232">
        <f>IF(ISBLANK(Regressions!D74), " ", Regressions!D74)</f>
        <v>2167595</v>
      </c>
      <c r="E64" s="384" t="e">
        <f>IF(ISNUMBER(Regressions!E74),ROUND(Regressions!E74, 1), NA())</f>
        <v>#N/A</v>
      </c>
      <c r="F64" s="297" t="e">
        <f>IF(ISNUMBER(Regressions!F74),ROUND(Regressions!F74, 1), NA())</f>
        <v>#N/A</v>
      </c>
      <c r="G64" s="385" t="e">
        <f>IF(ISNUMBER(Regressions!G74),ROUND(Regressions!G74, 1), NA())</f>
        <v>#N/A</v>
      </c>
      <c r="H64" s="386" t="e">
        <f>IF(ISNUMBER(Regressions!H74),ROUND(Regressions!H74, 1), NA())</f>
        <v>#N/A</v>
      </c>
      <c r="I64" s="387" t="e">
        <f>IF(ISNUMBER(Regressions!I74),ROUND(Regressions!I74, 1), NA())</f>
        <v>#N/A</v>
      </c>
      <c r="J64" s="388" t="e">
        <f>IF(ISNUMBER(Regressions!J74),ROUND(Regressions!J74, 1), NA())</f>
        <v>#N/A</v>
      </c>
      <c r="K64" s="297" t="e">
        <f>IF(ISNUMBER(Regressions!K74),ROUND(Regressions!K74, 1), NA())</f>
        <v>#N/A</v>
      </c>
      <c r="L64" s="389" t="e">
        <f>IF(ISNUMBER(Regressions!L74),ROUND(Regressions!L74, 1), NA())</f>
        <v>#N/A</v>
      </c>
      <c r="M64" s="386" t="e">
        <f>IF(ISNUMBER(Regressions!M74),ROUND(Regressions!M74, 1), NA())</f>
        <v>#N/A</v>
      </c>
      <c r="N64" s="390" t="e">
        <f>IF(ISNUMBER(Regressions!N74),ROUND(Regressions!N74, 1), NA())</f>
        <v>#N/A</v>
      </c>
      <c r="O64" s="384" t="e">
        <f>IF(ISNUMBER(Regressions!O74),ROUND(Regressions!O74, 1), NA())</f>
        <v>#N/A</v>
      </c>
      <c r="P64" s="297" t="e">
        <f>IF(ISNUMBER(Regressions!P74),ROUND(Regressions!P74, 1), NA())</f>
        <v>#N/A</v>
      </c>
      <c r="Q64" s="391" t="e">
        <f>IF(ISNUMBER(Regressions!Q74),ROUND(Regressions!Q74, 1), NA())</f>
        <v>#N/A</v>
      </c>
      <c r="R64" s="386" t="e">
        <f>IF(ISNUMBER(Regressions!R74),ROUND(Regressions!R74, 1), NA())</f>
        <v>#N/A</v>
      </c>
      <c r="S64" s="387" t="e">
        <f>IF(ISNUMBER(Regressions!S74),ROUND(Regressions!S74, 1), NA())</f>
        <v>#N/A</v>
      </c>
    </row>
    <row r="65" x14ac:dyDescent="0.2">
      <c r="A65" s="230" t="str">
        <f>IF(ISBLANK(Regressions!A75), " ", Regressions!A75)</f>
        <v>Philippines</v>
      </c>
      <c r="B65" s="225">
        <f>IF(ISBLANK(Regressions!B75), " ", Regressions!B75)</f>
        <v>2010</v>
      </c>
      <c r="C65" s="228" t="str">
        <f>IF(ISBLANK(Regressions!C75), " ", Regressions!C75)</f>
        <v>Pre-primary</v>
      </c>
      <c r="D65" s="232">
        <f>IF(ISBLANK(Regressions!D75), " ", Regressions!D75)</f>
        <v>2146238</v>
      </c>
      <c r="E65" s="384" t="e">
        <f>IF(ISNUMBER(Regressions!E75),ROUND(Regressions!E75, 1), NA())</f>
        <v>#N/A</v>
      </c>
      <c r="F65" s="297" t="e">
        <f>IF(ISNUMBER(Regressions!F75),ROUND(Regressions!F75, 1), NA())</f>
        <v>#N/A</v>
      </c>
      <c r="G65" s="385" t="e">
        <f>IF(ISNUMBER(Regressions!G75),ROUND(Regressions!G75, 1), NA())</f>
        <v>#N/A</v>
      </c>
      <c r="H65" s="386" t="e">
        <f>IF(ISNUMBER(Regressions!H75),ROUND(Regressions!H75, 1), NA())</f>
        <v>#N/A</v>
      </c>
      <c r="I65" s="387" t="e">
        <f>IF(ISNUMBER(Regressions!I75),ROUND(Regressions!I75, 1), NA())</f>
        <v>#N/A</v>
      </c>
      <c r="J65" s="388" t="e">
        <f>IF(ISNUMBER(Regressions!J75),ROUND(Regressions!J75, 1), NA())</f>
        <v>#N/A</v>
      </c>
      <c r="K65" s="297" t="e">
        <f>IF(ISNUMBER(Regressions!K75),ROUND(Regressions!K75, 1), NA())</f>
        <v>#N/A</v>
      </c>
      <c r="L65" s="389" t="e">
        <f>IF(ISNUMBER(Regressions!L75),ROUND(Regressions!L75, 1), NA())</f>
        <v>#N/A</v>
      </c>
      <c r="M65" s="386" t="e">
        <f>IF(ISNUMBER(Regressions!M75),ROUND(Regressions!M75, 1), NA())</f>
        <v>#N/A</v>
      </c>
      <c r="N65" s="390" t="e">
        <f>IF(ISNUMBER(Regressions!N75),ROUND(Regressions!N75, 1), NA())</f>
        <v>#N/A</v>
      </c>
      <c r="O65" s="384" t="e">
        <f>IF(ISNUMBER(Regressions!O75),ROUND(Regressions!O75, 1), NA())</f>
        <v>#N/A</v>
      </c>
      <c r="P65" s="297" t="e">
        <f>IF(ISNUMBER(Regressions!P75),ROUND(Regressions!P75, 1), NA())</f>
        <v>#N/A</v>
      </c>
      <c r="Q65" s="391" t="e">
        <f>IF(ISNUMBER(Regressions!Q75),ROUND(Regressions!Q75, 1), NA())</f>
        <v>#N/A</v>
      </c>
      <c r="R65" s="386" t="e">
        <f>IF(ISNUMBER(Regressions!R75),ROUND(Regressions!R75, 1), NA())</f>
        <v>#N/A</v>
      </c>
      <c r="S65" s="387" t="e">
        <f>IF(ISNUMBER(Regressions!S75),ROUND(Regressions!S75, 1), NA())</f>
        <v>#N/A</v>
      </c>
    </row>
    <row r="66" x14ac:dyDescent="0.2">
      <c r="A66" s="230" t="str">
        <f>IF(ISBLANK(Regressions!A76), " ", Regressions!A76)</f>
        <v>Philippines</v>
      </c>
      <c r="B66" s="225">
        <f>IF(ISBLANK(Regressions!B76), " ", Regressions!B76)</f>
        <v>2011</v>
      </c>
      <c r="C66" s="228" t="str">
        <f>IF(ISBLANK(Regressions!C76), " ", Regressions!C76)</f>
        <v>Pre-primary</v>
      </c>
      <c r="D66" s="232">
        <f>IF(ISBLANK(Regressions!D76), " ", Regressions!D76)</f>
        <v>2119611</v>
      </c>
      <c r="E66" s="384" t="e">
        <f>IF(ISNUMBER(Regressions!E76),ROUND(Regressions!E76, 1), NA())</f>
        <v>#N/A</v>
      </c>
      <c r="F66" s="297" t="e">
        <f>IF(ISNUMBER(Regressions!F76),ROUND(Regressions!F76, 1), NA())</f>
        <v>#N/A</v>
      </c>
      <c r="G66" s="385" t="e">
        <f>IF(ISNUMBER(Regressions!G76),ROUND(Regressions!G76, 1), NA())</f>
        <v>#N/A</v>
      </c>
      <c r="H66" s="386" t="e">
        <f>IF(ISNUMBER(Regressions!H76),ROUND(Regressions!H76, 1), NA())</f>
        <v>#N/A</v>
      </c>
      <c r="I66" s="387" t="e">
        <f>IF(ISNUMBER(Regressions!I76),ROUND(Regressions!I76, 1), NA())</f>
        <v>#N/A</v>
      </c>
      <c r="J66" s="388" t="e">
        <f>IF(ISNUMBER(Regressions!J76),ROUND(Regressions!J76, 1), NA())</f>
        <v>#N/A</v>
      </c>
      <c r="K66" s="297" t="e">
        <f>IF(ISNUMBER(Regressions!K76),ROUND(Regressions!K76, 1), NA())</f>
        <v>#N/A</v>
      </c>
      <c r="L66" s="389" t="e">
        <f>IF(ISNUMBER(Regressions!L76),ROUND(Regressions!L76, 1), NA())</f>
        <v>#N/A</v>
      </c>
      <c r="M66" s="386" t="e">
        <f>IF(ISNUMBER(Regressions!M76),ROUND(Regressions!M76, 1), NA())</f>
        <v>#N/A</v>
      </c>
      <c r="N66" s="390" t="e">
        <f>IF(ISNUMBER(Regressions!N76),ROUND(Regressions!N76, 1), NA())</f>
        <v>#N/A</v>
      </c>
      <c r="O66" s="384" t="e">
        <f>IF(ISNUMBER(Regressions!O76),ROUND(Regressions!O76, 1), NA())</f>
        <v>#N/A</v>
      </c>
      <c r="P66" s="297" t="e">
        <f>IF(ISNUMBER(Regressions!P76),ROUND(Regressions!P76, 1), NA())</f>
        <v>#N/A</v>
      </c>
      <c r="Q66" s="391" t="e">
        <f>IF(ISNUMBER(Regressions!Q76),ROUND(Regressions!Q76, 1), NA())</f>
        <v>#N/A</v>
      </c>
      <c r="R66" s="386" t="e">
        <f>IF(ISNUMBER(Regressions!R76),ROUND(Regressions!R76, 1), NA())</f>
        <v>#N/A</v>
      </c>
      <c r="S66" s="387" t="e">
        <f>IF(ISNUMBER(Regressions!S76),ROUND(Regressions!S76, 1), NA())</f>
        <v>#N/A</v>
      </c>
    </row>
    <row r="67" x14ac:dyDescent="0.2">
      <c r="A67" s="230" t="str">
        <f>IF(ISBLANK(Regressions!A77), " ", Regressions!A77)</f>
        <v>Philippines</v>
      </c>
      <c r="B67" s="225">
        <f>IF(ISBLANK(Regressions!B77), " ", Regressions!B77)</f>
        <v>2012</v>
      </c>
      <c r="C67" s="228" t="str">
        <f>IF(ISBLANK(Regressions!C77), " ", Regressions!C77)</f>
        <v>Pre-primary</v>
      </c>
      <c r="D67" s="232">
        <f>IF(ISBLANK(Regressions!D77), " ", Regressions!D77)</f>
        <v>2136249</v>
      </c>
      <c r="E67" s="384" t="e">
        <f>IF(ISNUMBER(Regressions!E77),ROUND(Regressions!E77, 1), NA())</f>
        <v>#N/A</v>
      </c>
      <c r="F67" s="297" t="e">
        <f>IF(ISNUMBER(Regressions!F77),ROUND(Regressions!F77, 1), NA())</f>
        <v>#N/A</v>
      </c>
      <c r="G67" s="385" t="e">
        <f>IF(ISNUMBER(Regressions!G77),ROUND(Regressions!G77, 1), NA())</f>
        <v>#N/A</v>
      </c>
      <c r="H67" s="386" t="e">
        <f>IF(ISNUMBER(Regressions!H77),ROUND(Regressions!H77, 1), NA())</f>
        <v>#N/A</v>
      </c>
      <c r="I67" s="387" t="e">
        <f>IF(ISNUMBER(Regressions!I77),ROUND(Regressions!I77, 1), NA())</f>
        <v>#N/A</v>
      </c>
      <c r="J67" s="388" t="e">
        <f>IF(ISNUMBER(Regressions!J77),ROUND(Regressions!J77, 1), NA())</f>
        <v>#N/A</v>
      </c>
      <c r="K67" s="297" t="e">
        <f>IF(ISNUMBER(Regressions!K77),ROUND(Regressions!K77, 1), NA())</f>
        <v>#N/A</v>
      </c>
      <c r="L67" s="389" t="e">
        <f>IF(ISNUMBER(Regressions!L77),ROUND(Regressions!L77, 1), NA())</f>
        <v>#N/A</v>
      </c>
      <c r="M67" s="386" t="e">
        <f>IF(ISNUMBER(Regressions!M77),ROUND(Regressions!M77, 1), NA())</f>
        <v>#N/A</v>
      </c>
      <c r="N67" s="390" t="e">
        <f>IF(ISNUMBER(Regressions!N77),ROUND(Regressions!N77, 1), NA())</f>
        <v>#N/A</v>
      </c>
      <c r="O67" s="384" t="e">
        <f>IF(ISNUMBER(Regressions!O77),ROUND(Regressions!O77, 1), NA())</f>
        <v>#N/A</v>
      </c>
      <c r="P67" s="297" t="e">
        <f>IF(ISNUMBER(Regressions!P77),ROUND(Regressions!P77, 1), NA())</f>
        <v>#N/A</v>
      </c>
      <c r="Q67" s="391" t="e">
        <f>IF(ISNUMBER(Regressions!Q77),ROUND(Regressions!Q77, 1), NA())</f>
        <v>#N/A</v>
      </c>
      <c r="R67" s="386" t="e">
        <f>IF(ISNUMBER(Regressions!R77),ROUND(Regressions!R77, 1), NA())</f>
        <v>#N/A</v>
      </c>
      <c r="S67" s="387" t="e">
        <f>IF(ISNUMBER(Regressions!S77),ROUND(Regressions!S77, 1), NA())</f>
        <v>#N/A</v>
      </c>
    </row>
    <row r="68" x14ac:dyDescent="0.2">
      <c r="A68" s="230" t="str">
        <f>IF(ISBLANK(Regressions!A78), " ", Regressions!A78)</f>
        <v>Philippines</v>
      </c>
      <c r="B68" s="225">
        <f>IF(ISBLANK(Regressions!B78), " ", Regressions!B78)</f>
        <v>2013</v>
      </c>
      <c r="C68" s="228" t="str">
        <f>IF(ISBLANK(Regressions!C78), " ", Regressions!C78)</f>
        <v>Pre-primary</v>
      </c>
      <c r="D68" s="232">
        <f>IF(ISBLANK(Regressions!D78), " ", Regressions!D78)</f>
        <v>2157857</v>
      </c>
      <c r="E68" s="384" t="e">
        <f>IF(ISNUMBER(Regressions!E78),ROUND(Regressions!E78, 1), NA())</f>
        <v>#N/A</v>
      </c>
      <c r="F68" s="297" t="e">
        <f>IF(ISNUMBER(Regressions!F78),ROUND(Regressions!F78, 1), NA())</f>
        <v>#N/A</v>
      </c>
      <c r="G68" s="385" t="e">
        <f>IF(ISNUMBER(Regressions!G78),ROUND(Regressions!G78, 1), NA())</f>
        <v>#N/A</v>
      </c>
      <c r="H68" s="386" t="e">
        <f>IF(ISNUMBER(Regressions!H78),ROUND(Regressions!H78, 1), NA())</f>
        <v>#N/A</v>
      </c>
      <c r="I68" s="387" t="e">
        <f>IF(ISNUMBER(Regressions!I78),ROUND(Regressions!I78, 1), NA())</f>
        <v>#N/A</v>
      </c>
      <c r="J68" s="388" t="e">
        <f>IF(ISNUMBER(Regressions!J78),ROUND(Regressions!J78, 1), NA())</f>
        <v>#N/A</v>
      </c>
      <c r="K68" s="297" t="e">
        <f>IF(ISNUMBER(Regressions!K78),ROUND(Regressions!K78, 1), NA())</f>
        <v>#N/A</v>
      </c>
      <c r="L68" s="389" t="e">
        <f>IF(ISNUMBER(Regressions!L78),ROUND(Regressions!L78, 1), NA())</f>
        <v>#N/A</v>
      </c>
      <c r="M68" s="386" t="e">
        <f>IF(ISNUMBER(Regressions!M78),ROUND(Regressions!M78, 1), NA())</f>
        <v>#N/A</v>
      </c>
      <c r="N68" s="390" t="e">
        <f>IF(ISNUMBER(Regressions!N78),ROUND(Regressions!N78, 1), NA())</f>
        <v>#N/A</v>
      </c>
      <c r="O68" s="384" t="e">
        <f>IF(ISNUMBER(Regressions!O78),ROUND(Regressions!O78, 1), NA())</f>
        <v>#N/A</v>
      </c>
      <c r="P68" s="297" t="e">
        <f>IF(ISNUMBER(Regressions!P78),ROUND(Regressions!P78, 1), NA())</f>
        <v>#N/A</v>
      </c>
      <c r="Q68" s="391" t="e">
        <f>IF(ISNUMBER(Regressions!Q78),ROUND(Regressions!Q78, 1), NA())</f>
        <v>#N/A</v>
      </c>
      <c r="R68" s="386" t="e">
        <f>IF(ISNUMBER(Regressions!R78),ROUND(Regressions!R78, 1), NA())</f>
        <v>#N/A</v>
      </c>
      <c r="S68" s="387" t="e">
        <f>IF(ISNUMBER(Regressions!S78),ROUND(Regressions!S78, 1), NA())</f>
        <v>#N/A</v>
      </c>
    </row>
    <row r="69" x14ac:dyDescent="0.2">
      <c r="A69" s="230" t="str">
        <f>IF(ISBLANK(Regressions!A79), " ", Regressions!A79)</f>
        <v>Philippines</v>
      </c>
      <c r="B69" s="225">
        <f>IF(ISBLANK(Regressions!B79), " ", Regressions!B79)</f>
        <v>2014</v>
      </c>
      <c r="C69" s="228" t="str">
        <f>IF(ISBLANK(Regressions!C79), " ", Regressions!C79)</f>
        <v>Pre-primary</v>
      </c>
      <c r="D69" s="232">
        <f>IF(ISBLANK(Regressions!D79), " ", Regressions!D79)</f>
        <v>2181212</v>
      </c>
      <c r="E69" s="384" t="e">
        <f>IF(ISNUMBER(Regressions!E79),ROUND(Regressions!E79, 1), NA())</f>
        <v>#N/A</v>
      </c>
      <c r="F69" s="297" t="e">
        <f>IF(ISNUMBER(Regressions!F79),ROUND(Regressions!F79, 1), NA())</f>
        <v>#N/A</v>
      </c>
      <c r="G69" s="385" t="e">
        <f>IF(ISNUMBER(Regressions!G79),ROUND(Regressions!G79, 1), NA())</f>
        <v>#N/A</v>
      </c>
      <c r="H69" s="386" t="e">
        <f>IF(ISNUMBER(Regressions!H79),ROUND(Regressions!H79, 1), NA())</f>
        <v>#N/A</v>
      </c>
      <c r="I69" s="387" t="e">
        <f>IF(ISNUMBER(Regressions!I79),ROUND(Regressions!I79, 1), NA())</f>
        <v>#N/A</v>
      </c>
      <c r="J69" s="388" t="e">
        <f>IF(ISNUMBER(Regressions!J79),ROUND(Regressions!J79, 1), NA())</f>
        <v>#N/A</v>
      </c>
      <c r="K69" s="297" t="e">
        <f>IF(ISNUMBER(Regressions!K79),ROUND(Regressions!K79, 1), NA())</f>
        <v>#N/A</v>
      </c>
      <c r="L69" s="389" t="e">
        <f>IF(ISNUMBER(Regressions!L79),ROUND(Regressions!L79, 1), NA())</f>
        <v>#N/A</v>
      </c>
      <c r="M69" s="386" t="e">
        <f>IF(ISNUMBER(Regressions!M79),ROUND(Regressions!M79, 1), NA())</f>
        <v>#N/A</v>
      </c>
      <c r="N69" s="390" t="e">
        <f>IF(ISNUMBER(Regressions!N79),ROUND(Regressions!N79, 1), NA())</f>
        <v>#N/A</v>
      </c>
      <c r="O69" s="384" t="e">
        <f>IF(ISNUMBER(Regressions!O79),ROUND(Regressions!O79, 1), NA())</f>
        <v>#N/A</v>
      </c>
      <c r="P69" s="297" t="e">
        <f>IF(ISNUMBER(Regressions!P79),ROUND(Regressions!P79, 1), NA())</f>
        <v>#N/A</v>
      </c>
      <c r="Q69" s="391" t="e">
        <f>IF(ISNUMBER(Regressions!Q79),ROUND(Regressions!Q79, 1), NA())</f>
        <v>#N/A</v>
      </c>
      <c r="R69" s="386" t="e">
        <f>IF(ISNUMBER(Regressions!R79),ROUND(Regressions!R79, 1), NA())</f>
        <v>#N/A</v>
      </c>
      <c r="S69" s="387" t="e">
        <f>IF(ISNUMBER(Regressions!S79),ROUND(Regressions!S79, 1), NA())</f>
        <v>#N/A</v>
      </c>
    </row>
    <row r="70" x14ac:dyDescent="0.2">
      <c r="A70" s="230" t="str">
        <f>IF(ISBLANK(Regressions!A80), " ", Regressions!A80)</f>
        <v>Philippines</v>
      </c>
      <c r="B70" s="225">
        <f>IF(ISBLANK(Regressions!B80), " ", Regressions!B80)</f>
        <v>2015</v>
      </c>
      <c r="C70" s="228" t="str">
        <f>IF(ISBLANK(Regressions!C80), " ", Regressions!C80)</f>
        <v>Pre-primary</v>
      </c>
      <c r="D70" s="232">
        <f>IF(ISBLANK(Regressions!D80), " ", Regressions!D80)</f>
        <v>2202761</v>
      </c>
      <c r="E70" s="384" t="e">
        <f>IF(ISNUMBER(Regressions!E80),ROUND(Regressions!E80, 1), NA())</f>
        <v>#N/A</v>
      </c>
      <c r="F70" s="297" t="e">
        <f>IF(ISNUMBER(Regressions!F80),ROUND(Regressions!F80, 1), NA())</f>
        <v>#N/A</v>
      </c>
      <c r="G70" s="385" t="e">
        <f>IF(ISNUMBER(Regressions!G80),ROUND(Regressions!G80, 1), NA())</f>
        <v>#N/A</v>
      </c>
      <c r="H70" s="386" t="e">
        <f>IF(ISNUMBER(Regressions!H80),ROUND(Regressions!H80, 1), NA())</f>
        <v>#N/A</v>
      </c>
      <c r="I70" s="387" t="e">
        <f>IF(ISNUMBER(Regressions!I80),ROUND(Regressions!I80, 1), NA())</f>
        <v>#N/A</v>
      </c>
      <c r="J70" s="388" t="e">
        <f>IF(ISNUMBER(Regressions!J80),ROUND(Regressions!J80, 1), NA())</f>
        <v>#N/A</v>
      </c>
      <c r="K70" s="297" t="e">
        <f>IF(ISNUMBER(Regressions!K80),ROUND(Regressions!K80, 1), NA())</f>
        <v>#N/A</v>
      </c>
      <c r="L70" s="389" t="e">
        <f>IF(ISNUMBER(Regressions!L80),ROUND(Regressions!L80, 1), NA())</f>
        <v>#N/A</v>
      </c>
      <c r="M70" s="386" t="e">
        <f>IF(ISNUMBER(Regressions!M80),ROUND(Regressions!M80, 1), NA())</f>
        <v>#N/A</v>
      </c>
      <c r="N70" s="390" t="e">
        <f>IF(ISNUMBER(Regressions!N80),ROUND(Regressions!N80, 1), NA())</f>
        <v>#N/A</v>
      </c>
      <c r="O70" s="384" t="e">
        <f>IF(ISNUMBER(Regressions!O80),ROUND(Regressions!O80, 1), NA())</f>
        <v>#N/A</v>
      </c>
      <c r="P70" s="297" t="e">
        <f>IF(ISNUMBER(Regressions!P80),ROUND(Regressions!P80, 1), NA())</f>
        <v>#N/A</v>
      </c>
      <c r="Q70" s="391" t="e">
        <f>IF(ISNUMBER(Regressions!Q80),ROUND(Regressions!Q80, 1), NA())</f>
        <v>#N/A</v>
      </c>
      <c r="R70" s="386" t="e">
        <f>IF(ISNUMBER(Regressions!R80),ROUND(Regressions!R80, 1), NA())</f>
        <v>#N/A</v>
      </c>
      <c r="S70" s="387" t="e">
        <f>IF(ISNUMBER(Regressions!S80),ROUND(Regressions!S80, 1), NA())</f>
        <v>#N/A</v>
      </c>
    </row>
    <row r="71" x14ac:dyDescent="0.2">
      <c r="A71" s="361" t="str">
        <f>IF(ISBLANK(Regressions!A81), " ", Regressions!A81)</f>
        <v>Philippines</v>
      </c>
      <c r="B71" s="362">
        <f>IF(ISBLANK(Regressions!B81), " ", Regressions!B81)</f>
        <v>2016</v>
      </c>
      <c r="C71" s="363" t="str">
        <f>IF(ISBLANK(Regressions!C81), " ", Regressions!C81)</f>
        <v>Pre-primary</v>
      </c>
      <c r="D71" s="364">
        <f>IF(ISBLANK(Regressions!D81), " ", Regressions!D81)</f>
        <v>2218753</v>
      </c>
      <c r="E71" s="392" t="e">
        <f>IF(ISNUMBER(Regressions!E81),ROUND(Regressions!E81, 1), NA())</f>
        <v>#N/A</v>
      </c>
      <c r="F71" s="298" t="e">
        <f>IF(ISNUMBER(Regressions!F81),ROUND(Regressions!F81, 1), NA())</f>
        <v>#N/A</v>
      </c>
      <c r="G71" s="393" t="e">
        <f>IF(ISNUMBER(Regressions!G81),ROUND(Regressions!G81, 1), NA())</f>
        <v>#N/A</v>
      </c>
      <c r="H71" s="394" t="e">
        <f>IF(ISNUMBER(Regressions!H81),ROUND(Regressions!H81, 1), NA())</f>
        <v>#N/A</v>
      </c>
      <c r="I71" s="395" t="e">
        <f>IF(ISNUMBER(Regressions!I81),ROUND(Regressions!I81, 1), NA())</f>
        <v>#N/A</v>
      </c>
      <c r="J71" s="396" t="e">
        <f>IF(ISNUMBER(Regressions!J81),ROUND(Regressions!J81, 1), NA())</f>
        <v>#N/A</v>
      </c>
      <c r="K71" s="298" t="e">
        <f>IF(ISNUMBER(Regressions!K81),ROUND(Regressions!K81, 1), NA())</f>
        <v>#N/A</v>
      </c>
      <c r="L71" s="397" t="e">
        <f>IF(ISNUMBER(Regressions!L81),ROUND(Regressions!L81, 1), NA())</f>
        <v>#N/A</v>
      </c>
      <c r="M71" s="394" t="e">
        <f>IF(ISNUMBER(Regressions!M81),ROUND(Regressions!M81, 1), NA())</f>
        <v>#N/A</v>
      </c>
      <c r="N71" s="398" t="e">
        <f>IF(ISNUMBER(Regressions!N81),ROUND(Regressions!N81, 1), NA())</f>
        <v>#N/A</v>
      </c>
      <c r="O71" s="392" t="e">
        <f>IF(ISNUMBER(Regressions!O81),ROUND(Regressions!O81, 1), NA())</f>
        <v>#N/A</v>
      </c>
      <c r="P71" s="298" t="e">
        <f>IF(ISNUMBER(Regressions!P81),ROUND(Regressions!P81, 1), NA())</f>
        <v>#N/A</v>
      </c>
      <c r="Q71" s="399" t="e">
        <f>IF(ISNUMBER(Regressions!Q81),ROUND(Regressions!Q81, 1), NA())</f>
        <v>#N/A</v>
      </c>
      <c r="R71" s="394" t="e">
        <f>IF(ISNUMBER(Regressions!R81),ROUND(Regressions!R81, 1), NA())</f>
        <v>#N/A</v>
      </c>
      <c r="S71" s="395" t="e">
        <f>IF(ISNUMBER(Regressions!S81),ROUND(Regressions!S81, 1), NA())</f>
        <v>#N/A</v>
      </c>
    </row>
    <row r="72" x14ac:dyDescent="0.2">
      <c r="A72" s="230" t="str">
        <f>IF(ISBLANK(Regressions!A82), " ", Regressions!A82)</f>
        <v>Philippines</v>
      </c>
      <c r="B72" s="225">
        <f>IF(ISBLANK(Regressions!B82), " ", Regressions!B82)</f>
        <v>2000</v>
      </c>
      <c r="C72" s="228" t="str">
        <f>IF(ISBLANK(Regressions!C82), " ", Regressions!C82)</f>
        <v>Primary</v>
      </c>
      <c r="D72" s="232">
        <f>IF(ISBLANK(Regressions!D82), " ", Regressions!D82)</f>
        <v>11618281</v>
      </c>
      <c r="E72" s="384" t="e">
        <f>IF(ISNUMBER(Regressions!E82),ROUND(Regressions!E82, 1), NA())</f>
        <v>#N/A</v>
      </c>
      <c r="F72" s="297" t="e">
        <f>IF(ISNUMBER(Regressions!F82),ROUND(Regressions!F82, 1), NA())</f>
        <v>#N/A</v>
      </c>
      <c r="G72" s="385" t="e">
        <f>IF(ISNUMBER(Regressions!G82),ROUND(Regressions!G82, 1), NA())</f>
        <v>#N/A</v>
      </c>
      <c r="H72" s="386" t="e">
        <f>IF(ISNUMBER(Regressions!H82),ROUND(Regressions!H82, 1), NA())</f>
        <v>#N/A</v>
      </c>
      <c r="I72" s="387" t="e">
        <f>IF(ISNUMBER(Regressions!I82),ROUND(Regressions!I82, 1), NA())</f>
        <v>#N/A</v>
      </c>
      <c r="J72" s="388" t="e">
        <f>IF(ISNUMBER(Regressions!J82),ROUND(Regressions!J82, 1), NA())</f>
        <v>#N/A</v>
      </c>
      <c r="K72" s="297" t="e">
        <f>IF(ISNUMBER(Regressions!K82),ROUND(Regressions!K82, 1), NA())</f>
        <v>#N/A</v>
      </c>
      <c r="L72" s="389" t="e">
        <f>IF(ISNUMBER(Regressions!L82),ROUND(Regressions!L82, 1), NA())</f>
        <v>#N/A</v>
      </c>
      <c r="M72" s="386" t="e">
        <f>IF(ISNUMBER(Regressions!M82),ROUND(Regressions!M82, 1), NA())</f>
        <v>#N/A</v>
      </c>
      <c r="N72" s="390" t="e">
        <f>IF(ISNUMBER(Regressions!N82),ROUND(Regressions!N82, 1), NA())</f>
        <v>#N/A</v>
      </c>
      <c r="O72" s="384" t="e">
        <f>IF(ISNUMBER(Regressions!O82),ROUND(Regressions!O82, 1), NA())</f>
        <v>#N/A</v>
      </c>
      <c r="P72" s="297" t="e">
        <f>IF(ISNUMBER(Regressions!P82),ROUND(Regressions!P82, 1), NA())</f>
        <v>#N/A</v>
      </c>
      <c r="Q72" s="391" t="e">
        <f>IF(ISNUMBER(Regressions!Q82),ROUND(Regressions!Q82, 1), NA())</f>
        <v>#N/A</v>
      </c>
      <c r="R72" s="386" t="e">
        <f>IF(ISNUMBER(Regressions!R82),ROUND(Regressions!R82, 1), NA())</f>
        <v>#N/A</v>
      </c>
      <c r="S72" s="387" t="e">
        <f>IF(ISNUMBER(Regressions!S82),ROUND(Regressions!S82, 1), NA())</f>
        <v>#N/A</v>
      </c>
    </row>
    <row r="73" x14ac:dyDescent="0.2">
      <c r="A73" s="230" t="str">
        <f>IF(ISBLANK(Regressions!A83), " ", Regressions!A83)</f>
        <v>Philippines</v>
      </c>
      <c r="B73" s="225">
        <f>IF(ISBLANK(Regressions!B83), " ", Regressions!B83)</f>
        <v>2001</v>
      </c>
      <c r="C73" s="228" t="str">
        <f>IF(ISBLANK(Regressions!C83), " ", Regressions!C83)</f>
        <v>Primary</v>
      </c>
      <c r="D73" s="232">
        <f>IF(ISBLANK(Regressions!D83), " ", Regressions!D83)</f>
        <v>11741625</v>
      </c>
      <c r="E73" s="384" t="e">
        <f>IF(ISNUMBER(Regressions!E83),ROUND(Regressions!E83, 1), NA())</f>
        <v>#N/A</v>
      </c>
      <c r="F73" s="297" t="e">
        <f>IF(ISNUMBER(Regressions!F83),ROUND(Regressions!F83, 1), NA())</f>
        <v>#N/A</v>
      </c>
      <c r="G73" s="385" t="e">
        <f>IF(ISNUMBER(Regressions!G83),ROUND(Regressions!G83, 1), NA())</f>
        <v>#N/A</v>
      </c>
      <c r="H73" s="386" t="e">
        <f>IF(ISNUMBER(Regressions!H83),ROUND(Regressions!H83, 1), NA())</f>
        <v>#N/A</v>
      </c>
      <c r="I73" s="387" t="e">
        <f>IF(ISNUMBER(Regressions!I83),ROUND(Regressions!I83, 1), NA())</f>
        <v>#N/A</v>
      </c>
      <c r="J73" s="388" t="e">
        <f>IF(ISNUMBER(Regressions!J83),ROUND(Regressions!J83, 1), NA())</f>
        <v>#N/A</v>
      </c>
      <c r="K73" s="297" t="e">
        <f>IF(ISNUMBER(Regressions!K83),ROUND(Regressions!K83, 1), NA())</f>
        <v>#N/A</v>
      </c>
      <c r="L73" s="389" t="e">
        <f>IF(ISNUMBER(Regressions!L83),ROUND(Regressions!L83, 1), NA())</f>
        <v>#N/A</v>
      </c>
      <c r="M73" s="386" t="e">
        <f>IF(ISNUMBER(Regressions!M83),ROUND(Regressions!M83, 1), NA())</f>
        <v>#N/A</v>
      </c>
      <c r="N73" s="390" t="e">
        <f>IF(ISNUMBER(Regressions!N83),ROUND(Regressions!N83, 1), NA())</f>
        <v>#N/A</v>
      </c>
      <c r="O73" s="384" t="e">
        <f>IF(ISNUMBER(Regressions!O83),ROUND(Regressions!O83, 1), NA())</f>
        <v>#N/A</v>
      </c>
      <c r="P73" s="297" t="e">
        <f>IF(ISNUMBER(Regressions!P83),ROUND(Regressions!P83, 1), NA())</f>
        <v>#N/A</v>
      </c>
      <c r="Q73" s="391" t="e">
        <f>IF(ISNUMBER(Regressions!Q83),ROUND(Regressions!Q83, 1), NA())</f>
        <v>#N/A</v>
      </c>
      <c r="R73" s="386" t="e">
        <f>IF(ISNUMBER(Regressions!R83),ROUND(Regressions!R83, 1), NA())</f>
        <v>#N/A</v>
      </c>
      <c r="S73" s="387" t="e">
        <f>IF(ISNUMBER(Regressions!S83),ROUND(Regressions!S83, 1), NA())</f>
        <v>#N/A</v>
      </c>
    </row>
    <row r="74" x14ac:dyDescent="0.2">
      <c r="A74" s="230" t="str">
        <f>IF(ISBLANK(Regressions!A84), " ", Regressions!A84)</f>
        <v>Philippines</v>
      </c>
      <c r="B74" s="225">
        <f>IF(ISBLANK(Regressions!B84), " ", Regressions!B84)</f>
        <v>2002</v>
      </c>
      <c r="C74" s="228" t="str">
        <f>IF(ISBLANK(Regressions!C84), " ", Regressions!C84)</f>
        <v>Primary</v>
      </c>
      <c r="D74" s="232">
        <f>IF(ISBLANK(Regressions!D84), " ", Regressions!D84)</f>
        <v>11879213</v>
      </c>
      <c r="E74" s="384" t="e">
        <f>IF(ISNUMBER(Regressions!E84),ROUND(Regressions!E84, 1), NA())</f>
        <v>#N/A</v>
      </c>
      <c r="F74" s="297" t="e">
        <f>IF(ISNUMBER(Regressions!F84),ROUND(Regressions!F84, 1), NA())</f>
        <v>#N/A</v>
      </c>
      <c r="G74" s="385" t="e">
        <f>IF(ISNUMBER(Regressions!G84),ROUND(Regressions!G84, 1), NA())</f>
        <v>#N/A</v>
      </c>
      <c r="H74" s="386" t="e">
        <f>IF(ISNUMBER(Regressions!H84),ROUND(Regressions!H84, 1), NA())</f>
        <v>#N/A</v>
      </c>
      <c r="I74" s="387" t="e">
        <f>IF(ISNUMBER(Regressions!I84),ROUND(Regressions!I84, 1), NA())</f>
        <v>#N/A</v>
      </c>
      <c r="J74" s="388" t="e">
        <f>IF(ISNUMBER(Regressions!J84),ROUND(Regressions!J84, 1), NA())</f>
        <v>#N/A</v>
      </c>
      <c r="K74" s="297" t="e">
        <f>IF(ISNUMBER(Regressions!K84),ROUND(Regressions!K84, 1), NA())</f>
        <v>#N/A</v>
      </c>
      <c r="L74" s="389" t="e">
        <f>IF(ISNUMBER(Regressions!L84),ROUND(Regressions!L84, 1), NA())</f>
        <v>#N/A</v>
      </c>
      <c r="M74" s="386" t="e">
        <f>IF(ISNUMBER(Regressions!M84),ROUND(Regressions!M84, 1), NA())</f>
        <v>#N/A</v>
      </c>
      <c r="N74" s="390" t="e">
        <f>IF(ISNUMBER(Regressions!N84),ROUND(Regressions!N84, 1), NA())</f>
        <v>#N/A</v>
      </c>
      <c r="O74" s="384" t="e">
        <f>IF(ISNUMBER(Regressions!O84),ROUND(Regressions!O84, 1), NA())</f>
        <v>#N/A</v>
      </c>
      <c r="P74" s="297" t="e">
        <f>IF(ISNUMBER(Regressions!P84),ROUND(Regressions!P84, 1), NA())</f>
        <v>#N/A</v>
      </c>
      <c r="Q74" s="391" t="e">
        <f>IF(ISNUMBER(Regressions!Q84),ROUND(Regressions!Q84, 1), NA())</f>
        <v>#N/A</v>
      </c>
      <c r="R74" s="386" t="e">
        <f>IF(ISNUMBER(Regressions!R84),ROUND(Regressions!R84, 1), NA())</f>
        <v>#N/A</v>
      </c>
      <c r="S74" s="387" t="e">
        <f>IF(ISNUMBER(Regressions!S84),ROUND(Regressions!S84, 1), NA())</f>
        <v>#N/A</v>
      </c>
    </row>
    <row r="75" x14ac:dyDescent="0.2">
      <c r="A75" s="230" t="str">
        <f>IF(ISBLANK(Regressions!A85), " ", Regressions!A85)</f>
        <v>Philippines</v>
      </c>
      <c r="B75" s="225">
        <f>IF(ISBLANK(Regressions!B85), " ", Regressions!B85)</f>
        <v>2003</v>
      </c>
      <c r="C75" s="228" t="str">
        <f>IF(ISBLANK(Regressions!C85), " ", Regressions!C85)</f>
        <v>Primary</v>
      </c>
      <c r="D75" s="232">
        <f>IF(ISBLANK(Regressions!D85), " ", Regressions!D85)</f>
        <v>12029609</v>
      </c>
      <c r="E75" s="384" t="e">
        <f>IF(ISNUMBER(Regressions!E85),ROUND(Regressions!E85, 1), NA())</f>
        <v>#N/A</v>
      </c>
      <c r="F75" s="297" t="e">
        <f>IF(ISNUMBER(Regressions!F85),ROUND(Regressions!F85, 1), NA())</f>
        <v>#N/A</v>
      </c>
      <c r="G75" s="385" t="e">
        <f>IF(ISNUMBER(Regressions!G85),ROUND(Regressions!G85, 1), NA())</f>
        <v>#N/A</v>
      </c>
      <c r="H75" s="386" t="e">
        <f>IF(ISNUMBER(Regressions!H85),ROUND(Regressions!H85, 1), NA())</f>
        <v>#N/A</v>
      </c>
      <c r="I75" s="387" t="e">
        <f>IF(ISNUMBER(Regressions!I85),ROUND(Regressions!I85, 1), NA())</f>
        <v>#N/A</v>
      </c>
      <c r="J75" s="388" t="e">
        <f>IF(ISNUMBER(Regressions!J85),ROUND(Regressions!J85, 1), NA())</f>
        <v>#N/A</v>
      </c>
      <c r="K75" s="297" t="e">
        <f>IF(ISNUMBER(Regressions!K85),ROUND(Regressions!K85, 1), NA())</f>
        <v>#N/A</v>
      </c>
      <c r="L75" s="389" t="e">
        <f>IF(ISNUMBER(Regressions!L85),ROUND(Regressions!L85, 1), NA())</f>
        <v>#N/A</v>
      </c>
      <c r="M75" s="386" t="e">
        <f>IF(ISNUMBER(Regressions!M85),ROUND(Regressions!M85, 1), NA())</f>
        <v>#N/A</v>
      </c>
      <c r="N75" s="390" t="e">
        <f>IF(ISNUMBER(Regressions!N85),ROUND(Regressions!N85, 1), NA())</f>
        <v>#N/A</v>
      </c>
      <c r="O75" s="384" t="e">
        <f>IF(ISNUMBER(Regressions!O85),ROUND(Regressions!O85, 1), NA())</f>
        <v>#N/A</v>
      </c>
      <c r="P75" s="297" t="e">
        <f>IF(ISNUMBER(Regressions!P85),ROUND(Regressions!P85, 1), NA())</f>
        <v>#N/A</v>
      </c>
      <c r="Q75" s="391" t="e">
        <f>IF(ISNUMBER(Regressions!Q85),ROUND(Regressions!Q85, 1), NA())</f>
        <v>#N/A</v>
      </c>
      <c r="R75" s="386" t="e">
        <f>IF(ISNUMBER(Regressions!R85),ROUND(Regressions!R85, 1), NA())</f>
        <v>#N/A</v>
      </c>
      <c r="S75" s="387" t="e">
        <f>IF(ISNUMBER(Regressions!S85),ROUND(Regressions!S85, 1), NA())</f>
        <v>#N/A</v>
      </c>
    </row>
    <row r="76" x14ac:dyDescent="0.2">
      <c r="A76" s="230" t="str">
        <f>IF(ISBLANK(Regressions!A86), " ", Regressions!A86)</f>
        <v>Philippines</v>
      </c>
      <c r="B76" s="225">
        <f>IF(ISBLANK(Regressions!B86), " ", Regressions!B86)</f>
        <v>2004</v>
      </c>
      <c r="C76" s="228" t="str">
        <f>IF(ISBLANK(Regressions!C86), " ", Regressions!C86)</f>
        <v>Primary</v>
      </c>
      <c r="D76" s="232">
        <f>IF(ISBLANK(Regressions!D86), " ", Regressions!D86)</f>
        <v>12187336</v>
      </c>
      <c r="E76" s="384" t="e">
        <f>IF(ISNUMBER(Regressions!E86),ROUND(Regressions!E86, 1), NA())</f>
        <v>#N/A</v>
      </c>
      <c r="F76" s="297" t="e">
        <f>IF(ISNUMBER(Regressions!F86),ROUND(Regressions!F86, 1), NA())</f>
        <v>#N/A</v>
      </c>
      <c r="G76" s="385" t="e">
        <f>IF(ISNUMBER(Regressions!G86),ROUND(Regressions!G86, 1), NA())</f>
        <v>#N/A</v>
      </c>
      <c r="H76" s="386" t="e">
        <f>IF(ISNUMBER(Regressions!H86),ROUND(Regressions!H86, 1), NA())</f>
        <v>#N/A</v>
      </c>
      <c r="I76" s="387" t="e">
        <f>IF(ISNUMBER(Regressions!I86),ROUND(Regressions!I86, 1), NA())</f>
        <v>#N/A</v>
      </c>
      <c r="J76" s="388" t="e">
        <f>IF(ISNUMBER(Regressions!J86),ROUND(Regressions!J86, 1), NA())</f>
        <v>#N/A</v>
      </c>
      <c r="K76" s="297" t="e">
        <f>IF(ISNUMBER(Regressions!K86),ROUND(Regressions!K86, 1), NA())</f>
        <v>#N/A</v>
      </c>
      <c r="L76" s="389" t="e">
        <f>IF(ISNUMBER(Regressions!L86),ROUND(Regressions!L86, 1), NA())</f>
        <v>#N/A</v>
      </c>
      <c r="M76" s="386" t="e">
        <f>IF(ISNUMBER(Regressions!M86),ROUND(Regressions!M86, 1), NA())</f>
        <v>#N/A</v>
      </c>
      <c r="N76" s="390" t="e">
        <f>IF(ISNUMBER(Regressions!N86),ROUND(Regressions!N86, 1), NA())</f>
        <v>#N/A</v>
      </c>
      <c r="O76" s="384" t="e">
        <f>IF(ISNUMBER(Regressions!O86),ROUND(Regressions!O86, 1), NA())</f>
        <v>#N/A</v>
      </c>
      <c r="P76" s="297" t="e">
        <f>IF(ISNUMBER(Regressions!P86),ROUND(Regressions!P86, 1), NA())</f>
        <v>#N/A</v>
      </c>
      <c r="Q76" s="391" t="e">
        <f>IF(ISNUMBER(Regressions!Q86),ROUND(Regressions!Q86, 1), NA())</f>
        <v>#N/A</v>
      </c>
      <c r="R76" s="386" t="e">
        <f>IF(ISNUMBER(Regressions!R86),ROUND(Regressions!R86, 1), NA())</f>
        <v>#N/A</v>
      </c>
      <c r="S76" s="387" t="e">
        <f>IF(ISNUMBER(Regressions!S86),ROUND(Regressions!S86, 1), NA())</f>
        <v>#N/A</v>
      </c>
    </row>
    <row r="77" x14ac:dyDescent="0.2">
      <c r="A77" s="230" t="str">
        <f>IF(ISBLANK(Regressions!A87), " ", Regressions!A87)</f>
        <v>Philippines</v>
      </c>
      <c r="B77" s="225">
        <f>IF(ISBLANK(Regressions!B87), " ", Regressions!B87)</f>
        <v>2005</v>
      </c>
      <c r="C77" s="228" t="str">
        <f>IF(ISBLANK(Regressions!C87), " ", Regressions!C87)</f>
        <v>Primary</v>
      </c>
      <c r="D77" s="232">
        <f>IF(ISBLANK(Regressions!D87), " ", Regressions!D87)</f>
        <v>12349073</v>
      </c>
      <c r="E77" s="384" t="e">
        <f>IF(ISNUMBER(Regressions!E87),ROUND(Regressions!E87, 1), NA())</f>
        <v>#N/A</v>
      </c>
      <c r="F77" s="297" t="e">
        <f>IF(ISNUMBER(Regressions!F87),ROUND(Regressions!F87, 1), NA())</f>
        <v>#N/A</v>
      </c>
      <c r="G77" s="385" t="e">
        <f>IF(ISNUMBER(Regressions!G87),ROUND(Regressions!G87, 1), NA())</f>
        <v>#N/A</v>
      </c>
      <c r="H77" s="386" t="e">
        <f>IF(ISNUMBER(Regressions!H87),ROUND(Regressions!H87, 1), NA())</f>
        <v>#N/A</v>
      </c>
      <c r="I77" s="387" t="e">
        <f>IF(ISNUMBER(Regressions!I87),ROUND(Regressions!I87, 1), NA())</f>
        <v>#N/A</v>
      </c>
      <c r="J77" s="388" t="e">
        <f>IF(ISNUMBER(Regressions!J87),ROUND(Regressions!J87, 1), NA())</f>
        <v>#N/A</v>
      </c>
      <c r="K77" s="297" t="e">
        <f>IF(ISNUMBER(Regressions!K87),ROUND(Regressions!K87, 1), NA())</f>
        <v>#N/A</v>
      </c>
      <c r="L77" s="389" t="e">
        <f>IF(ISNUMBER(Regressions!L87),ROUND(Regressions!L87, 1), NA())</f>
        <v>#N/A</v>
      </c>
      <c r="M77" s="386" t="e">
        <f>IF(ISNUMBER(Regressions!M87),ROUND(Regressions!M87, 1), NA())</f>
        <v>#N/A</v>
      </c>
      <c r="N77" s="390" t="e">
        <f>IF(ISNUMBER(Regressions!N87),ROUND(Regressions!N87, 1), NA())</f>
        <v>#N/A</v>
      </c>
      <c r="O77" s="384" t="e">
        <f>IF(ISNUMBER(Regressions!O87),ROUND(Regressions!O87, 1), NA())</f>
        <v>#N/A</v>
      </c>
      <c r="P77" s="297" t="e">
        <f>IF(ISNUMBER(Regressions!P87),ROUND(Regressions!P87, 1), NA())</f>
        <v>#N/A</v>
      </c>
      <c r="Q77" s="391" t="e">
        <f>IF(ISNUMBER(Regressions!Q87),ROUND(Regressions!Q87, 1), NA())</f>
        <v>#N/A</v>
      </c>
      <c r="R77" s="386" t="e">
        <f>IF(ISNUMBER(Regressions!R87),ROUND(Regressions!R87, 1), NA())</f>
        <v>#N/A</v>
      </c>
      <c r="S77" s="387" t="e">
        <f>IF(ISNUMBER(Regressions!S87),ROUND(Regressions!S87, 1), NA())</f>
        <v>#N/A</v>
      </c>
    </row>
    <row r="78" x14ac:dyDescent="0.2">
      <c r="A78" s="230" t="str">
        <f>IF(ISBLANK(Regressions!A88), " ", Regressions!A88)</f>
        <v>Philippines</v>
      </c>
      <c r="B78" s="225">
        <f>IF(ISBLANK(Regressions!B88), " ", Regressions!B88)</f>
        <v>2006</v>
      </c>
      <c r="C78" s="228" t="str">
        <f>IF(ISBLANK(Regressions!C88), " ", Regressions!C88)</f>
        <v>Primary</v>
      </c>
      <c r="D78" s="232">
        <f>IF(ISBLANK(Regressions!D88), " ", Regressions!D88)</f>
        <v>12513007</v>
      </c>
      <c r="E78" s="384" t="e">
        <f>IF(ISNUMBER(Regressions!E88),ROUND(Regressions!E88, 1), NA())</f>
        <v>#N/A</v>
      </c>
      <c r="F78" s="297" t="e">
        <f>IF(ISNUMBER(Regressions!F88),ROUND(Regressions!F88, 1), NA())</f>
        <v>#N/A</v>
      </c>
      <c r="G78" s="385" t="e">
        <f>IF(ISNUMBER(Regressions!G88),ROUND(Regressions!G88, 1), NA())</f>
        <v>#N/A</v>
      </c>
      <c r="H78" s="386" t="e">
        <f>IF(ISNUMBER(Regressions!H88),ROUND(Regressions!H88, 1), NA())</f>
        <v>#N/A</v>
      </c>
      <c r="I78" s="387" t="e">
        <f>IF(ISNUMBER(Regressions!I88),ROUND(Regressions!I88, 1), NA())</f>
        <v>#N/A</v>
      </c>
      <c r="J78" s="388" t="e">
        <f>IF(ISNUMBER(Regressions!J88),ROUND(Regressions!J88, 1), NA())</f>
        <v>#N/A</v>
      </c>
      <c r="K78" s="297" t="e">
        <f>IF(ISNUMBER(Regressions!K88),ROUND(Regressions!K88, 1), NA())</f>
        <v>#N/A</v>
      </c>
      <c r="L78" s="389" t="e">
        <f>IF(ISNUMBER(Regressions!L88),ROUND(Regressions!L88, 1), NA())</f>
        <v>#N/A</v>
      </c>
      <c r="M78" s="386" t="e">
        <f>IF(ISNUMBER(Regressions!M88),ROUND(Regressions!M88, 1), NA())</f>
        <v>#N/A</v>
      </c>
      <c r="N78" s="390" t="e">
        <f>IF(ISNUMBER(Regressions!N88),ROUND(Regressions!N88, 1), NA())</f>
        <v>#N/A</v>
      </c>
      <c r="O78" s="384" t="e">
        <f>IF(ISNUMBER(Regressions!O88),ROUND(Regressions!O88, 1), NA())</f>
        <v>#N/A</v>
      </c>
      <c r="P78" s="297" t="e">
        <f>IF(ISNUMBER(Regressions!P88),ROUND(Regressions!P88, 1), NA())</f>
        <v>#N/A</v>
      </c>
      <c r="Q78" s="391" t="e">
        <f>IF(ISNUMBER(Regressions!Q88),ROUND(Regressions!Q88, 1), NA())</f>
        <v>#N/A</v>
      </c>
      <c r="R78" s="386" t="e">
        <f>IF(ISNUMBER(Regressions!R88),ROUND(Regressions!R88, 1), NA())</f>
        <v>#N/A</v>
      </c>
      <c r="S78" s="387" t="e">
        <f>IF(ISNUMBER(Regressions!S88),ROUND(Regressions!S88, 1), NA())</f>
        <v>#N/A</v>
      </c>
    </row>
    <row r="79" x14ac:dyDescent="0.2">
      <c r="A79" s="230" t="str">
        <f>IF(ISBLANK(Regressions!A89), " ", Regressions!A89)</f>
        <v>Philippines</v>
      </c>
      <c r="B79" s="225">
        <f>IF(ISBLANK(Regressions!B89), " ", Regressions!B89)</f>
        <v>2007</v>
      </c>
      <c r="C79" s="228" t="str">
        <f>IF(ISBLANK(Regressions!C89), " ", Regressions!C89)</f>
        <v>Primary</v>
      </c>
      <c r="D79" s="232">
        <f>IF(ISBLANK(Regressions!D89), " ", Regressions!D89)</f>
        <v>12604880</v>
      </c>
      <c r="E79" s="384" t="e">
        <f>IF(ISNUMBER(Regressions!E89),ROUND(Regressions!E89, 1), NA())</f>
        <v>#N/A</v>
      </c>
      <c r="F79" s="297" t="e">
        <f>IF(ISNUMBER(Regressions!F89),ROUND(Regressions!F89, 1), NA())</f>
        <v>#N/A</v>
      </c>
      <c r="G79" s="385" t="e">
        <f>IF(ISNUMBER(Regressions!G89),ROUND(Regressions!G89, 1), NA())</f>
        <v>#N/A</v>
      </c>
      <c r="H79" s="386" t="e">
        <f>IF(ISNUMBER(Regressions!H89),ROUND(Regressions!H89, 1), NA())</f>
        <v>#N/A</v>
      </c>
      <c r="I79" s="387" t="e">
        <f>IF(ISNUMBER(Regressions!I89),ROUND(Regressions!I89, 1), NA())</f>
        <v>#N/A</v>
      </c>
      <c r="J79" s="388" t="e">
        <f>IF(ISNUMBER(Regressions!J89),ROUND(Regressions!J89, 1), NA())</f>
        <v>#N/A</v>
      </c>
      <c r="K79" s="297" t="e">
        <f>IF(ISNUMBER(Regressions!K89),ROUND(Regressions!K89, 1), NA())</f>
        <v>#N/A</v>
      </c>
      <c r="L79" s="389" t="e">
        <f>IF(ISNUMBER(Regressions!L89),ROUND(Regressions!L89, 1), NA())</f>
        <v>#N/A</v>
      </c>
      <c r="M79" s="386" t="e">
        <f>IF(ISNUMBER(Regressions!M89),ROUND(Regressions!M89, 1), NA())</f>
        <v>#N/A</v>
      </c>
      <c r="N79" s="390" t="e">
        <f>IF(ISNUMBER(Regressions!N89),ROUND(Regressions!N89, 1), NA())</f>
        <v>#N/A</v>
      </c>
      <c r="O79" s="384" t="e">
        <f>IF(ISNUMBER(Regressions!O89),ROUND(Regressions!O89, 1), NA())</f>
        <v>#N/A</v>
      </c>
      <c r="P79" s="297" t="e">
        <f>IF(ISNUMBER(Regressions!P89),ROUND(Regressions!P89, 1), NA())</f>
        <v>#N/A</v>
      </c>
      <c r="Q79" s="391" t="e">
        <f>IF(ISNUMBER(Regressions!Q89),ROUND(Regressions!Q89, 1), NA())</f>
        <v>#N/A</v>
      </c>
      <c r="R79" s="386" t="e">
        <f>IF(ISNUMBER(Regressions!R89),ROUND(Regressions!R89, 1), NA())</f>
        <v>#N/A</v>
      </c>
      <c r="S79" s="387" t="e">
        <f>IF(ISNUMBER(Regressions!S89),ROUND(Regressions!S89, 1), NA())</f>
        <v>#N/A</v>
      </c>
    </row>
    <row r="80" x14ac:dyDescent="0.2">
      <c r="A80" s="230" t="str">
        <f>IF(ISBLANK(Regressions!A90), " ", Regressions!A90)</f>
        <v>Philippines</v>
      </c>
      <c r="B80" s="225">
        <f>IF(ISBLANK(Regressions!B90), " ", Regressions!B90)</f>
        <v>2008</v>
      </c>
      <c r="C80" s="228" t="str">
        <f>IF(ISBLANK(Regressions!C90), " ", Regressions!C90)</f>
        <v>Primary</v>
      </c>
      <c r="D80" s="232">
        <f>IF(ISBLANK(Regressions!D90), " ", Regressions!D90)</f>
        <v>12654805</v>
      </c>
      <c r="E80" s="384" t="e">
        <f>IF(ISNUMBER(Regressions!E90),ROUND(Regressions!E90, 1), NA())</f>
        <v>#N/A</v>
      </c>
      <c r="F80" s="297" t="e">
        <f>IF(ISNUMBER(Regressions!F90),ROUND(Regressions!F90, 1), NA())</f>
        <v>#N/A</v>
      </c>
      <c r="G80" s="385" t="e">
        <f>IF(ISNUMBER(Regressions!G90),ROUND(Regressions!G90, 1), NA())</f>
        <v>#N/A</v>
      </c>
      <c r="H80" s="386" t="e">
        <f>IF(ISNUMBER(Regressions!H90),ROUND(Regressions!H90, 1), NA())</f>
        <v>#N/A</v>
      </c>
      <c r="I80" s="387" t="e">
        <f>IF(ISNUMBER(Regressions!I90),ROUND(Regressions!I90, 1), NA())</f>
        <v>#N/A</v>
      </c>
      <c r="J80" s="388">
        <f>IF(ISNUMBER(Regressions!J90),ROUND(Regressions!J90, 1), NA())</f>
        <v>95.6</v>
      </c>
      <c r="K80" s="297" t="e">
        <f>IF(ISNUMBER(Regressions!K90),ROUND(Regressions!K90, 1), NA())</f>
        <v>#N/A</v>
      </c>
      <c r="L80" s="389">
        <f>IF(ISNUMBER(Regressions!L90),ROUND(Regressions!L90, 1), NA())</f>
        <v>32.799999999999997</v>
      </c>
      <c r="M80" s="386">
        <f>IF(ISNUMBER(Regressions!M90),ROUND(Regressions!M90, 1), NA())</f>
        <v>62.8</v>
      </c>
      <c r="N80" s="390">
        <f>IF(ISNUMBER(Regressions!N90),ROUND(Regressions!N90, 1), NA())</f>
        <v>4.5</v>
      </c>
      <c r="O80" s="384" t="e">
        <f>IF(ISNUMBER(Regressions!O90),ROUND(Regressions!O90, 1), NA())</f>
        <v>#N/A</v>
      </c>
      <c r="P80" s="297" t="e">
        <f>IF(ISNUMBER(Regressions!P90),ROUND(Regressions!P90, 1), NA())</f>
        <v>#N/A</v>
      </c>
      <c r="Q80" s="391" t="e">
        <f>IF(ISNUMBER(Regressions!Q90),ROUND(Regressions!Q90, 1), NA())</f>
        <v>#N/A</v>
      </c>
      <c r="R80" s="386" t="e">
        <f>IF(ISNUMBER(Regressions!R90),ROUND(Regressions!R90, 1), NA())</f>
        <v>#N/A</v>
      </c>
      <c r="S80" s="387" t="e">
        <f>IF(ISNUMBER(Regressions!S90),ROUND(Regressions!S90, 1), NA())</f>
        <v>#N/A</v>
      </c>
    </row>
    <row r="81" x14ac:dyDescent="0.2">
      <c r="A81" s="230" t="str">
        <f>IF(ISBLANK(Regressions!A91), " ", Regressions!A91)</f>
        <v>Philippines</v>
      </c>
      <c r="B81" s="225">
        <f>IF(ISBLANK(Regressions!B91), " ", Regressions!B91)</f>
        <v>2009</v>
      </c>
      <c r="C81" s="228" t="str">
        <f>IF(ISBLANK(Regressions!C91), " ", Regressions!C91)</f>
        <v>Primary</v>
      </c>
      <c r="D81" s="232">
        <f>IF(ISBLANK(Regressions!D91), " ", Regressions!D91)</f>
        <v>12662911</v>
      </c>
      <c r="E81" s="384" t="e">
        <f>IF(ISNUMBER(Regressions!E91),ROUND(Regressions!E91, 1), NA())</f>
        <v>#N/A</v>
      </c>
      <c r="F81" s="297" t="e">
        <f>IF(ISNUMBER(Regressions!F91),ROUND(Regressions!F91, 1), NA())</f>
        <v>#N/A</v>
      </c>
      <c r="G81" s="385" t="e">
        <f>IF(ISNUMBER(Regressions!G91),ROUND(Regressions!G91, 1), NA())</f>
        <v>#N/A</v>
      </c>
      <c r="H81" s="386" t="e">
        <f>IF(ISNUMBER(Regressions!H91),ROUND(Regressions!H91, 1), NA())</f>
        <v>#N/A</v>
      </c>
      <c r="I81" s="387" t="e">
        <f>IF(ISNUMBER(Regressions!I91),ROUND(Regressions!I91, 1), NA())</f>
        <v>#N/A</v>
      </c>
      <c r="J81" s="388">
        <f>IF(ISNUMBER(Regressions!J91),ROUND(Regressions!J91, 1), NA())</f>
        <v>95.6</v>
      </c>
      <c r="K81" s="297" t="e">
        <f>IF(ISNUMBER(Regressions!K91),ROUND(Regressions!K91, 1), NA())</f>
        <v>#N/A</v>
      </c>
      <c r="L81" s="389">
        <f>IF(ISNUMBER(Regressions!L91),ROUND(Regressions!L91, 1), NA())</f>
        <v>32.799999999999997</v>
      </c>
      <c r="M81" s="386">
        <f>IF(ISNUMBER(Regressions!M91),ROUND(Regressions!M91, 1), NA())</f>
        <v>62.8</v>
      </c>
      <c r="N81" s="390">
        <f>IF(ISNUMBER(Regressions!N91),ROUND(Regressions!N91, 1), NA())</f>
        <v>4.5</v>
      </c>
      <c r="O81" s="384" t="e">
        <f>IF(ISNUMBER(Regressions!O91),ROUND(Regressions!O91, 1), NA())</f>
        <v>#N/A</v>
      </c>
      <c r="P81" s="297" t="e">
        <f>IF(ISNUMBER(Regressions!P91),ROUND(Regressions!P91, 1), NA())</f>
        <v>#N/A</v>
      </c>
      <c r="Q81" s="391" t="e">
        <f>IF(ISNUMBER(Regressions!Q91),ROUND(Regressions!Q91, 1), NA())</f>
        <v>#N/A</v>
      </c>
      <c r="R81" s="386" t="e">
        <f>IF(ISNUMBER(Regressions!R91),ROUND(Regressions!R91, 1), NA())</f>
        <v>#N/A</v>
      </c>
      <c r="S81" s="387" t="e">
        <f>IF(ISNUMBER(Regressions!S91),ROUND(Regressions!S91, 1), NA())</f>
        <v>#N/A</v>
      </c>
    </row>
    <row r="82" x14ac:dyDescent="0.2">
      <c r="A82" s="230" t="str">
        <f>IF(ISBLANK(Regressions!A92), " ", Regressions!A92)</f>
        <v>Philippines</v>
      </c>
      <c r="B82" s="225">
        <f>IF(ISBLANK(Regressions!B92), " ", Regressions!B92)</f>
        <v>2010</v>
      </c>
      <c r="C82" s="228" t="str">
        <f>IF(ISBLANK(Regressions!C92), " ", Regressions!C92)</f>
        <v>Primary</v>
      </c>
      <c r="D82" s="232">
        <f>IF(ISBLANK(Regressions!D92), " ", Regressions!D92)</f>
        <v>12624370</v>
      </c>
      <c r="E82" s="384">
        <f>IF(ISNUMBER(Regressions!E92),ROUND(Regressions!E92, 1), NA())</f>
        <v>90</v>
      </c>
      <c r="F82" s="297">
        <f>IF(ISNUMBER(Regressions!F92),ROUND(Regressions!F92, 1), NA())</f>
        <v>61.3</v>
      </c>
      <c r="G82" s="385" t="e">
        <f>IF(ISNUMBER(Regressions!G92),ROUND(Regressions!G92, 1), NA())</f>
        <v>#N/A</v>
      </c>
      <c r="H82" s="386" t="e">
        <f>IF(ISNUMBER(Regressions!H92),ROUND(Regressions!H92, 1), NA())</f>
        <v>#N/A</v>
      </c>
      <c r="I82" s="387">
        <f>IF(ISNUMBER(Regressions!I92),ROUND(Regressions!I92, 1), NA())</f>
        <v>38.700000000000003</v>
      </c>
      <c r="J82" s="388">
        <f>IF(ISNUMBER(Regressions!J92),ROUND(Regressions!J92, 1), NA())</f>
        <v>95.6</v>
      </c>
      <c r="K82" s="297" t="e">
        <f>IF(ISNUMBER(Regressions!K92),ROUND(Regressions!K92, 1), NA())</f>
        <v>#N/A</v>
      </c>
      <c r="L82" s="389">
        <f>IF(ISNUMBER(Regressions!L92),ROUND(Regressions!L92, 1), NA())</f>
        <v>32.799999999999997</v>
      </c>
      <c r="M82" s="386">
        <f>IF(ISNUMBER(Regressions!M92),ROUND(Regressions!M92, 1), NA())</f>
        <v>62.8</v>
      </c>
      <c r="N82" s="390">
        <f>IF(ISNUMBER(Regressions!N92),ROUND(Regressions!N92, 1), NA())</f>
        <v>4.5</v>
      </c>
      <c r="O82" s="384">
        <f>IF(ISNUMBER(Regressions!O92),ROUND(Regressions!O92, 1), NA())</f>
        <v>69</v>
      </c>
      <c r="P82" s="297">
        <f>IF(ISNUMBER(Regressions!P92),ROUND(Regressions!P92, 1), NA())</f>
        <v>59.5</v>
      </c>
      <c r="Q82" s="391" t="e">
        <f>IF(ISNUMBER(Regressions!Q92),ROUND(Regressions!Q92, 1), NA())</f>
        <v>#N/A</v>
      </c>
      <c r="R82" s="386" t="e">
        <f>IF(ISNUMBER(Regressions!R92),ROUND(Regressions!R92, 1), NA())</f>
        <v>#N/A</v>
      </c>
      <c r="S82" s="387">
        <f>IF(ISNUMBER(Regressions!S92),ROUND(Regressions!S92, 1), NA())</f>
        <v>40.5</v>
      </c>
    </row>
    <row r="83" x14ac:dyDescent="0.2">
      <c r="A83" s="230" t="str">
        <f>IF(ISBLANK(Regressions!A93), " ", Regressions!A93)</f>
        <v>Philippines</v>
      </c>
      <c r="B83" s="225">
        <f>IF(ISBLANK(Regressions!B93), " ", Regressions!B93)</f>
        <v>2011</v>
      </c>
      <c r="C83" s="228" t="str">
        <f>IF(ISBLANK(Regressions!C93), " ", Regressions!C93)</f>
        <v>Primary</v>
      </c>
      <c r="D83" s="232">
        <f>IF(ISBLANK(Regressions!D93), " ", Regressions!D93)</f>
        <v>12533008</v>
      </c>
      <c r="E83" s="384">
        <f>IF(ISNUMBER(Regressions!E93),ROUND(Regressions!E93, 1), NA())</f>
        <v>90</v>
      </c>
      <c r="F83" s="297">
        <f>IF(ISNUMBER(Regressions!F93),ROUND(Regressions!F93, 1), NA())</f>
        <v>61.3</v>
      </c>
      <c r="G83" s="385" t="e">
        <f>IF(ISNUMBER(Regressions!G93),ROUND(Regressions!G93, 1), NA())</f>
        <v>#N/A</v>
      </c>
      <c r="H83" s="386" t="e">
        <f>IF(ISNUMBER(Regressions!H93),ROUND(Regressions!H93, 1), NA())</f>
        <v>#N/A</v>
      </c>
      <c r="I83" s="387">
        <f>IF(ISNUMBER(Regressions!I93),ROUND(Regressions!I93, 1), NA())</f>
        <v>38.700000000000003</v>
      </c>
      <c r="J83" s="388">
        <f>IF(ISNUMBER(Regressions!J93),ROUND(Regressions!J93, 1), NA())</f>
        <v>95.6</v>
      </c>
      <c r="K83" s="297" t="e">
        <f>IF(ISNUMBER(Regressions!K93),ROUND(Regressions!K93, 1), NA())</f>
        <v>#N/A</v>
      </c>
      <c r="L83" s="389">
        <f>IF(ISNUMBER(Regressions!L93),ROUND(Regressions!L93, 1), NA())</f>
        <v>32.799999999999997</v>
      </c>
      <c r="M83" s="386">
        <f>IF(ISNUMBER(Regressions!M93),ROUND(Regressions!M93, 1), NA())</f>
        <v>62.8</v>
      </c>
      <c r="N83" s="390">
        <f>IF(ISNUMBER(Regressions!N93),ROUND(Regressions!N93, 1), NA())</f>
        <v>4.5</v>
      </c>
      <c r="O83" s="384">
        <f>IF(ISNUMBER(Regressions!O93),ROUND(Regressions!O93, 1), NA())</f>
        <v>69</v>
      </c>
      <c r="P83" s="297">
        <f>IF(ISNUMBER(Regressions!P93),ROUND(Regressions!P93, 1), NA())</f>
        <v>59.5</v>
      </c>
      <c r="Q83" s="391" t="e">
        <f>IF(ISNUMBER(Regressions!Q93),ROUND(Regressions!Q93, 1), NA())</f>
        <v>#N/A</v>
      </c>
      <c r="R83" s="386" t="e">
        <f>IF(ISNUMBER(Regressions!R93),ROUND(Regressions!R93, 1), NA())</f>
        <v>#N/A</v>
      </c>
      <c r="S83" s="387">
        <f>IF(ISNUMBER(Regressions!S93),ROUND(Regressions!S93, 1), NA())</f>
        <v>40.5</v>
      </c>
    </row>
    <row r="84" x14ac:dyDescent="0.2">
      <c r="A84" s="230" t="str">
        <f>IF(ISBLANK(Regressions!A94), " ", Regressions!A94)</f>
        <v>Philippines</v>
      </c>
      <c r="B84" s="225">
        <f>IF(ISBLANK(Regressions!B94), " ", Regressions!B94)</f>
        <v>2012</v>
      </c>
      <c r="C84" s="228" t="str">
        <f>IF(ISBLANK(Regressions!C94), " ", Regressions!C94)</f>
        <v>Primary</v>
      </c>
      <c r="D84" s="232">
        <f>IF(ISBLANK(Regressions!D94), " ", Regressions!D94)</f>
        <v>12564648</v>
      </c>
      <c r="E84" s="384">
        <f>IF(ISNUMBER(Regressions!E94),ROUND(Regressions!E94, 1), NA())</f>
        <v>90</v>
      </c>
      <c r="F84" s="297">
        <f>IF(ISNUMBER(Regressions!F94),ROUND(Regressions!F94, 1), NA())</f>
        <v>61.3</v>
      </c>
      <c r="G84" s="385">
        <f>IF(ISNUMBER(Regressions!G94),ROUND(Regressions!G94, 1), NA())</f>
        <v>48.7</v>
      </c>
      <c r="H84" s="386">
        <f>IF(ISNUMBER(Regressions!H94),ROUND(Regressions!H94, 1), NA())</f>
        <v>12.6</v>
      </c>
      <c r="I84" s="387">
        <f>IF(ISNUMBER(Regressions!I94),ROUND(Regressions!I94, 1), NA())</f>
        <v>38.700000000000003</v>
      </c>
      <c r="J84" s="388">
        <f>IF(ISNUMBER(Regressions!J94),ROUND(Regressions!J94, 1), NA())</f>
        <v>95.6</v>
      </c>
      <c r="K84" s="297" t="e">
        <f>IF(ISNUMBER(Regressions!K94),ROUND(Regressions!K94, 1), NA())</f>
        <v>#N/A</v>
      </c>
      <c r="L84" s="389">
        <f>IF(ISNUMBER(Regressions!L94),ROUND(Regressions!L94, 1), NA())</f>
        <v>32.799999999999997</v>
      </c>
      <c r="M84" s="386">
        <f>IF(ISNUMBER(Regressions!M94),ROUND(Regressions!M94, 1), NA())</f>
        <v>62.8</v>
      </c>
      <c r="N84" s="390">
        <f>IF(ISNUMBER(Regressions!N94),ROUND(Regressions!N94, 1), NA())</f>
        <v>4.5</v>
      </c>
      <c r="O84" s="384">
        <f>IF(ISNUMBER(Regressions!O94),ROUND(Regressions!O94, 1), NA())</f>
        <v>69</v>
      </c>
      <c r="P84" s="297">
        <f>IF(ISNUMBER(Regressions!P94),ROUND(Regressions!P94, 1), NA())</f>
        <v>59.5</v>
      </c>
      <c r="Q84" s="391" t="e">
        <f>IF(ISNUMBER(Regressions!Q94),ROUND(Regressions!Q94, 1), NA())</f>
        <v>#N/A</v>
      </c>
      <c r="R84" s="386" t="e">
        <f>IF(ISNUMBER(Regressions!R94),ROUND(Regressions!R94, 1), NA())</f>
        <v>#N/A</v>
      </c>
      <c r="S84" s="387">
        <f>IF(ISNUMBER(Regressions!S94),ROUND(Regressions!S94, 1), NA())</f>
        <v>40.5</v>
      </c>
    </row>
    <row r="85" x14ac:dyDescent="0.2">
      <c r="A85" s="230" t="str">
        <f>IF(ISBLANK(Regressions!A95), " ", Regressions!A95)</f>
        <v>Philippines</v>
      </c>
      <c r="B85" s="225">
        <f>IF(ISBLANK(Regressions!B95), " ", Regressions!B95)</f>
        <v>2013</v>
      </c>
      <c r="C85" s="228" t="str">
        <f>IF(ISBLANK(Regressions!C95), " ", Regressions!C95)</f>
        <v>Primary</v>
      </c>
      <c r="D85" s="232">
        <f>IF(ISBLANK(Regressions!D95), " ", Regressions!D95)</f>
        <v>12620724</v>
      </c>
      <c r="E85" s="384">
        <f>IF(ISNUMBER(Regressions!E95),ROUND(Regressions!E95, 1), NA())</f>
        <v>90</v>
      </c>
      <c r="F85" s="297">
        <f>IF(ISNUMBER(Regressions!F95),ROUND(Regressions!F95, 1), NA())</f>
        <v>61.3</v>
      </c>
      <c r="G85" s="385">
        <f>IF(ISNUMBER(Regressions!G95),ROUND(Regressions!G95, 1), NA())</f>
        <v>48.7</v>
      </c>
      <c r="H85" s="386">
        <f>IF(ISNUMBER(Regressions!H95),ROUND(Regressions!H95, 1), NA())</f>
        <v>12.6</v>
      </c>
      <c r="I85" s="387">
        <f>IF(ISNUMBER(Regressions!I95),ROUND(Regressions!I95, 1), NA())</f>
        <v>38.700000000000003</v>
      </c>
      <c r="J85" s="388">
        <f>IF(ISNUMBER(Regressions!J95),ROUND(Regressions!J95, 1), NA())</f>
        <v>95.6</v>
      </c>
      <c r="K85" s="297" t="e">
        <f>IF(ISNUMBER(Regressions!K95),ROUND(Regressions!K95, 1), NA())</f>
        <v>#N/A</v>
      </c>
      <c r="L85" s="389">
        <f>IF(ISNUMBER(Regressions!L95),ROUND(Regressions!L95, 1), NA())</f>
        <v>32.799999999999997</v>
      </c>
      <c r="M85" s="386">
        <f>IF(ISNUMBER(Regressions!M95),ROUND(Regressions!M95, 1), NA())</f>
        <v>62.8</v>
      </c>
      <c r="N85" s="390">
        <f>IF(ISNUMBER(Regressions!N95),ROUND(Regressions!N95, 1), NA())</f>
        <v>4.5</v>
      </c>
      <c r="O85" s="384">
        <f>IF(ISNUMBER(Regressions!O95),ROUND(Regressions!O95, 1), NA())</f>
        <v>69</v>
      </c>
      <c r="P85" s="297">
        <f>IF(ISNUMBER(Regressions!P95),ROUND(Regressions!P95, 1), NA())</f>
        <v>59.5</v>
      </c>
      <c r="Q85" s="391">
        <f>IF(ISNUMBER(Regressions!Q95),ROUND(Regressions!Q95, 1), NA())</f>
        <v>49.5</v>
      </c>
      <c r="R85" s="386">
        <f>IF(ISNUMBER(Regressions!R95),ROUND(Regressions!R95, 1), NA())</f>
        <v>10</v>
      </c>
      <c r="S85" s="387">
        <f>IF(ISNUMBER(Regressions!S95),ROUND(Regressions!S95, 1), NA())</f>
        <v>40.5</v>
      </c>
    </row>
    <row r="86" x14ac:dyDescent="0.2">
      <c r="A86" s="230" t="str">
        <f>IF(ISBLANK(Regressions!A96), " ", Regressions!A96)</f>
        <v>Philippines</v>
      </c>
      <c r="B86" s="225">
        <f>IF(ISBLANK(Regressions!B96), " ", Regressions!B96)</f>
        <v>2014</v>
      </c>
      <c r="C86" s="228" t="str">
        <f>IF(ISBLANK(Regressions!C96), " ", Regressions!C96)</f>
        <v>Primary</v>
      </c>
      <c r="D86" s="232">
        <f>IF(ISBLANK(Regressions!D96), " ", Regressions!D96)</f>
        <v>12696724</v>
      </c>
      <c r="E86" s="384">
        <f>IF(ISNUMBER(Regressions!E96),ROUND(Regressions!E96, 1), NA())</f>
        <v>90</v>
      </c>
      <c r="F86" s="297">
        <f>IF(ISNUMBER(Regressions!F96),ROUND(Regressions!F96, 1), NA())</f>
        <v>61.3</v>
      </c>
      <c r="G86" s="385">
        <f>IF(ISNUMBER(Regressions!G96),ROUND(Regressions!G96, 1), NA())</f>
        <v>48.7</v>
      </c>
      <c r="H86" s="386">
        <f>IF(ISNUMBER(Regressions!H96),ROUND(Regressions!H96, 1), NA())</f>
        <v>12.6</v>
      </c>
      <c r="I86" s="387">
        <f>IF(ISNUMBER(Regressions!I96),ROUND(Regressions!I96, 1), NA())</f>
        <v>38.700000000000003</v>
      </c>
      <c r="J86" s="388">
        <f>IF(ISNUMBER(Regressions!J96),ROUND(Regressions!J96, 1), NA())</f>
        <v>95.6</v>
      </c>
      <c r="K86" s="297" t="e">
        <f>IF(ISNUMBER(Regressions!K96),ROUND(Regressions!K96, 1), NA())</f>
        <v>#N/A</v>
      </c>
      <c r="L86" s="389">
        <f>IF(ISNUMBER(Regressions!L96),ROUND(Regressions!L96, 1), NA())</f>
        <v>32.799999999999997</v>
      </c>
      <c r="M86" s="386">
        <f>IF(ISNUMBER(Regressions!M96),ROUND(Regressions!M96, 1), NA())</f>
        <v>62.8</v>
      </c>
      <c r="N86" s="390">
        <f>IF(ISNUMBER(Regressions!N96),ROUND(Regressions!N96, 1), NA())</f>
        <v>4.5</v>
      </c>
      <c r="O86" s="384">
        <f>IF(ISNUMBER(Regressions!O96),ROUND(Regressions!O96, 1), NA())</f>
        <v>69</v>
      </c>
      <c r="P86" s="297">
        <f>IF(ISNUMBER(Regressions!P96),ROUND(Regressions!P96, 1), NA())</f>
        <v>59.5</v>
      </c>
      <c r="Q86" s="391">
        <f>IF(ISNUMBER(Regressions!Q96),ROUND(Regressions!Q96, 1), NA())</f>
        <v>49.5</v>
      </c>
      <c r="R86" s="386">
        <f>IF(ISNUMBER(Regressions!R96),ROUND(Regressions!R96, 1), NA())</f>
        <v>10</v>
      </c>
      <c r="S86" s="387">
        <f>IF(ISNUMBER(Regressions!S96),ROUND(Regressions!S96, 1), NA())</f>
        <v>40.5</v>
      </c>
    </row>
    <row r="87" x14ac:dyDescent="0.2">
      <c r="A87" s="230" t="str">
        <f>IF(ISBLANK(Regressions!A97), " ", Regressions!A97)</f>
        <v>Philippines</v>
      </c>
      <c r="B87" s="225">
        <f>IF(ISBLANK(Regressions!B97), " ", Regressions!B97)</f>
        <v>2015</v>
      </c>
      <c r="C87" s="228" t="str">
        <f>IF(ISBLANK(Regressions!C97), " ", Regressions!C97)</f>
        <v>Primary</v>
      </c>
      <c r="D87" s="232">
        <f>IF(ISBLANK(Regressions!D97), " ", Regressions!D97)</f>
        <v>12789522</v>
      </c>
      <c r="E87" s="384">
        <f>IF(ISNUMBER(Regressions!E97),ROUND(Regressions!E97, 1), NA())</f>
        <v>90</v>
      </c>
      <c r="F87" s="297">
        <f>IF(ISNUMBER(Regressions!F97),ROUND(Regressions!F97, 1), NA())</f>
        <v>61.3</v>
      </c>
      <c r="G87" s="385">
        <f>IF(ISNUMBER(Regressions!G97),ROUND(Regressions!G97, 1), NA())</f>
        <v>48.7</v>
      </c>
      <c r="H87" s="386">
        <f>IF(ISNUMBER(Regressions!H97),ROUND(Regressions!H97, 1), NA())</f>
        <v>12.6</v>
      </c>
      <c r="I87" s="387">
        <f>IF(ISNUMBER(Regressions!I97),ROUND(Regressions!I97, 1), NA())</f>
        <v>38.700000000000003</v>
      </c>
      <c r="J87" s="388">
        <f>IF(ISNUMBER(Regressions!J97),ROUND(Regressions!J97, 1), NA())</f>
        <v>95.6</v>
      </c>
      <c r="K87" s="297" t="e">
        <f>IF(ISNUMBER(Regressions!K97),ROUND(Regressions!K97, 1), NA())</f>
        <v>#N/A</v>
      </c>
      <c r="L87" s="389">
        <f>IF(ISNUMBER(Regressions!L97),ROUND(Regressions!L97, 1), NA())</f>
        <v>32.799999999999997</v>
      </c>
      <c r="M87" s="386">
        <f>IF(ISNUMBER(Regressions!M97),ROUND(Regressions!M97, 1), NA())</f>
        <v>62.8</v>
      </c>
      <c r="N87" s="390">
        <f>IF(ISNUMBER(Regressions!N97),ROUND(Regressions!N97, 1), NA())</f>
        <v>4.5</v>
      </c>
      <c r="O87" s="384">
        <f>IF(ISNUMBER(Regressions!O97),ROUND(Regressions!O97, 1), NA())</f>
        <v>69</v>
      </c>
      <c r="P87" s="297">
        <f>IF(ISNUMBER(Regressions!P97),ROUND(Regressions!P97, 1), NA())</f>
        <v>59.5</v>
      </c>
      <c r="Q87" s="391">
        <f>IF(ISNUMBER(Regressions!Q97),ROUND(Regressions!Q97, 1), NA())</f>
        <v>49.5</v>
      </c>
      <c r="R87" s="386">
        <f>IF(ISNUMBER(Regressions!R97),ROUND(Regressions!R97, 1), NA())</f>
        <v>10</v>
      </c>
      <c r="S87" s="387">
        <f>IF(ISNUMBER(Regressions!S97),ROUND(Regressions!S97, 1), NA())</f>
        <v>40.5</v>
      </c>
    </row>
    <row r="88" x14ac:dyDescent="0.2">
      <c r="A88" s="361" t="str">
        <f>IF(ISBLANK(Regressions!A98), " ", Regressions!A98)</f>
        <v>Philippines</v>
      </c>
      <c r="B88" s="362">
        <f>IF(ISBLANK(Regressions!B98), " ", Regressions!B98)</f>
        <v>2016</v>
      </c>
      <c r="C88" s="363" t="str">
        <f>IF(ISBLANK(Regressions!C98), " ", Regressions!C98)</f>
        <v>Primary</v>
      </c>
      <c r="D88" s="364">
        <f>IF(ISBLANK(Regressions!D98), " ", Regressions!D98)</f>
        <v>12892307</v>
      </c>
      <c r="E88" s="392">
        <f>IF(ISNUMBER(Regressions!E98),ROUND(Regressions!E98, 1), NA())</f>
        <v>90</v>
      </c>
      <c r="F88" s="298">
        <f>IF(ISNUMBER(Regressions!F98),ROUND(Regressions!F98, 1), NA())</f>
        <v>61.3</v>
      </c>
      <c r="G88" s="393">
        <f>IF(ISNUMBER(Regressions!G98),ROUND(Regressions!G98, 1), NA())</f>
        <v>48.7</v>
      </c>
      <c r="H88" s="394">
        <f>IF(ISNUMBER(Regressions!H98),ROUND(Regressions!H98, 1), NA())</f>
        <v>12.6</v>
      </c>
      <c r="I88" s="395">
        <f>IF(ISNUMBER(Regressions!I98),ROUND(Regressions!I98, 1), NA())</f>
        <v>38.700000000000003</v>
      </c>
      <c r="J88" s="396">
        <f>IF(ISNUMBER(Regressions!J98),ROUND(Regressions!J98, 1), NA())</f>
        <v>95.6</v>
      </c>
      <c r="K88" s="298" t="e">
        <f>IF(ISNUMBER(Regressions!K98),ROUND(Regressions!K98, 1), NA())</f>
        <v>#N/A</v>
      </c>
      <c r="L88" s="397">
        <f>IF(ISNUMBER(Regressions!L98),ROUND(Regressions!L98, 1), NA())</f>
        <v>32.799999999999997</v>
      </c>
      <c r="M88" s="394">
        <f>IF(ISNUMBER(Regressions!M98),ROUND(Regressions!M98, 1), NA())</f>
        <v>62.8</v>
      </c>
      <c r="N88" s="398">
        <f>IF(ISNUMBER(Regressions!N98),ROUND(Regressions!N98, 1), NA())</f>
        <v>4.5</v>
      </c>
      <c r="O88" s="392">
        <f>IF(ISNUMBER(Regressions!O98),ROUND(Regressions!O98, 1), NA())</f>
        <v>69</v>
      </c>
      <c r="P88" s="298">
        <f>IF(ISNUMBER(Regressions!P98),ROUND(Regressions!P98, 1), NA())</f>
        <v>59.5</v>
      </c>
      <c r="Q88" s="399">
        <f>IF(ISNUMBER(Regressions!Q98),ROUND(Regressions!Q98, 1), NA())</f>
        <v>49.5</v>
      </c>
      <c r="R88" s="394">
        <f>IF(ISNUMBER(Regressions!R98),ROUND(Regressions!R98, 1), NA())</f>
        <v>10</v>
      </c>
      <c r="S88" s="395">
        <f>IF(ISNUMBER(Regressions!S98),ROUND(Regressions!S98, 1), NA())</f>
        <v>40.5</v>
      </c>
    </row>
    <row r="89" x14ac:dyDescent="0.2">
      <c r="A89" s="230" t="str">
        <f>IF(ISBLANK(Regressions!A99), " ", Regressions!A99)</f>
        <v>Philippines</v>
      </c>
      <c r="B89" s="225">
        <f>IF(ISBLANK(Regressions!B99), " ", Regressions!B99)</f>
        <v>2000</v>
      </c>
      <c r="C89" s="228" t="str">
        <f>IF(ISBLANK(Regressions!C99), " ", Regressions!C99)</f>
        <v>Secondary</v>
      </c>
      <c r="D89" s="232">
        <f>IF(ISBLANK(Regressions!D99), " ", Regressions!D99)</f>
        <v>7047366</v>
      </c>
      <c r="E89" s="384" t="e">
        <f>IF(ISNUMBER(Regressions!E99),ROUND(Regressions!E99, 1), NA())</f>
        <v>#N/A</v>
      </c>
      <c r="F89" s="297" t="e">
        <f>IF(ISNUMBER(Regressions!F99),ROUND(Regressions!F99, 1), NA())</f>
        <v>#N/A</v>
      </c>
      <c r="G89" s="385" t="e">
        <f>IF(ISNUMBER(Regressions!G99),ROUND(Regressions!G99, 1), NA())</f>
        <v>#N/A</v>
      </c>
      <c r="H89" s="386" t="e">
        <f>IF(ISNUMBER(Regressions!H99),ROUND(Regressions!H99, 1), NA())</f>
        <v>#N/A</v>
      </c>
      <c r="I89" s="387" t="e">
        <f>IF(ISNUMBER(Regressions!I99),ROUND(Regressions!I99, 1), NA())</f>
        <v>#N/A</v>
      </c>
      <c r="J89" s="388" t="e">
        <f>IF(ISNUMBER(Regressions!J99),ROUND(Regressions!J99, 1), NA())</f>
        <v>#N/A</v>
      </c>
      <c r="K89" s="297" t="e">
        <f>IF(ISNUMBER(Regressions!K99),ROUND(Regressions!K99, 1), NA())</f>
        <v>#N/A</v>
      </c>
      <c r="L89" s="389" t="e">
        <f>IF(ISNUMBER(Regressions!L99),ROUND(Regressions!L99, 1), NA())</f>
        <v>#N/A</v>
      </c>
      <c r="M89" s="386" t="e">
        <f>IF(ISNUMBER(Regressions!M99),ROUND(Regressions!M99, 1), NA())</f>
        <v>#N/A</v>
      </c>
      <c r="N89" s="390" t="e">
        <f>IF(ISNUMBER(Regressions!N99),ROUND(Regressions!N99, 1), NA())</f>
        <v>#N/A</v>
      </c>
      <c r="O89" s="384" t="e">
        <f>IF(ISNUMBER(Regressions!O99),ROUND(Regressions!O99, 1), NA())</f>
        <v>#N/A</v>
      </c>
      <c r="P89" s="297" t="e">
        <f>IF(ISNUMBER(Regressions!P99),ROUND(Regressions!P99, 1), NA())</f>
        <v>#N/A</v>
      </c>
      <c r="Q89" s="391" t="e">
        <f>IF(ISNUMBER(Regressions!Q99),ROUND(Regressions!Q99, 1), NA())</f>
        <v>#N/A</v>
      </c>
      <c r="R89" s="386" t="e">
        <f>IF(ISNUMBER(Regressions!R99),ROUND(Regressions!R99, 1), NA())</f>
        <v>#N/A</v>
      </c>
      <c r="S89" s="387" t="e">
        <f>IF(ISNUMBER(Regressions!S99),ROUND(Regressions!S99, 1), NA())</f>
        <v>#N/A</v>
      </c>
    </row>
    <row r="90" x14ac:dyDescent="0.2">
      <c r="A90" s="230" t="str">
        <f>IF(ISBLANK(Regressions!A100), " ", Regressions!A100)</f>
        <v>Philippines</v>
      </c>
      <c r="B90" s="225">
        <f>IF(ISBLANK(Regressions!B100), " ", Regressions!B100)</f>
        <v>2001</v>
      </c>
      <c r="C90" s="228" t="str">
        <f>IF(ISBLANK(Regressions!C100), " ", Regressions!C100)</f>
        <v>Secondary</v>
      </c>
      <c r="D90" s="232">
        <f>IF(ISBLANK(Regressions!D100), " ", Regressions!D100)</f>
        <v>7213009</v>
      </c>
      <c r="E90" s="384" t="e">
        <f>IF(ISNUMBER(Regressions!E100),ROUND(Regressions!E100, 1), NA())</f>
        <v>#N/A</v>
      </c>
      <c r="F90" s="297" t="e">
        <f>IF(ISNUMBER(Regressions!F100),ROUND(Regressions!F100, 1), NA())</f>
        <v>#N/A</v>
      </c>
      <c r="G90" s="385" t="e">
        <f>IF(ISNUMBER(Regressions!G100),ROUND(Regressions!G100, 1), NA())</f>
        <v>#N/A</v>
      </c>
      <c r="H90" s="386" t="e">
        <f>IF(ISNUMBER(Regressions!H100),ROUND(Regressions!H100, 1), NA())</f>
        <v>#N/A</v>
      </c>
      <c r="I90" s="387" t="e">
        <f>IF(ISNUMBER(Regressions!I100),ROUND(Regressions!I100, 1), NA())</f>
        <v>#N/A</v>
      </c>
      <c r="J90" s="388" t="e">
        <f>IF(ISNUMBER(Regressions!J100),ROUND(Regressions!J100, 1), NA())</f>
        <v>#N/A</v>
      </c>
      <c r="K90" s="297" t="e">
        <f>IF(ISNUMBER(Regressions!K100),ROUND(Regressions!K100, 1), NA())</f>
        <v>#N/A</v>
      </c>
      <c r="L90" s="389" t="e">
        <f>IF(ISNUMBER(Regressions!L100),ROUND(Regressions!L100, 1), NA())</f>
        <v>#N/A</v>
      </c>
      <c r="M90" s="386" t="e">
        <f>IF(ISNUMBER(Regressions!M100),ROUND(Regressions!M100, 1), NA())</f>
        <v>#N/A</v>
      </c>
      <c r="N90" s="390" t="e">
        <f>IF(ISNUMBER(Regressions!N100),ROUND(Regressions!N100, 1), NA())</f>
        <v>#N/A</v>
      </c>
      <c r="O90" s="384" t="e">
        <f>IF(ISNUMBER(Regressions!O100),ROUND(Regressions!O100, 1), NA())</f>
        <v>#N/A</v>
      </c>
      <c r="P90" s="297" t="e">
        <f>IF(ISNUMBER(Regressions!P100),ROUND(Regressions!P100, 1), NA())</f>
        <v>#N/A</v>
      </c>
      <c r="Q90" s="391" t="e">
        <f>IF(ISNUMBER(Regressions!Q100),ROUND(Regressions!Q100, 1), NA())</f>
        <v>#N/A</v>
      </c>
      <c r="R90" s="386" t="e">
        <f>IF(ISNUMBER(Regressions!R100),ROUND(Regressions!R100, 1), NA())</f>
        <v>#N/A</v>
      </c>
      <c r="S90" s="387" t="e">
        <f>IF(ISNUMBER(Regressions!S100),ROUND(Regressions!S100, 1), NA())</f>
        <v>#N/A</v>
      </c>
    </row>
    <row r="91" x14ac:dyDescent="0.2">
      <c r="A91" s="230" t="str">
        <f>IF(ISBLANK(Regressions!A101), " ", Regressions!A101)</f>
        <v>Philippines</v>
      </c>
      <c r="B91" s="225">
        <f>IF(ISBLANK(Regressions!B101), " ", Regressions!B101)</f>
        <v>2002</v>
      </c>
      <c r="C91" s="228" t="str">
        <f>IF(ISBLANK(Regressions!C101), " ", Regressions!C101)</f>
        <v>Secondary</v>
      </c>
      <c r="D91" s="232">
        <f>IF(ISBLANK(Regressions!D101), " ", Regressions!D101)</f>
        <v>7350100</v>
      </c>
      <c r="E91" s="384" t="e">
        <f>IF(ISNUMBER(Regressions!E101),ROUND(Regressions!E101, 1), NA())</f>
        <v>#N/A</v>
      </c>
      <c r="F91" s="297" t="e">
        <f>IF(ISNUMBER(Regressions!F101),ROUND(Regressions!F101, 1), NA())</f>
        <v>#N/A</v>
      </c>
      <c r="G91" s="385" t="e">
        <f>IF(ISNUMBER(Regressions!G101),ROUND(Regressions!G101, 1), NA())</f>
        <v>#N/A</v>
      </c>
      <c r="H91" s="386" t="e">
        <f>IF(ISNUMBER(Regressions!H101),ROUND(Regressions!H101, 1), NA())</f>
        <v>#N/A</v>
      </c>
      <c r="I91" s="387" t="e">
        <f>IF(ISNUMBER(Regressions!I101),ROUND(Regressions!I101, 1), NA())</f>
        <v>#N/A</v>
      </c>
      <c r="J91" s="388" t="e">
        <f>IF(ISNUMBER(Regressions!J101),ROUND(Regressions!J101, 1), NA())</f>
        <v>#N/A</v>
      </c>
      <c r="K91" s="297" t="e">
        <f>IF(ISNUMBER(Regressions!K101),ROUND(Regressions!K101, 1), NA())</f>
        <v>#N/A</v>
      </c>
      <c r="L91" s="389" t="e">
        <f>IF(ISNUMBER(Regressions!L101),ROUND(Regressions!L101, 1), NA())</f>
        <v>#N/A</v>
      </c>
      <c r="M91" s="386" t="e">
        <f>IF(ISNUMBER(Regressions!M101),ROUND(Regressions!M101, 1), NA())</f>
        <v>#N/A</v>
      </c>
      <c r="N91" s="390" t="e">
        <f>IF(ISNUMBER(Regressions!N101),ROUND(Regressions!N101, 1), NA())</f>
        <v>#N/A</v>
      </c>
      <c r="O91" s="384" t="e">
        <f>IF(ISNUMBER(Regressions!O101),ROUND(Regressions!O101, 1), NA())</f>
        <v>#N/A</v>
      </c>
      <c r="P91" s="297" t="e">
        <f>IF(ISNUMBER(Regressions!P101),ROUND(Regressions!P101, 1), NA())</f>
        <v>#N/A</v>
      </c>
      <c r="Q91" s="391" t="e">
        <f>IF(ISNUMBER(Regressions!Q101),ROUND(Regressions!Q101, 1), NA())</f>
        <v>#N/A</v>
      </c>
      <c r="R91" s="386" t="e">
        <f>IF(ISNUMBER(Regressions!R101),ROUND(Regressions!R101, 1), NA())</f>
        <v>#N/A</v>
      </c>
      <c r="S91" s="387" t="e">
        <f>IF(ISNUMBER(Regressions!S101),ROUND(Regressions!S101, 1), NA())</f>
        <v>#N/A</v>
      </c>
    </row>
    <row r="92" x14ac:dyDescent="0.2">
      <c r="A92" s="230" t="str">
        <f>IF(ISBLANK(Regressions!A102), " ", Regressions!A102)</f>
        <v>Philippines</v>
      </c>
      <c r="B92" s="225">
        <f>IF(ISBLANK(Regressions!B102), " ", Regressions!B102)</f>
        <v>2003</v>
      </c>
      <c r="C92" s="228" t="str">
        <f>IF(ISBLANK(Regressions!C102), " ", Regressions!C102)</f>
        <v>Secondary</v>
      </c>
      <c r="D92" s="232">
        <f>IF(ISBLANK(Regressions!D102), " ", Regressions!D102)</f>
        <v>7471436</v>
      </c>
      <c r="E92" s="384" t="e">
        <f>IF(ISNUMBER(Regressions!E102),ROUND(Regressions!E102, 1), NA())</f>
        <v>#N/A</v>
      </c>
      <c r="F92" s="297" t="e">
        <f>IF(ISNUMBER(Regressions!F102),ROUND(Regressions!F102, 1), NA())</f>
        <v>#N/A</v>
      </c>
      <c r="G92" s="385" t="e">
        <f>IF(ISNUMBER(Regressions!G102),ROUND(Regressions!G102, 1), NA())</f>
        <v>#N/A</v>
      </c>
      <c r="H92" s="386" t="e">
        <f>IF(ISNUMBER(Regressions!H102),ROUND(Regressions!H102, 1), NA())</f>
        <v>#N/A</v>
      </c>
      <c r="I92" s="387" t="e">
        <f>IF(ISNUMBER(Regressions!I102),ROUND(Regressions!I102, 1), NA())</f>
        <v>#N/A</v>
      </c>
      <c r="J92" s="388" t="e">
        <f>IF(ISNUMBER(Regressions!J102),ROUND(Regressions!J102, 1), NA())</f>
        <v>#N/A</v>
      </c>
      <c r="K92" s="297" t="e">
        <f>IF(ISNUMBER(Regressions!K102),ROUND(Regressions!K102, 1), NA())</f>
        <v>#N/A</v>
      </c>
      <c r="L92" s="389" t="e">
        <f>IF(ISNUMBER(Regressions!L102),ROUND(Regressions!L102, 1), NA())</f>
        <v>#N/A</v>
      </c>
      <c r="M92" s="386" t="e">
        <f>IF(ISNUMBER(Regressions!M102),ROUND(Regressions!M102, 1), NA())</f>
        <v>#N/A</v>
      </c>
      <c r="N92" s="390" t="e">
        <f>IF(ISNUMBER(Regressions!N102),ROUND(Regressions!N102, 1), NA())</f>
        <v>#N/A</v>
      </c>
      <c r="O92" s="384" t="e">
        <f>IF(ISNUMBER(Regressions!O102),ROUND(Regressions!O102, 1), NA())</f>
        <v>#N/A</v>
      </c>
      <c r="P92" s="297" t="e">
        <f>IF(ISNUMBER(Regressions!P102),ROUND(Regressions!P102, 1), NA())</f>
        <v>#N/A</v>
      </c>
      <c r="Q92" s="391" t="e">
        <f>IF(ISNUMBER(Regressions!Q102),ROUND(Regressions!Q102, 1), NA())</f>
        <v>#N/A</v>
      </c>
      <c r="R92" s="386" t="e">
        <f>IF(ISNUMBER(Regressions!R102),ROUND(Regressions!R102, 1), NA())</f>
        <v>#N/A</v>
      </c>
      <c r="S92" s="387" t="e">
        <f>IF(ISNUMBER(Regressions!S102),ROUND(Regressions!S102, 1), NA())</f>
        <v>#N/A</v>
      </c>
    </row>
    <row r="93" x14ac:dyDescent="0.2">
      <c r="A93" s="230" t="str">
        <f>IF(ISBLANK(Regressions!A103), " ", Regressions!A103)</f>
        <v>Philippines</v>
      </c>
      <c r="B93" s="225">
        <f>IF(ISBLANK(Regressions!B103), " ", Regressions!B103)</f>
        <v>2004</v>
      </c>
      <c r="C93" s="228" t="str">
        <f>IF(ISBLANK(Regressions!C103), " ", Regressions!C103)</f>
        <v>Secondary</v>
      </c>
      <c r="D93" s="232">
        <f>IF(ISBLANK(Regressions!D103), " ", Regressions!D103)</f>
        <v>7575342</v>
      </c>
      <c r="E93" s="384" t="e">
        <f>IF(ISNUMBER(Regressions!E103),ROUND(Regressions!E103, 1), NA())</f>
        <v>#N/A</v>
      </c>
      <c r="F93" s="297" t="e">
        <f>IF(ISNUMBER(Regressions!F103),ROUND(Regressions!F103, 1), NA())</f>
        <v>#N/A</v>
      </c>
      <c r="G93" s="385" t="e">
        <f>IF(ISNUMBER(Regressions!G103),ROUND(Regressions!G103, 1), NA())</f>
        <v>#N/A</v>
      </c>
      <c r="H93" s="386" t="e">
        <f>IF(ISNUMBER(Regressions!H103),ROUND(Regressions!H103, 1), NA())</f>
        <v>#N/A</v>
      </c>
      <c r="I93" s="387" t="e">
        <f>IF(ISNUMBER(Regressions!I103),ROUND(Regressions!I103, 1), NA())</f>
        <v>#N/A</v>
      </c>
      <c r="J93" s="388" t="e">
        <f>IF(ISNUMBER(Regressions!J103),ROUND(Regressions!J103, 1), NA())</f>
        <v>#N/A</v>
      </c>
      <c r="K93" s="297" t="e">
        <f>IF(ISNUMBER(Regressions!K103),ROUND(Regressions!K103, 1), NA())</f>
        <v>#N/A</v>
      </c>
      <c r="L93" s="389" t="e">
        <f>IF(ISNUMBER(Regressions!L103),ROUND(Regressions!L103, 1), NA())</f>
        <v>#N/A</v>
      </c>
      <c r="M93" s="386" t="e">
        <f>IF(ISNUMBER(Regressions!M103),ROUND(Regressions!M103, 1), NA())</f>
        <v>#N/A</v>
      </c>
      <c r="N93" s="390" t="e">
        <f>IF(ISNUMBER(Regressions!N103),ROUND(Regressions!N103, 1), NA())</f>
        <v>#N/A</v>
      </c>
      <c r="O93" s="384" t="e">
        <f>IF(ISNUMBER(Regressions!O103),ROUND(Regressions!O103, 1), NA())</f>
        <v>#N/A</v>
      </c>
      <c r="P93" s="297" t="e">
        <f>IF(ISNUMBER(Regressions!P103),ROUND(Regressions!P103, 1), NA())</f>
        <v>#N/A</v>
      </c>
      <c r="Q93" s="391" t="e">
        <f>IF(ISNUMBER(Regressions!Q103),ROUND(Regressions!Q103, 1), NA())</f>
        <v>#N/A</v>
      </c>
      <c r="R93" s="386" t="e">
        <f>IF(ISNUMBER(Regressions!R103),ROUND(Regressions!R103, 1), NA())</f>
        <v>#N/A</v>
      </c>
      <c r="S93" s="387" t="e">
        <f>IF(ISNUMBER(Regressions!S103),ROUND(Regressions!S103, 1), NA())</f>
        <v>#N/A</v>
      </c>
    </row>
    <row r="94" x14ac:dyDescent="0.2">
      <c r="A94" s="230" t="str">
        <f>IF(ISBLANK(Regressions!A104), " ", Regressions!A104)</f>
        <v>Philippines</v>
      </c>
      <c r="B94" s="225">
        <f>IF(ISBLANK(Regressions!B104), " ", Regressions!B104)</f>
        <v>2005</v>
      </c>
      <c r="C94" s="228" t="str">
        <f>IF(ISBLANK(Regressions!C104), " ", Regressions!C104)</f>
        <v>Secondary</v>
      </c>
      <c r="D94" s="232">
        <f>IF(ISBLANK(Regressions!D104), " ", Regressions!D104)</f>
        <v>7666979</v>
      </c>
      <c r="E94" s="384" t="e">
        <f>IF(ISNUMBER(Regressions!E104),ROUND(Regressions!E104, 1), NA())</f>
        <v>#N/A</v>
      </c>
      <c r="F94" s="297" t="e">
        <f>IF(ISNUMBER(Regressions!F104),ROUND(Regressions!F104, 1), NA())</f>
        <v>#N/A</v>
      </c>
      <c r="G94" s="385" t="e">
        <f>IF(ISNUMBER(Regressions!G104),ROUND(Regressions!G104, 1), NA())</f>
        <v>#N/A</v>
      </c>
      <c r="H94" s="386" t="e">
        <f>IF(ISNUMBER(Regressions!H104),ROUND(Regressions!H104, 1), NA())</f>
        <v>#N/A</v>
      </c>
      <c r="I94" s="387" t="e">
        <f>IF(ISNUMBER(Regressions!I104),ROUND(Regressions!I104, 1), NA())</f>
        <v>#N/A</v>
      </c>
      <c r="J94" s="388" t="e">
        <f>IF(ISNUMBER(Regressions!J104),ROUND(Regressions!J104, 1), NA())</f>
        <v>#N/A</v>
      </c>
      <c r="K94" s="297" t="e">
        <f>IF(ISNUMBER(Regressions!K104),ROUND(Regressions!K104, 1), NA())</f>
        <v>#N/A</v>
      </c>
      <c r="L94" s="389" t="e">
        <f>IF(ISNUMBER(Regressions!L104),ROUND(Regressions!L104, 1), NA())</f>
        <v>#N/A</v>
      </c>
      <c r="M94" s="386" t="e">
        <f>IF(ISNUMBER(Regressions!M104),ROUND(Regressions!M104, 1), NA())</f>
        <v>#N/A</v>
      </c>
      <c r="N94" s="390" t="e">
        <f>IF(ISNUMBER(Regressions!N104),ROUND(Regressions!N104, 1), NA())</f>
        <v>#N/A</v>
      </c>
      <c r="O94" s="384" t="e">
        <f>IF(ISNUMBER(Regressions!O104),ROUND(Regressions!O104, 1), NA())</f>
        <v>#N/A</v>
      </c>
      <c r="P94" s="297" t="e">
        <f>IF(ISNUMBER(Regressions!P104),ROUND(Regressions!P104, 1), NA())</f>
        <v>#N/A</v>
      </c>
      <c r="Q94" s="391" t="e">
        <f>IF(ISNUMBER(Regressions!Q104),ROUND(Regressions!Q104, 1), NA())</f>
        <v>#N/A</v>
      </c>
      <c r="R94" s="386" t="e">
        <f>IF(ISNUMBER(Regressions!R104),ROUND(Regressions!R104, 1), NA())</f>
        <v>#N/A</v>
      </c>
      <c r="S94" s="387" t="e">
        <f>IF(ISNUMBER(Regressions!S104),ROUND(Regressions!S104, 1), NA())</f>
        <v>#N/A</v>
      </c>
    </row>
    <row r="95" x14ac:dyDescent="0.2">
      <c r="A95" s="230" t="str">
        <f>IF(ISBLANK(Regressions!A105), " ", Regressions!A105)</f>
        <v>Philippines</v>
      </c>
      <c r="B95" s="225">
        <f>IF(ISBLANK(Regressions!B105), " ", Regressions!B105)</f>
        <v>2006</v>
      </c>
      <c r="C95" s="228" t="str">
        <f>IF(ISBLANK(Regressions!C105), " ", Regressions!C105)</f>
        <v>Secondary</v>
      </c>
      <c r="D95" s="232">
        <f>IF(ISBLANK(Regressions!D105), " ", Regressions!D105)</f>
        <v>7758219</v>
      </c>
      <c r="E95" s="384" t="e">
        <f>IF(ISNUMBER(Regressions!E105),ROUND(Regressions!E105, 1), NA())</f>
        <v>#N/A</v>
      </c>
      <c r="F95" s="297" t="e">
        <f>IF(ISNUMBER(Regressions!F105),ROUND(Regressions!F105, 1), NA())</f>
        <v>#N/A</v>
      </c>
      <c r="G95" s="385" t="e">
        <f>IF(ISNUMBER(Regressions!G105),ROUND(Regressions!G105, 1), NA())</f>
        <v>#N/A</v>
      </c>
      <c r="H95" s="386" t="e">
        <f>IF(ISNUMBER(Regressions!H105),ROUND(Regressions!H105, 1), NA())</f>
        <v>#N/A</v>
      </c>
      <c r="I95" s="387" t="e">
        <f>IF(ISNUMBER(Regressions!I105),ROUND(Regressions!I105, 1), NA())</f>
        <v>#N/A</v>
      </c>
      <c r="J95" s="388" t="e">
        <f>IF(ISNUMBER(Regressions!J105),ROUND(Regressions!J105, 1), NA())</f>
        <v>#N/A</v>
      </c>
      <c r="K95" s="297" t="e">
        <f>IF(ISNUMBER(Regressions!K105),ROUND(Regressions!K105, 1), NA())</f>
        <v>#N/A</v>
      </c>
      <c r="L95" s="389" t="e">
        <f>IF(ISNUMBER(Regressions!L105),ROUND(Regressions!L105, 1), NA())</f>
        <v>#N/A</v>
      </c>
      <c r="M95" s="386" t="e">
        <f>IF(ISNUMBER(Regressions!M105),ROUND(Regressions!M105, 1), NA())</f>
        <v>#N/A</v>
      </c>
      <c r="N95" s="390" t="e">
        <f>IF(ISNUMBER(Regressions!N105),ROUND(Regressions!N105, 1), NA())</f>
        <v>#N/A</v>
      </c>
      <c r="O95" s="384" t="e">
        <f>IF(ISNUMBER(Regressions!O105),ROUND(Regressions!O105, 1), NA())</f>
        <v>#N/A</v>
      </c>
      <c r="P95" s="297" t="e">
        <f>IF(ISNUMBER(Regressions!P105),ROUND(Regressions!P105, 1), NA())</f>
        <v>#N/A</v>
      </c>
      <c r="Q95" s="391" t="e">
        <f>IF(ISNUMBER(Regressions!Q105),ROUND(Regressions!Q105, 1), NA())</f>
        <v>#N/A</v>
      </c>
      <c r="R95" s="386" t="e">
        <f>IF(ISNUMBER(Regressions!R105),ROUND(Regressions!R105, 1), NA())</f>
        <v>#N/A</v>
      </c>
      <c r="S95" s="387" t="e">
        <f>IF(ISNUMBER(Regressions!S105),ROUND(Regressions!S105, 1), NA())</f>
        <v>#N/A</v>
      </c>
    </row>
    <row r="96" x14ac:dyDescent="0.2">
      <c r="A96" s="230" t="str">
        <f>IF(ISBLANK(Regressions!A106), " ", Regressions!A106)</f>
        <v>Philippines</v>
      </c>
      <c r="B96" s="225">
        <f>IF(ISBLANK(Regressions!B106), " ", Regressions!B106)</f>
        <v>2007</v>
      </c>
      <c r="C96" s="228" t="str">
        <f>IF(ISBLANK(Regressions!C106), " ", Regressions!C106)</f>
        <v>Secondary</v>
      </c>
      <c r="D96" s="232">
        <f>IF(ISBLANK(Regressions!D106), " ", Regressions!D106)</f>
        <v>7840570</v>
      </c>
      <c r="E96" s="384" t="e">
        <f>IF(ISNUMBER(Regressions!E106),ROUND(Regressions!E106, 1), NA())</f>
        <v>#N/A</v>
      </c>
      <c r="F96" s="297" t="e">
        <f>IF(ISNUMBER(Regressions!F106),ROUND(Regressions!F106, 1), NA())</f>
        <v>#N/A</v>
      </c>
      <c r="G96" s="385" t="e">
        <f>IF(ISNUMBER(Regressions!G106),ROUND(Regressions!G106, 1), NA())</f>
        <v>#N/A</v>
      </c>
      <c r="H96" s="386" t="e">
        <f>IF(ISNUMBER(Regressions!H106),ROUND(Regressions!H106, 1), NA())</f>
        <v>#N/A</v>
      </c>
      <c r="I96" s="387" t="e">
        <f>IF(ISNUMBER(Regressions!I106),ROUND(Regressions!I106, 1), NA())</f>
        <v>#N/A</v>
      </c>
      <c r="J96" s="388" t="e">
        <f>IF(ISNUMBER(Regressions!J106),ROUND(Regressions!J106, 1), NA())</f>
        <v>#N/A</v>
      </c>
      <c r="K96" s="297" t="e">
        <f>IF(ISNUMBER(Regressions!K106),ROUND(Regressions!K106, 1), NA())</f>
        <v>#N/A</v>
      </c>
      <c r="L96" s="389" t="e">
        <f>IF(ISNUMBER(Regressions!L106),ROUND(Regressions!L106, 1), NA())</f>
        <v>#N/A</v>
      </c>
      <c r="M96" s="386" t="e">
        <f>IF(ISNUMBER(Regressions!M106),ROUND(Regressions!M106, 1), NA())</f>
        <v>#N/A</v>
      </c>
      <c r="N96" s="390" t="e">
        <f>IF(ISNUMBER(Regressions!N106),ROUND(Regressions!N106, 1), NA())</f>
        <v>#N/A</v>
      </c>
      <c r="O96" s="384" t="e">
        <f>IF(ISNUMBER(Regressions!O106),ROUND(Regressions!O106, 1), NA())</f>
        <v>#N/A</v>
      </c>
      <c r="P96" s="297" t="e">
        <f>IF(ISNUMBER(Regressions!P106),ROUND(Regressions!P106, 1), NA())</f>
        <v>#N/A</v>
      </c>
      <c r="Q96" s="391" t="e">
        <f>IF(ISNUMBER(Regressions!Q106),ROUND(Regressions!Q106, 1), NA())</f>
        <v>#N/A</v>
      </c>
      <c r="R96" s="386" t="e">
        <f>IF(ISNUMBER(Regressions!R106),ROUND(Regressions!R106, 1), NA())</f>
        <v>#N/A</v>
      </c>
      <c r="S96" s="387" t="e">
        <f>IF(ISNUMBER(Regressions!S106),ROUND(Regressions!S106, 1), NA())</f>
        <v>#N/A</v>
      </c>
    </row>
    <row r="97" x14ac:dyDescent="0.2">
      <c r="A97" s="230" t="str">
        <f>IF(ISBLANK(Regressions!A107), " ", Regressions!A107)</f>
        <v>Philippines</v>
      </c>
      <c r="B97" s="225">
        <f>IF(ISBLANK(Regressions!B107), " ", Regressions!B107)</f>
        <v>2008</v>
      </c>
      <c r="C97" s="228" t="str">
        <f>IF(ISBLANK(Regressions!C107), " ", Regressions!C107)</f>
        <v>Secondary</v>
      </c>
      <c r="D97" s="232">
        <f>IF(ISBLANK(Regressions!D107), " ", Regressions!D107)</f>
        <v>7943377</v>
      </c>
      <c r="E97" s="384" t="e">
        <f>IF(ISNUMBER(Regressions!E107),ROUND(Regressions!E107, 1), NA())</f>
        <v>#N/A</v>
      </c>
      <c r="F97" s="297" t="e">
        <f>IF(ISNUMBER(Regressions!F107),ROUND(Regressions!F107, 1), NA())</f>
        <v>#N/A</v>
      </c>
      <c r="G97" s="385" t="e">
        <f>IF(ISNUMBER(Regressions!G107),ROUND(Regressions!G107, 1), NA())</f>
        <v>#N/A</v>
      </c>
      <c r="H97" s="386" t="e">
        <f>IF(ISNUMBER(Regressions!H107),ROUND(Regressions!H107, 1), NA())</f>
        <v>#N/A</v>
      </c>
      <c r="I97" s="387" t="e">
        <f>IF(ISNUMBER(Regressions!I107),ROUND(Regressions!I107, 1), NA())</f>
        <v>#N/A</v>
      </c>
      <c r="J97" s="388" t="e">
        <f>IF(ISNUMBER(Regressions!J107),ROUND(Regressions!J107, 1), NA())</f>
        <v>#N/A</v>
      </c>
      <c r="K97" s="297" t="e">
        <f>IF(ISNUMBER(Regressions!K107),ROUND(Regressions!K107, 1), NA())</f>
        <v>#N/A</v>
      </c>
      <c r="L97" s="389">
        <f>IF(ISNUMBER(Regressions!L107),ROUND(Regressions!L107, 1), NA())</f>
        <v>68.2</v>
      </c>
      <c r="M97" s="386" t="e">
        <f>IF(ISNUMBER(Regressions!M107),ROUND(Regressions!M107, 1), NA())</f>
        <v>#N/A</v>
      </c>
      <c r="N97" s="390" t="e">
        <f>IF(ISNUMBER(Regressions!N107),ROUND(Regressions!N107, 1), NA())</f>
        <v>#N/A</v>
      </c>
      <c r="O97" s="384" t="e">
        <f>IF(ISNUMBER(Regressions!O107),ROUND(Regressions!O107, 1), NA())</f>
        <v>#N/A</v>
      </c>
      <c r="P97" s="297" t="e">
        <f>IF(ISNUMBER(Regressions!P107),ROUND(Regressions!P107, 1), NA())</f>
        <v>#N/A</v>
      </c>
      <c r="Q97" s="391" t="e">
        <f>IF(ISNUMBER(Regressions!Q107),ROUND(Regressions!Q107, 1), NA())</f>
        <v>#N/A</v>
      </c>
      <c r="R97" s="386" t="e">
        <f>IF(ISNUMBER(Regressions!R107),ROUND(Regressions!R107, 1), NA())</f>
        <v>#N/A</v>
      </c>
      <c r="S97" s="387" t="e">
        <f>IF(ISNUMBER(Regressions!S107),ROUND(Regressions!S107, 1), NA())</f>
        <v>#N/A</v>
      </c>
    </row>
    <row r="98" x14ac:dyDescent="0.2">
      <c r="A98" s="230" t="str">
        <f>IF(ISBLANK(Regressions!A108), " ", Regressions!A108)</f>
        <v>Philippines</v>
      </c>
      <c r="B98" s="225">
        <f>IF(ISBLANK(Regressions!B108), " ", Regressions!B108)</f>
        <v>2009</v>
      </c>
      <c r="C98" s="228" t="str">
        <f>IF(ISBLANK(Regressions!C108), " ", Regressions!C108)</f>
        <v>Secondary</v>
      </c>
      <c r="D98" s="232">
        <f>IF(ISBLANK(Regressions!D108), " ", Regressions!D108)</f>
        <v>8043971</v>
      </c>
      <c r="E98" s="384" t="e">
        <f>IF(ISNUMBER(Regressions!E108),ROUND(Regressions!E108, 1), NA())</f>
        <v>#N/A</v>
      </c>
      <c r="F98" s="297" t="e">
        <f>IF(ISNUMBER(Regressions!F108),ROUND(Regressions!F108, 1), NA())</f>
        <v>#N/A</v>
      </c>
      <c r="G98" s="385" t="e">
        <f>IF(ISNUMBER(Regressions!G108),ROUND(Regressions!G108, 1), NA())</f>
        <v>#N/A</v>
      </c>
      <c r="H98" s="386" t="e">
        <f>IF(ISNUMBER(Regressions!H108),ROUND(Regressions!H108, 1), NA())</f>
        <v>#N/A</v>
      </c>
      <c r="I98" s="387" t="e">
        <f>IF(ISNUMBER(Regressions!I108),ROUND(Regressions!I108, 1), NA())</f>
        <v>#N/A</v>
      </c>
      <c r="J98" s="388" t="e">
        <f>IF(ISNUMBER(Regressions!J108),ROUND(Regressions!J108, 1), NA())</f>
        <v>#N/A</v>
      </c>
      <c r="K98" s="297" t="e">
        <f>IF(ISNUMBER(Regressions!K108),ROUND(Regressions!K108, 1), NA())</f>
        <v>#N/A</v>
      </c>
      <c r="L98" s="389">
        <f>IF(ISNUMBER(Regressions!L108),ROUND(Regressions!L108, 1), NA())</f>
        <v>68.2</v>
      </c>
      <c r="M98" s="386" t="e">
        <f>IF(ISNUMBER(Regressions!M108),ROUND(Regressions!M108, 1), NA())</f>
        <v>#N/A</v>
      </c>
      <c r="N98" s="390" t="e">
        <f>IF(ISNUMBER(Regressions!N108),ROUND(Regressions!N108, 1), NA())</f>
        <v>#N/A</v>
      </c>
      <c r="O98" s="384" t="e">
        <f>IF(ISNUMBER(Regressions!O108),ROUND(Regressions!O108, 1), NA())</f>
        <v>#N/A</v>
      </c>
      <c r="P98" s="297" t="e">
        <f>IF(ISNUMBER(Regressions!P108),ROUND(Regressions!P108, 1), NA())</f>
        <v>#N/A</v>
      </c>
      <c r="Q98" s="391" t="e">
        <f>IF(ISNUMBER(Regressions!Q108),ROUND(Regressions!Q108, 1), NA())</f>
        <v>#N/A</v>
      </c>
      <c r="R98" s="386" t="e">
        <f>IF(ISNUMBER(Regressions!R108),ROUND(Regressions!R108, 1), NA())</f>
        <v>#N/A</v>
      </c>
      <c r="S98" s="387" t="e">
        <f>IF(ISNUMBER(Regressions!S108),ROUND(Regressions!S108, 1), NA())</f>
        <v>#N/A</v>
      </c>
    </row>
    <row r="99" x14ac:dyDescent="0.2">
      <c r="A99" s="230" t="str">
        <f>IF(ISBLANK(Regressions!A109), " ", Regressions!A109)</f>
        <v>Philippines</v>
      </c>
      <c r="B99" s="225">
        <f>IF(ISBLANK(Regressions!B109), " ", Regressions!B109)</f>
        <v>2010</v>
      </c>
      <c r="C99" s="228" t="str">
        <f>IF(ISBLANK(Regressions!C109), " ", Regressions!C109)</f>
        <v>Secondary</v>
      </c>
      <c r="D99" s="232">
        <f>IF(ISBLANK(Regressions!D109), " ", Regressions!D109)</f>
        <v>8124696</v>
      </c>
      <c r="E99" s="384">
        <f>IF(ISNUMBER(Regressions!E109),ROUND(Regressions!E109, 1), NA())</f>
        <v>95</v>
      </c>
      <c r="F99" s="297">
        <f>IF(ISNUMBER(Regressions!F109),ROUND(Regressions!F109, 1), NA())</f>
        <v>67.5</v>
      </c>
      <c r="G99" s="385" t="e">
        <f>IF(ISNUMBER(Regressions!G109),ROUND(Regressions!G109, 1), NA())</f>
        <v>#N/A</v>
      </c>
      <c r="H99" s="386" t="e">
        <f>IF(ISNUMBER(Regressions!H109),ROUND(Regressions!H109, 1), NA())</f>
        <v>#N/A</v>
      </c>
      <c r="I99" s="387">
        <f>IF(ISNUMBER(Regressions!I109),ROUND(Regressions!I109, 1), NA())</f>
        <v>32.5</v>
      </c>
      <c r="J99" s="388">
        <f>IF(ISNUMBER(Regressions!J109),ROUND(Regressions!J109, 1), NA())</f>
        <v>93.4</v>
      </c>
      <c r="K99" s="297" t="e">
        <f>IF(ISNUMBER(Regressions!K109),ROUND(Regressions!K109, 1), NA())</f>
        <v>#N/A</v>
      </c>
      <c r="L99" s="389">
        <f>IF(ISNUMBER(Regressions!L109),ROUND(Regressions!L109, 1), NA())</f>
        <v>68.2</v>
      </c>
      <c r="M99" s="386">
        <f>IF(ISNUMBER(Regressions!M109),ROUND(Regressions!M109, 1), NA())</f>
        <v>25.1</v>
      </c>
      <c r="N99" s="390">
        <f>IF(ISNUMBER(Regressions!N109),ROUND(Regressions!N109, 1), NA())</f>
        <v>6.6</v>
      </c>
      <c r="O99" s="384">
        <f>IF(ISNUMBER(Regressions!O109),ROUND(Regressions!O109, 1), NA())</f>
        <v>72.5</v>
      </c>
      <c r="P99" s="297">
        <f>IF(ISNUMBER(Regressions!P109),ROUND(Regressions!P109, 1), NA())</f>
        <v>63.2</v>
      </c>
      <c r="Q99" s="391" t="e">
        <f>IF(ISNUMBER(Regressions!Q109),ROUND(Regressions!Q109, 1), NA())</f>
        <v>#N/A</v>
      </c>
      <c r="R99" s="386" t="e">
        <f>IF(ISNUMBER(Regressions!R109),ROUND(Regressions!R109, 1), NA())</f>
        <v>#N/A</v>
      </c>
      <c r="S99" s="387">
        <f>IF(ISNUMBER(Regressions!S109),ROUND(Regressions!S109, 1), NA())</f>
        <v>36.799999999999997</v>
      </c>
    </row>
    <row r="100" x14ac:dyDescent="0.2">
      <c r="A100" s="230" t="str">
        <f>IF(ISBLANK(Regressions!A110), " ", Regressions!A110)</f>
        <v>Philippines</v>
      </c>
      <c r="B100" s="225">
        <f>IF(ISBLANK(Regressions!B110), " ", Regressions!B110)</f>
        <v>2011</v>
      </c>
      <c r="C100" s="228" t="str">
        <f>IF(ISBLANK(Regressions!C110), " ", Regressions!C110)</f>
        <v>Secondary</v>
      </c>
      <c r="D100" s="232">
        <f>IF(ISBLANK(Regressions!D110), " ", Regressions!D110)</f>
        <v>8176157</v>
      </c>
      <c r="E100" s="384">
        <f>IF(ISNUMBER(Regressions!E110),ROUND(Regressions!E110, 1), NA())</f>
        <v>95</v>
      </c>
      <c r="F100" s="297">
        <f>IF(ISNUMBER(Regressions!F110),ROUND(Regressions!F110, 1), NA())</f>
        <v>67.5</v>
      </c>
      <c r="G100" s="385" t="e">
        <f>IF(ISNUMBER(Regressions!G110),ROUND(Regressions!G110, 1), NA())</f>
        <v>#N/A</v>
      </c>
      <c r="H100" s="386" t="e">
        <f>IF(ISNUMBER(Regressions!H110),ROUND(Regressions!H110, 1), NA())</f>
        <v>#N/A</v>
      </c>
      <c r="I100" s="387">
        <f>IF(ISNUMBER(Regressions!I110),ROUND(Regressions!I110, 1), NA())</f>
        <v>32.5</v>
      </c>
      <c r="J100" s="388">
        <f>IF(ISNUMBER(Regressions!J110),ROUND(Regressions!J110, 1), NA())</f>
        <v>93.4</v>
      </c>
      <c r="K100" s="297" t="e">
        <f>IF(ISNUMBER(Regressions!K110),ROUND(Regressions!K110, 1), NA())</f>
        <v>#N/A</v>
      </c>
      <c r="L100" s="389">
        <f>IF(ISNUMBER(Regressions!L110),ROUND(Regressions!L110, 1), NA())</f>
        <v>68.2</v>
      </c>
      <c r="M100" s="386">
        <f>IF(ISNUMBER(Regressions!M110),ROUND(Regressions!M110, 1), NA())</f>
        <v>25.1</v>
      </c>
      <c r="N100" s="390">
        <f>IF(ISNUMBER(Regressions!N110),ROUND(Regressions!N110, 1), NA())</f>
        <v>6.6</v>
      </c>
      <c r="O100" s="384">
        <f>IF(ISNUMBER(Regressions!O110),ROUND(Regressions!O110, 1), NA())</f>
        <v>72.5</v>
      </c>
      <c r="P100" s="297">
        <f>IF(ISNUMBER(Regressions!P110),ROUND(Regressions!P110, 1), NA())</f>
        <v>63.2</v>
      </c>
      <c r="Q100" s="391" t="e">
        <f>IF(ISNUMBER(Regressions!Q110),ROUND(Regressions!Q110, 1), NA())</f>
        <v>#N/A</v>
      </c>
      <c r="R100" s="386" t="e">
        <f>IF(ISNUMBER(Regressions!R110),ROUND(Regressions!R110, 1), NA())</f>
        <v>#N/A</v>
      </c>
      <c r="S100" s="387">
        <f>IF(ISNUMBER(Regressions!S110),ROUND(Regressions!S110, 1), NA())</f>
        <v>36.799999999999997</v>
      </c>
    </row>
    <row r="101" x14ac:dyDescent="0.2">
      <c r="A101" s="230" t="str">
        <f>IF(ISBLANK(Regressions!A111), " ", Regressions!A111)</f>
        <v>Philippines</v>
      </c>
      <c r="B101" s="225">
        <f>IF(ISBLANK(Regressions!B111), " ", Regressions!B111)</f>
        <v>2012</v>
      </c>
      <c r="C101" s="228" t="str">
        <f>IF(ISBLANK(Regressions!C111), " ", Regressions!C111)</f>
        <v>Secondary</v>
      </c>
      <c r="D101" s="232">
        <f>IF(ISBLANK(Regressions!D111), " ", Regressions!D111)</f>
        <v>8210527</v>
      </c>
      <c r="E101" s="384">
        <f>IF(ISNUMBER(Regressions!E111),ROUND(Regressions!E111, 1), NA())</f>
        <v>95</v>
      </c>
      <c r="F101" s="297">
        <f>IF(ISNUMBER(Regressions!F111),ROUND(Regressions!F111, 1), NA())</f>
        <v>67.5</v>
      </c>
      <c r="G101" s="385">
        <f>IF(ISNUMBER(Regressions!G111),ROUND(Regressions!G111, 1), NA())</f>
        <v>57.9</v>
      </c>
      <c r="H101" s="386">
        <f>IF(ISNUMBER(Regressions!H111),ROUND(Regressions!H111, 1), NA())</f>
        <v>9.5</v>
      </c>
      <c r="I101" s="387">
        <f>IF(ISNUMBER(Regressions!I111),ROUND(Regressions!I111, 1), NA())</f>
        <v>32.5</v>
      </c>
      <c r="J101" s="388">
        <f>IF(ISNUMBER(Regressions!J111),ROUND(Regressions!J111, 1), NA())</f>
        <v>93.4</v>
      </c>
      <c r="K101" s="297" t="e">
        <f>IF(ISNUMBER(Regressions!K111),ROUND(Regressions!K111, 1), NA())</f>
        <v>#N/A</v>
      </c>
      <c r="L101" s="389">
        <f>IF(ISNUMBER(Regressions!L111),ROUND(Regressions!L111, 1), NA())</f>
        <v>68.2</v>
      </c>
      <c r="M101" s="386">
        <f>IF(ISNUMBER(Regressions!M111),ROUND(Regressions!M111, 1), NA())</f>
        <v>25.1</v>
      </c>
      <c r="N101" s="390">
        <f>IF(ISNUMBER(Regressions!N111),ROUND(Regressions!N111, 1), NA())</f>
        <v>6.6</v>
      </c>
      <c r="O101" s="384">
        <f>IF(ISNUMBER(Regressions!O111),ROUND(Regressions!O111, 1), NA())</f>
        <v>72.5</v>
      </c>
      <c r="P101" s="297">
        <f>IF(ISNUMBER(Regressions!P111),ROUND(Regressions!P111, 1), NA())</f>
        <v>63.2</v>
      </c>
      <c r="Q101" s="391" t="e">
        <f>IF(ISNUMBER(Regressions!Q111),ROUND(Regressions!Q111, 1), NA())</f>
        <v>#N/A</v>
      </c>
      <c r="R101" s="386" t="e">
        <f>IF(ISNUMBER(Regressions!R111),ROUND(Regressions!R111, 1), NA())</f>
        <v>#N/A</v>
      </c>
      <c r="S101" s="387">
        <f>IF(ISNUMBER(Regressions!S111),ROUND(Regressions!S111, 1), NA())</f>
        <v>36.799999999999997</v>
      </c>
    </row>
    <row r="102" x14ac:dyDescent="0.2">
      <c r="A102" s="230" t="str">
        <f>IF(ISBLANK(Regressions!A112), " ", Regressions!A112)</f>
        <v>Philippines</v>
      </c>
      <c r="B102" s="225">
        <f>IF(ISBLANK(Regressions!B112), " ", Regressions!B112)</f>
        <v>2013</v>
      </c>
      <c r="C102" s="228" t="str">
        <f>IF(ISBLANK(Regressions!C112), " ", Regressions!C112)</f>
        <v>Secondary</v>
      </c>
      <c r="D102" s="232">
        <f>IF(ISBLANK(Regressions!D112), " ", Regressions!D112)</f>
        <v>8242623</v>
      </c>
      <c r="E102" s="384">
        <f>IF(ISNUMBER(Regressions!E112),ROUND(Regressions!E112, 1), NA())</f>
        <v>95</v>
      </c>
      <c r="F102" s="297">
        <f>IF(ISNUMBER(Regressions!F112),ROUND(Regressions!F112, 1), NA())</f>
        <v>67.5</v>
      </c>
      <c r="G102" s="385">
        <f>IF(ISNUMBER(Regressions!G112),ROUND(Regressions!G112, 1), NA())</f>
        <v>57.9</v>
      </c>
      <c r="H102" s="386">
        <f>IF(ISNUMBER(Regressions!H112),ROUND(Regressions!H112, 1), NA())</f>
        <v>9.5</v>
      </c>
      <c r="I102" s="387">
        <f>IF(ISNUMBER(Regressions!I112),ROUND(Regressions!I112, 1), NA())</f>
        <v>32.5</v>
      </c>
      <c r="J102" s="388">
        <f>IF(ISNUMBER(Regressions!J112),ROUND(Regressions!J112, 1), NA())</f>
        <v>93.4</v>
      </c>
      <c r="K102" s="297" t="e">
        <f>IF(ISNUMBER(Regressions!K112),ROUND(Regressions!K112, 1), NA())</f>
        <v>#N/A</v>
      </c>
      <c r="L102" s="389">
        <f>IF(ISNUMBER(Regressions!L112),ROUND(Regressions!L112, 1), NA())</f>
        <v>68.2</v>
      </c>
      <c r="M102" s="386">
        <f>IF(ISNUMBER(Regressions!M112),ROUND(Regressions!M112, 1), NA())</f>
        <v>25.1</v>
      </c>
      <c r="N102" s="390">
        <f>IF(ISNUMBER(Regressions!N112),ROUND(Regressions!N112, 1), NA())</f>
        <v>6.6</v>
      </c>
      <c r="O102" s="384">
        <f>IF(ISNUMBER(Regressions!O112),ROUND(Regressions!O112, 1), NA())</f>
        <v>72.5</v>
      </c>
      <c r="P102" s="297">
        <f>IF(ISNUMBER(Regressions!P112),ROUND(Regressions!P112, 1), NA())</f>
        <v>63.2</v>
      </c>
      <c r="Q102" s="391">
        <f>IF(ISNUMBER(Regressions!Q112),ROUND(Regressions!Q112, 1), NA())</f>
        <v>29.8</v>
      </c>
      <c r="R102" s="386">
        <f>IF(ISNUMBER(Regressions!R112),ROUND(Regressions!R112, 1), NA())</f>
        <v>33.4</v>
      </c>
      <c r="S102" s="387">
        <f>IF(ISNUMBER(Regressions!S112),ROUND(Regressions!S112, 1), NA())</f>
        <v>36.799999999999997</v>
      </c>
    </row>
    <row r="103" x14ac:dyDescent="0.2">
      <c r="A103" s="230" t="str">
        <f>IF(ISBLANK(Regressions!A113), " ", Regressions!A113)</f>
        <v>Philippines</v>
      </c>
      <c r="B103" s="225">
        <f>IF(ISBLANK(Regressions!B113), " ", Regressions!B113)</f>
        <v>2014</v>
      </c>
      <c r="C103" s="228" t="str">
        <f>IF(ISBLANK(Regressions!C113), " ", Regressions!C113)</f>
        <v>Secondary</v>
      </c>
      <c r="D103" s="232">
        <f>IF(ISBLANK(Regressions!D113), " ", Regressions!D113)</f>
        <v>8267964</v>
      </c>
      <c r="E103" s="384">
        <f>IF(ISNUMBER(Regressions!E113),ROUND(Regressions!E113, 1), NA())</f>
        <v>95</v>
      </c>
      <c r="F103" s="297">
        <f>IF(ISNUMBER(Regressions!F113),ROUND(Regressions!F113, 1), NA())</f>
        <v>67.5</v>
      </c>
      <c r="G103" s="385">
        <f>IF(ISNUMBER(Regressions!G113),ROUND(Regressions!G113, 1), NA())</f>
        <v>57.9</v>
      </c>
      <c r="H103" s="386">
        <f>IF(ISNUMBER(Regressions!H113),ROUND(Regressions!H113, 1), NA())</f>
        <v>9.5</v>
      </c>
      <c r="I103" s="387">
        <f>IF(ISNUMBER(Regressions!I113),ROUND(Regressions!I113, 1), NA())</f>
        <v>32.5</v>
      </c>
      <c r="J103" s="388">
        <f>IF(ISNUMBER(Regressions!J113),ROUND(Regressions!J113, 1), NA())</f>
        <v>93.4</v>
      </c>
      <c r="K103" s="297" t="e">
        <f>IF(ISNUMBER(Regressions!K113),ROUND(Regressions!K113, 1), NA())</f>
        <v>#N/A</v>
      </c>
      <c r="L103" s="389">
        <f>IF(ISNUMBER(Regressions!L113),ROUND(Regressions!L113, 1), NA())</f>
        <v>68.2</v>
      </c>
      <c r="M103" s="386">
        <f>IF(ISNUMBER(Regressions!M113),ROUND(Regressions!M113, 1), NA())</f>
        <v>25.1</v>
      </c>
      <c r="N103" s="390">
        <f>IF(ISNUMBER(Regressions!N113),ROUND(Regressions!N113, 1), NA())</f>
        <v>6.6</v>
      </c>
      <c r="O103" s="384">
        <f>IF(ISNUMBER(Regressions!O113),ROUND(Regressions!O113, 1), NA())</f>
        <v>72.5</v>
      </c>
      <c r="P103" s="297">
        <f>IF(ISNUMBER(Regressions!P113),ROUND(Regressions!P113, 1), NA())</f>
        <v>63.2</v>
      </c>
      <c r="Q103" s="391">
        <f>IF(ISNUMBER(Regressions!Q113),ROUND(Regressions!Q113, 1), NA())</f>
        <v>29.8</v>
      </c>
      <c r="R103" s="386">
        <f>IF(ISNUMBER(Regressions!R113),ROUND(Regressions!R113, 1), NA())</f>
        <v>33.4</v>
      </c>
      <c r="S103" s="387">
        <f>IF(ISNUMBER(Regressions!S113),ROUND(Regressions!S113, 1), NA())</f>
        <v>36.799999999999997</v>
      </c>
    </row>
    <row r="104" x14ac:dyDescent="0.2">
      <c r="A104" s="230" t="str">
        <f>IF(ISBLANK(Regressions!A114), " ", Regressions!A114)</f>
        <v>Philippines</v>
      </c>
      <c r="B104" s="225">
        <f>IF(ISBLANK(Regressions!B114), " ", Regressions!B114)</f>
        <v>2015</v>
      </c>
      <c r="C104" s="228" t="str">
        <f>IF(ISBLANK(Regressions!C114), " ", Regressions!C114)</f>
        <v>Secondary</v>
      </c>
      <c r="D104" s="232">
        <f>IF(ISBLANK(Regressions!D114), " ", Regressions!D114)</f>
        <v>8286046</v>
      </c>
      <c r="E104" s="384">
        <f>IF(ISNUMBER(Regressions!E114),ROUND(Regressions!E114, 1), NA())</f>
        <v>95</v>
      </c>
      <c r="F104" s="297">
        <f>IF(ISNUMBER(Regressions!F114),ROUND(Regressions!F114, 1), NA())</f>
        <v>67.5</v>
      </c>
      <c r="G104" s="385">
        <f>IF(ISNUMBER(Regressions!G114),ROUND(Regressions!G114, 1), NA())</f>
        <v>57.9</v>
      </c>
      <c r="H104" s="386">
        <f>IF(ISNUMBER(Regressions!H114),ROUND(Regressions!H114, 1), NA())</f>
        <v>9.5</v>
      </c>
      <c r="I104" s="387">
        <f>IF(ISNUMBER(Regressions!I114),ROUND(Regressions!I114, 1), NA())</f>
        <v>32.5</v>
      </c>
      <c r="J104" s="388">
        <f>IF(ISNUMBER(Regressions!J114),ROUND(Regressions!J114, 1), NA())</f>
        <v>93.4</v>
      </c>
      <c r="K104" s="297" t="e">
        <f>IF(ISNUMBER(Regressions!K114),ROUND(Regressions!K114, 1), NA())</f>
        <v>#N/A</v>
      </c>
      <c r="L104" s="389">
        <f>IF(ISNUMBER(Regressions!L114),ROUND(Regressions!L114, 1), NA())</f>
        <v>68.2</v>
      </c>
      <c r="M104" s="386">
        <f>IF(ISNUMBER(Regressions!M114),ROUND(Regressions!M114, 1), NA())</f>
        <v>25.1</v>
      </c>
      <c r="N104" s="390">
        <f>IF(ISNUMBER(Regressions!N114),ROUND(Regressions!N114, 1), NA())</f>
        <v>6.6</v>
      </c>
      <c r="O104" s="384">
        <f>IF(ISNUMBER(Regressions!O114),ROUND(Regressions!O114, 1), NA())</f>
        <v>72.5</v>
      </c>
      <c r="P104" s="297">
        <f>IF(ISNUMBER(Regressions!P114),ROUND(Regressions!P114, 1), NA())</f>
        <v>63.2</v>
      </c>
      <c r="Q104" s="391">
        <f>IF(ISNUMBER(Regressions!Q114),ROUND(Regressions!Q114, 1), NA())</f>
        <v>29.8</v>
      </c>
      <c r="R104" s="386">
        <f>IF(ISNUMBER(Regressions!R114),ROUND(Regressions!R114, 1), NA())</f>
        <v>33.4</v>
      </c>
      <c r="S104" s="387">
        <f>IF(ISNUMBER(Regressions!S114),ROUND(Regressions!S114, 1), NA())</f>
        <v>36.799999999999997</v>
      </c>
    </row>
    <row r="105" x14ac:dyDescent="0.2">
      <c r="A105" s="361" t="str">
        <f>IF(ISBLANK(Regressions!A115), " ", Regressions!A115)</f>
        <v>Philippines</v>
      </c>
      <c r="B105" s="362">
        <f>IF(ISBLANK(Regressions!B115), " ", Regressions!B115)</f>
        <v>2016</v>
      </c>
      <c r="C105" s="363" t="str">
        <f>IF(ISBLANK(Regressions!C115), " ", Regressions!C115)</f>
        <v>Secondary</v>
      </c>
      <c r="D105" s="364">
        <f>IF(ISBLANK(Regressions!D115), " ", Regressions!D115)</f>
        <v>8302301</v>
      </c>
      <c r="E105" s="392">
        <f>IF(ISNUMBER(Regressions!E115),ROUND(Regressions!E115, 1), NA())</f>
        <v>95</v>
      </c>
      <c r="F105" s="298">
        <f>IF(ISNUMBER(Regressions!F115),ROUND(Regressions!F115, 1), NA())</f>
        <v>67.5</v>
      </c>
      <c r="G105" s="393">
        <f>IF(ISNUMBER(Regressions!G115),ROUND(Regressions!G115, 1), NA())</f>
        <v>57.9</v>
      </c>
      <c r="H105" s="394">
        <f>IF(ISNUMBER(Regressions!H115),ROUND(Regressions!H115, 1), NA())</f>
        <v>9.5</v>
      </c>
      <c r="I105" s="395">
        <f>IF(ISNUMBER(Regressions!I115),ROUND(Regressions!I115, 1), NA())</f>
        <v>32.5</v>
      </c>
      <c r="J105" s="396">
        <f>IF(ISNUMBER(Regressions!J115),ROUND(Regressions!J115, 1), NA())</f>
        <v>93.4</v>
      </c>
      <c r="K105" s="298" t="e">
        <f>IF(ISNUMBER(Regressions!K115),ROUND(Regressions!K115, 1), NA())</f>
        <v>#N/A</v>
      </c>
      <c r="L105" s="397">
        <f>IF(ISNUMBER(Regressions!L115),ROUND(Regressions!L115, 1), NA())</f>
        <v>68.2</v>
      </c>
      <c r="M105" s="394">
        <f>IF(ISNUMBER(Regressions!M115),ROUND(Regressions!M115, 1), NA())</f>
        <v>25.1</v>
      </c>
      <c r="N105" s="398">
        <f>IF(ISNUMBER(Regressions!N115),ROUND(Regressions!N115, 1), NA())</f>
        <v>6.6</v>
      </c>
      <c r="O105" s="392">
        <f>IF(ISNUMBER(Regressions!O115),ROUND(Regressions!O115, 1), NA())</f>
        <v>72.5</v>
      </c>
      <c r="P105" s="298">
        <f>IF(ISNUMBER(Regressions!P115),ROUND(Regressions!P115, 1), NA())</f>
        <v>63.2</v>
      </c>
      <c r="Q105" s="399">
        <f>IF(ISNUMBER(Regressions!Q115),ROUND(Regressions!Q115, 1), NA())</f>
        <v>29.8</v>
      </c>
      <c r="R105" s="394">
        <f>IF(ISNUMBER(Regressions!R115),ROUND(Regressions!R115, 1), NA())</f>
        <v>33.4</v>
      </c>
      <c r="S105" s="395">
        <f>IF(ISNUMBER(Regressions!S115),ROUND(Regressions!S115, 1), NA())</f>
        <v>36.799999999999997</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29" customWidth="true"/>
    <col min="2" max="2" width="7.5" style="124" customWidth="true"/>
    <col min="3" max="8" width="8.75" style="29" customWidth="true"/>
    <col min="9" max="9" width="9.375" style="29" customWidth="true"/>
    <col min="10" max="10" width="13.375" style="29" customWidth="true"/>
    <col min="11" max="11" width="7.5" style="29" customWidth="true"/>
    <col min="12" max="17" width="8.625" style="29" customWidth="true"/>
    <col min="18" max="18" width="6.5" style="29" customWidth="true"/>
    <col min="19" max="19" width="13.375" style="29" customWidth="true"/>
    <col min="20" max="20" width="7.5" style="29" customWidth="true"/>
    <col min="21" max="26" width="9.125" style="29" customWidth="true"/>
    <col min="27" max="16384" width="9" style="29"/>
  </cols>
  <sheetData>
    <row r="1" ht="15.75" x14ac:dyDescent="0.25">
      <c r="A1" s="54" t="s">
        <v>49</v>
      </c>
      <c r="B1" s="93"/>
      <c r="C1" s="55"/>
      <c r="D1" s="55"/>
      <c r="E1" s="55"/>
      <c r="F1" s="55"/>
      <c r="G1" s="55"/>
      <c r="H1" s="543"/>
      <c r="I1" s="543"/>
      <c r="J1" s="543"/>
      <c r="K1" s="543"/>
      <c r="L1" s="543"/>
      <c r="M1" s="543"/>
      <c r="N1" s="543"/>
      <c r="O1" s="543"/>
      <c r="P1" s="543"/>
      <c r="Q1" s="55"/>
      <c r="R1" s="55"/>
      <c r="S1" s="55"/>
      <c r="T1" s="56"/>
      <c r="U1" s="56"/>
      <c r="V1" s="56"/>
      <c r="W1" s="56"/>
      <c r="X1" s="56"/>
      <c r="Y1" s="56"/>
      <c r="Z1" s="56"/>
      <c r="AA1" s="56"/>
    </row>
    <row r="2" s="41" customFormat="true" ht="26.25" customHeight="true" x14ac:dyDescent="0.25">
      <c r="A2" s="57" t="s">
        <v>13</v>
      </c>
      <c r="B2" s="123"/>
      <c r="J2" s="57" t="s">
        <v>14</v>
      </c>
      <c r="R2" s="58"/>
      <c r="S2" s="59" t="s">
        <v>15</v>
      </c>
      <c r="W2" s="58"/>
      <c r="X2" s="58"/>
      <c r="Y2" s="60"/>
      <c r="Z2" s="60"/>
      <c r="AD2" s="61"/>
      <c r="AE2" s="61"/>
      <c r="AF2" s="61"/>
      <c r="AG2" s="61"/>
      <c r="AH2" s="61"/>
      <c r="AI2" s="61"/>
    </row>
    <row r="3" ht="15.75" x14ac:dyDescent="0.25">
      <c r="A3" s="62"/>
      <c r="B3" s="63" t="s">
        <v>4</v>
      </c>
      <c r="C3" s="58" t="s">
        <v>7</v>
      </c>
      <c r="D3" s="58" t="s">
        <v>2</v>
      </c>
      <c r="E3" s="58" t="s">
        <v>1</v>
      </c>
      <c r="F3" s="58" t="s">
        <v>55</v>
      </c>
      <c r="G3" s="58" t="s">
        <v>17</v>
      </c>
      <c r="H3" s="58" t="s">
        <v>18</v>
      </c>
      <c r="I3" s="64"/>
      <c r="J3" s="62"/>
      <c r="K3" s="63" t="s">
        <v>4</v>
      </c>
      <c r="L3" s="58" t="s">
        <v>7</v>
      </c>
      <c r="M3" s="58" t="s">
        <v>2</v>
      </c>
      <c r="N3" s="58" t="s">
        <v>1</v>
      </c>
      <c r="O3" s="58" t="s">
        <v>55</v>
      </c>
      <c r="P3" s="58" t="s">
        <v>17</v>
      </c>
      <c r="Q3" s="58" t="s">
        <v>18</v>
      </c>
      <c r="R3" s="60"/>
      <c r="S3" s="65"/>
      <c r="T3" s="63" t="s">
        <v>4</v>
      </c>
      <c r="U3" s="58" t="s">
        <v>7</v>
      </c>
      <c r="V3" s="58" t="s">
        <v>2</v>
      </c>
      <c r="W3" s="58" t="s">
        <v>1</v>
      </c>
      <c r="X3" s="58" t="s">
        <v>55</v>
      </c>
      <c r="Y3" s="58" t="s">
        <v>17</v>
      </c>
      <c r="Z3" s="58" t="s">
        <v>18</v>
      </c>
      <c r="AB3" s="61"/>
      <c r="AC3" s="61"/>
      <c r="AD3" s="61"/>
      <c r="AE3" s="61"/>
      <c r="AF3" s="61"/>
      <c r="AG3" s="61"/>
    </row>
    <row r="4" ht="15.75" x14ac:dyDescent="0.25">
      <c r="A4" s="62" t="s">
        <v>35</v>
      </c>
      <c r="B4">
        <v>2016</v>
      </c>
      <c r="C4">
        <v>50.30711702</v>
      </c>
      <c r="D4"/>
      <c r="E4"/>
      <c r="F4"/>
      <c r="G4">
        <v>48.701799999999999</v>
      </c>
      <c r="H4">
        <v>57.921300000000002</v>
      </c>
      <c r="I4" s="64"/>
      <c r="J4" s="62" t="s">
        <v>35</v>
      </c>
      <c r="K4">
        <v>2016</v>
      </c>
      <c r="L4">
        <v>39.005887610000002</v>
      </c>
      <c r="M4"/>
      <c r="N4"/>
      <c r="O4"/>
      <c r="P4">
        <v>32.75</v>
      </c>
      <c r="Q4">
        <v>68.239999999999995</v>
      </c>
      <c r="R4" s="61"/>
      <c r="S4" s="62" t="s">
        <v>35</v>
      </c>
      <c r="T4">
        <v>2016</v>
      </c>
      <c r="U4">
        <v>45.886268190000003</v>
      </c>
      <c r="V4"/>
      <c r="W4"/>
      <c r="X4"/>
      <c r="Y4">
        <v>49.497999999999998</v>
      </c>
      <c r="Z4">
        <v>29.824999999999999</v>
      </c>
      <c r="AA4" s="61"/>
      <c r="AB4" s="61"/>
      <c r="AC4" s="61"/>
      <c r="AD4" s="61"/>
      <c r="AE4" s="61"/>
      <c r="AF4" s="61"/>
      <c r="AG4" s="61"/>
    </row>
    <row r="5" ht="15.75" x14ac:dyDescent="0.25">
      <c r="A5" s="62" t="s">
        <v>36</v>
      </c>
      <c r="B5">
        <v>2016</v>
      </c>
      <c r="C5">
        <v>12.08592277</v>
      </c>
      <c r="D5"/>
      <c r="E5"/>
      <c r="F5"/>
      <c r="G5">
        <v>12.603199999999999</v>
      </c>
      <c r="H5">
        <v>9.5487000000000002</v>
      </c>
      <c r="I5" s="64"/>
      <c r="J5" s="62" t="s">
        <v>36</v>
      </c>
      <c r="K5">
        <v>2016</v>
      </c>
      <c r="L5">
        <v>59.868786900000003</v>
      </c>
      <c r="M5"/>
      <c r="N5"/>
      <c r="O5"/>
      <c r="P5">
        <v>62.8</v>
      </c>
      <c r="Q5">
        <v>25.13</v>
      </c>
      <c r="R5" s="61"/>
      <c r="S5" s="62" t="s">
        <v>36</v>
      </c>
      <c r="T5">
        <v>2016</v>
      </c>
      <c r="U5">
        <v>14.281191639999999</v>
      </c>
      <c r="V5"/>
      <c r="W5"/>
      <c r="X5"/>
      <c r="Y5">
        <v>10.015333330000001</v>
      </c>
      <c r="Z5">
        <v>33.42166667</v>
      </c>
      <c r="AA5" s="61"/>
      <c r="AB5" s="61"/>
      <c r="AC5" s="61"/>
      <c r="AD5" s="61"/>
      <c r="AE5" s="61"/>
      <c r="AF5" s="61"/>
      <c r="AG5" s="61"/>
    </row>
    <row r="6" s="41" customFormat="true" ht="15.75" x14ac:dyDescent="0.25">
      <c r="A6" s="62" t="s">
        <v>37</v>
      </c>
      <c r="B6">
        <v>2016</v>
      </c>
      <c r="C6">
        <v>37.606960209999997</v>
      </c>
      <c r="D6"/>
      <c r="E6"/>
      <c r="F6"/>
      <c r="G6">
        <v>38.695</v>
      </c>
      <c r="H6">
        <v>32.53</v>
      </c>
      <c r="I6" s="64"/>
      <c r="J6" s="62" t="s">
        <v>37</v>
      </c>
      <c r="K6">
        <v>2016</v>
      </c>
      <c r="L6">
        <v>1.125325492</v>
      </c>
      <c r="M6"/>
      <c r="N6"/>
      <c r="O6"/>
      <c r="P6">
        <v>4.45</v>
      </c>
      <c r="Q6">
        <v>6.63</v>
      </c>
      <c r="R6" s="60"/>
      <c r="S6" s="62" t="s">
        <v>37</v>
      </c>
      <c r="T6">
        <v>2016</v>
      </c>
      <c r="U6">
        <v>39.832540170000001</v>
      </c>
      <c r="V6"/>
      <c r="W6"/>
      <c r="X6"/>
      <c r="Y6">
        <v>40.486666669999998</v>
      </c>
      <c r="Z6">
        <v>36.753333329999997</v>
      </c>
      <c r="AA6" s="61"/>
      <c r="AB6" s="61"/>
      <c r="AC6" s="61"/>
      <c r="AD6" s="61"/>
      <c r="AE6" s="61"/>
      <c r="AF6" s="61"/>
      <c r="AG6" s="61"/>
    </row>
    <row r="7" s="41" customFormat="true" ht="15.75" x14ac:dyDescent="0.25">
      <c r="A7" s="130"/>
      <c r="B7" s="131"/>
      <c r="C7" s="131"/>
      <c r="D7" s="131"/>
      <c r="E7" s="131"/>
      <c r="F7" s="64"/>
      <c r="G7" s="64"/>
      <c r="H7" s="61"/>
      <c r="I7" s="61"/>
      <c r="J7" s="61"/>
      <c r="K7" s="61"/>
      <c r="L7" s="61"/>
      <c r="M7" s="61"/>
      <c r="N7" s="61"/>
      <c r="O7" s="61"/>
      <c r="P7" s="61"/>
      <c r="Q7" s="61"/>
      <c r="R7" s="61"/>
      <c r="S7" s="66"/>
      <c r="T7">
        <v>2016</v>
      </c>
      <c r="U7">
        <v>1</v>
      </c>
      <c r="V7">
        <v>5</v>
      </c>
      <c r="W7">
        <v>4</v>
      </c>
      <c r="X7">
        <v>3</v>
      </c>
      <c r="Y7">
        <v>6</v>
      </c>
      <c r="Z7">
        <v>2</v>
      </c>
      <c r="AA7" s="66"/>
    </row>
    <row r="8" s="41" customFormat="true" ht="15.75" x14ac:dyDescent="0.25">
      <c r="A8" s="90"/>
      <c r="B8" s="67"/>
      <c r="H8" s="66"/>
      <c r="I8" s="66"/>
      <c r="J8" s="66"/>
      <c r="K8" s="66"/>
      <c r="L8" s="66"/>
      <c r="M8" s="66"/>
      <c r="N8" s="66"/>
      <c r="O8" s="66"/>
      <c r="P8" s="66"/>
      <c r="Q8" s="66"/>
      <c r="R8" s="66"/>
      <c r="S8" s="66"/>
      <c r="T8" s="66"/>
      <c r="U8" s="66"/>
      <c r="V8" s="66"/>
      <c r="W8" s="66"/>
      <c r="X8" s="66"/>
      <c r="Y8" s="66"/>
      <c r="Z8" s="66"/>
      <c r="AA8" s="66"/>
    </row>
    <row r="9" s="41" customFormat="true" ht="15.75" x14ac:dyDescent="0.25">
      <c r="A9" s="90"/>
      <c r="B9" s="67"/>
      <c r="H9" s="66"/>
      <c r="I9" s="66"/>
      <c r="J9" s="66"/>
      <c r="K9" s="66"/>
      <c r="L9" s="66"/>
      <c r="M9" s="66"/>
      <c r="N9" s="66"/>
      <c r="O9" s="66"/>
      <c r="P9" s="66"/>
      <c r="Q9" s="66"/>
      <c r="R9" s="66"/>
      <c r="S9" s="66"/>
      <c r="T9" s="66"/>
      <c r="U9" s="66"/>
      <c r="V9" s="66"/>
      <c r="W9" s="66"/>
      <c r="X9" s="66"/>
      <c r="Y9" s="66"/>
      <c r="Z9" s="66"/>
      <c r="AA9" s="66"/>
    </row>
    <row r="10" s="41" customFormat="true" ht="15.75" x14ac:dyDescent="0.25">
      <c r="A10" s="91"/>
      <c r="B10" s="67"/>
      <c r="C10" s="66"/>
      <c r="D10" s="66"/>
      <c r="E10" s="66"/>
      <c r="F10" s="66"/>
      <c r="G10" s="66"/>
      <c r="H10" s="66"/>
      <c r="I10" s="66"/>
      <c r="J10" s="66"/>
      <c r="K10" s="66"/>
      <c r="L10" s="66"/>
      <c r="M10" s="66"/>
      <c r="N10" s="66"/>
      <c r="O10" s="66"/>
      <c r="P10" s="66"/>
      <c r="Q10" s="66"/>
      <c r="R10" s="66"/>
      <c r="S10" s="66"/>
      <c r="T10" s="66"/>
      <c r="U10" s="66"/>
      <c r="V10" s="66"/>
      <c r="W10" s="66"/>
      <c r="X10" s="66"/>
      <c r="Y10" s="66"/>
      <c r="Z10" s="66"/>
      <c r="AA10" s="66"/>
    </row>
    <row r="11" ht="15.75" x14ac:dyDescent="0.25">
      <c r="A11" s="92"/>
      <c r="B11" s="125"/>
      <c r="C11" s="66"/>
      <c r="D11" s="66"/>
      <c r="E11" s="66"/>
      <c r="F11" s="66"/>
      <c r="G11" s="66"/>
      <c r="H11" s="66"/>
      <c r="I11" s="66"/>
      <c r="J11" s="66"/>
      <c r="K11" s="66"/>
      <c r="L11" s="66"/>
      <c r="M11" s="66"/>
      <c r="N11" s="66"/>
      <c r="O11" s="66"/>
      <c r="P11" s="66"/>
      <c r="Q11" s="66"/>
    </row>
    <row r="12" ht="15.75" x14ac:dyDescent="0.25">
      <c r="A12" s="68" t="s">
        <v>50</v>
      </c>
      <c r="B12" s="126"/>
      <c r="C12" s="69"/>
      <c r="D12" s="69"/>
      <c r="E12" s="69"/>
      <c r="F12" s="69"/>
      <c r="G12" s="69"/>
      <c r="H12" s="69"/>
      <c r="I12" s="69"/>
      <c r="J12" s="69"/>
      <c r="K12" s="69"/>
      <c r="L12" s="69"/>
      <c r="M12" s="69"/>
      <c r="N12" s="69"/>
      <c r="O12" s="69"/>
      <c r="P12" s="150"/>
      <c r="Q12" s="149"/>
      <c r="R12" s="112"/>
    </row>
    <row r="13" s="76" customFormat="true" ht="12" x14ac:dyDescent="0.2">
      <c r="A13" s="75" t="s">
        <v>51</v>
      </c>
      <c r="B13" s="129" t="s">
        <v>42</v>
      </c>
      <c r="C13" s="75" t="s">
        <v>102</v>
      </c>
      <c r="D13" s="75" t="s">
        <v>52</v>
      </c>
      <c r="E13" s="75" t="s">
        <v>216</v>
      </c>
      <c r="F13" s="75" t="s">
        <v>103</v>
      </c>
      <c r="G13" s="75" t="s">
        <v>104</v>
      </c>
      <c r="H13" s="75" t="s">
        <v>105</v>
      </c>
      <c r="I13" s="75" t="s">
        <v>106</v>
      </c>
      <c r="J13" s="75" t="s">
        <v>217</v>
      </c>
      <c r="K13" s="75" t="s">
        <v>107</v>
      </c>
      <c r="L13" s="75" t="s">
        <v>108</v>
      </c>
      <c r="M13" s="75" t="s">
        <v>109</v>
      </c>
      <c r="N13" s="75" t="s">
        <v>110</v>
      </c>
      <c r="O13" s="76" t="s">
        <v>142</v>
      </c>
      <c r="P13" s="76" t="s">
        <v>178</v>
      </c>
      <c r="Q13" s="75" t="s">
        <v>111</v>
      </c>
      <c r="R13" s="75" t="s">
        <v>112</v>
      </c>
      <c r="S13" s="114" t="s">
        <v>113</v>
      </c>
    </row>
    <row r="14" s="73" customFormat="true" ht="15.75" x14ac:dyDescent="0.25">
      <c r="A14" s="120" t="s">
        <v>180</v>
      </c>
      <c r="B14">
        <v>2000</v>
      </c>
      <c r="C14" s="122" t="s">
        <v>7</v>
      </c>
      <c r="D14">
        <v>20688444</v>
      </c>
      <c r="E14"/>
      <c r="F14"/>
      <c r="G14"/>
      <c r="H14"/>
      <c r="I14"/>
      <c r="J14"/>
      <c r="K14"/>
      <c r="L14"/>
      <c r="M14"/>
      <c r="N14"/>
      <c r="O14"/>
      <c r="P14"/>
      <c r="Q14"/>
      <c r="R14"/>
      <c r="S14"/>
      <c r="T14" s="121"/>
    </row>
    <row r="15" s="73" customFormat="true" ht="15.75" x14ac:dyDescent="0.25">
      <c r="A15" s="120" t="s">
        <v>180</v>
      </c>
      <c r="B15">
        <v>2001</v>
      </c>
      <c r="C15" s="122" t="s">
        <v>7</v>
      </c>
      <c r="D15">
        <v>21000604</v>
      </c>
      <c r="E15"/>
      <c r="F15"/>
      <c r="G15"/>
      <c r="H15"/>
      <c r="I15"/>
      <c r="J15"/>
      <c r="K15"/>
      <c r="L15"/>
      <c r="M15"/>
      <c r="N15"/>
      <c r="O15"/>
      <c r="P15"/>
      <c r="Q15"/>
      <c r="R15"/>
      <c r="S15"/>
      <c r="T15" s="121"/>
    </row>
    <row r="16" s="73" customFormat="true" ht="15.75" x14ac:dyDescent="0.25">
      <c r="A16" s="120" t="s">
        <v>180</v>
      </c>
      <c r="B16">
        <v>2002</v>
      </c>
      <c r="C16" s="122" t="s">
        <v>7</v>
      </c>
      <c r="D16">
        <v>21304804</v>
      </c>
      <c r="E16"/>
      <c r="F16"/>
      <c r="G16"/>
      <c r="H16"/>
      <c r="I16"/>
      <c r="J16"/>
      <c r="K16"/>
      <c r="L16"/>
      <c r="M16"/>
      <c r="N16"/>
      <c r="O16"/>
      <c r="P16"/>
      <c r="Q16"/>
      <c r="R16"/>
      <c r="S16"/>
      <c r="T16" s="121"/>
    </row>
    <row r="17" s="73" customFormat="true" ht="15.75" x14ac:dyDescent="0.25">
      <c r="A17" s="120" t="s">
        <v>180</v>
      </c>
      <c r="B17">
        <v>2003</v>
      </c>
      <c r="C17" s="122" t="s">
        <v>7</v>
      </c>
      <c r="D17">
        <v>21607708</v>
      </c>
      <c r="E17"/>
      <c r="F17"/>
      <c r="G17"/>
      <c r="H17"/>
      <c r="I17"/>
      <c r="J17"/>
      <c r="K17"/>
      <c r="L17"/>
      <c r="M17"/>
      <c r="N17"/>
      <c r="O17"/>
      <c r="P17"/>
      <c r="Q17"/>
      <c r="R17"/>
      <c r="S17"/>
      <c r="T17" s="121"/>
    </row>
    <row r="18" s="73" customFormat="true" ht="15.75" x14ac:dyDescent="0.25">
      <c r="A18" s="120" t="s">
        <v>180</v>
      </c>
      <c r="B18">
        <v>2004</v>
      </c>
      <c r="C18" s="122" t="s">
        <v>7</v>
      </c>
      <c r="D18">
        <v>21900164</v>
      </c>
      <c r="E18"/>
      <c r="F18"/>
      <c r="G18"/>
      <c r="H18"/>
      <c r="I18"/>
      <c r="J18"/>
      <c r="K18"/>
      <c r="L18"/>
      <c r="M18"/>
      <c r="N18"/>
      <c r="O18"/>
      <c r="P18"/>
      <c r="Q18"/>
      <c r="R18"/>
      <c r="S18"/>
      <c r="T18" s="121"/>
    </row>
    <row r="19" s="73" customFormat="true" ht="15.75" x14ac:dyDescent="0.25">
      <c r="A19" s="120" t="s">
        <v>180</v>
      </c>
      <c r="B19">
        <v>2005</v>
      </c>
      <c r="C19" s="122" t="s">
        <v>7</v>
      </c>
      <c r="D19">
        <v>22181904</v>
      </c>
      <c r="E19"/>
      <c r="F19"/>
      <c r="G19"/>
      <c r="H19"/>
      <c r="I19"/>
      <c r="J19"/>
      <c r="K19"/>
      <c r="L19"/>
      <c r="M19"/>
      <c r="N19"/>
      <c r="O19"/>
      <c r="P19"/>
      <c r="Q19"/>
      <c r="R19"/>
      <c r="S19"/>
      <c r="T19" s="121"/>
    </row>
    <row r="20" s="73" customFormat="true" ht="15.75" x14ac:dyDescent="0.25">
      <c r="A20" s="120" t="s">
        <v>180</v>
      </c>
      <c r="B20">
        <v>2006</v>
      </c>
      <c r="C20" s="122" t="s">
        <v>7</v>
      </c>
      <c r="D20">
        <v>22461146</v>
      </c>
      <c r="E20"/>
      <c r="F20"/>
      <c r="G20"/>
      <c r="H20"/>
      <c r="I20"/>
      <c r="J20"/>
      <c r="K20"/>
      <c r="L20"/>
      <c r="M20"/>
      <c r="N20"/>
      <c r="O20"/>
      <c r="P20"/>
      <c r="Q20"/>
      <c r="R20"/>
      <c r="S20"/>
      <c r="T20" s="121"/>
    </row>
    <row r="21" s="73" customFormat="true" ht="15.75" x14ac:dyDescent="0.25">
      <c r="A21" s="120" t="s">
        <v>180</v>
      </c>
      <c r="B21">
        <v>2007</v>
      </c>
      <c r="C21" s="122" t="s">
        <v>7</v>
      </c>
      <c r="D21">
        <v>22636236</v>
      </c>
      <c r="E21"/>
      <c r="F21"/>
      <c r="G21"/>
      <c r="H21"/>
      <c r="I21"/>
      <c r="J21"/>
      <c r="K21"/>
      <c r="L21"/>
      <c r="M21"/>
      <c r="N21"/>
      <c r="O21"/>
      <c r="P21"/>
      <c r="Q21"/>
      <c r="R21"/>
      <c r="S21"/>
      <c r="T21" s="121"/>
    </row>
    <row r="22" s="73" customFormat="true" ht="15.75" x14ac:dyDescent="0.25">
      <c r="A22" s="120" t="s">
        <v>180</v>
      </c>
      <c r="B22">
        <v>2008</v>
      </c>
      <c r="C22" s="122" t="s">
        <v>7</v>
      </c>
      <c r="D22">
        <v>22781032</v>
      </c>
      <c r="E22"/>
      <c r="F22"/>
      <c r="G22"/>
      <c r="H22"/>
      <c r="I22"/>
      <c r="J22"/>
      <c r="K22"/>
      <c r="L22">
        <v>39.00588760560322</v>
      </c>
      <c r="M22"/>
      <c r="N22"/>
      <c r="O22"/>
      <c r="P22"/>
      <c r="Q22"/>
      <c r="R22"/>
      <c r="S22"/>
      <c r="T22" s="121"/>
    </row>
    <row r="23" s="73" customFormat="true" ht="15.75" x14ac:dyDescent="0.25">
      <c r="A23" s="120" t="s">
        <v>180</v>
      </c>
      <c r="B23">
        <v>2009</v>
      </c>
      <c r="C23" s="122" t="s">
        <v>7</v>
      </c>
      <c r="D23">
        <v>22874476</v>
      </c>
      <c r="E23"/>
      <c r="F23"/>
      <c r="G23"/>
      <c r="H23"/>
      <c r="I23"/>
      <c r="J23"/>
      <c r="K23"/>
      <c r="L23">
        <v>39.00588760560322</v>
      </c>
      <c r="M23"/>
      <c r="N23"/>
      <c r="O23"/>
      <c r="P23"/>
      <c r="Q23"/>
      <c r="R23"/>
      <c r="S23"/>
      <c r="T23" s="121"/>
    </row>
    <row r="24" s="73" customFormat="true" ht="15.75" x14ac:dyDescent="0.25">
      <c r="A24" s="120" t="s">
        <v>180</v>
      </c>
      <c r="B24">
        <v>2010</v>
      </c>
      <c r="C24" s="122" t="s">
        <v>7</v>
      </c>
      <c r="D24">
        <v>22895304</v>
      </c>
      <c r="E24">
        <v>90.901762434852287</v>
      </c>
      <c r="F24">
        <v>62.393039786299724</v>
      </c>
      <c r="G24"/>
      <c r="H24"/>
      <c r="I24">
        <v>37.606960213700276</v>
      </c>
      <c r="J24">
        <v>98.874674507952179</v>
      </c>
      <c r="K24"/>
      <c r="L24">
        <v>39.00588760560322</v>
      </c>
      <c r="M24">
        <v>59.868786902348958</v>
      </c>
      <c r="N24">
        <v>1.1253254920478213</v>
      </c>
      <c r="O24">
        <v>69.652724846393355</v>
      </c>
      <c r="P24">
        <v>60.167459826925658</v>
      </c>
      <c r="Q24"/>
      <c r="R24"/>
      <c r="S24">
        <v>39.832540173074342</v>
      </c>
      <c r="T24" s="121"/>
    </row>
    <row r="25" s="73" customFormat="true" ht="15.75" x14ac:dyDescent="0.25">
      <c r="A25" s="120" t="s">
        <v>180</v>
      </c>
      <c r="B25">
        <v>2011</v>
      </c>
      <c r="C25" s="122" t="s">
        <v>7</v>
      </c>
      <c r="D25">
        <v>22828776</v>
      </c>
      <c r="E25">
        <v>90.901762434852287</v>
      </c>
      <c r="F25">
        <v>62.393039786299724</v>
      </c>
      <c r="G25"/>
      <c r="H25"/>
      <c r="I25">
        <v>37.606960213700276</v>
      </c>
      <c r="J25">
        <v>98.874674507952179</v>
      </c>
      <c r="K25"/>
      <c r="L25">
        <v>39.00588760560322</v>
      </c>
      <c r="M25">
        <v>59.868786902348958</v>
      </c>
      <c r="N25">
        <v>1.1253254920478213</v>
      </c>
      <c r="O25">
        <v>69.652724846393355</v>
      </c>
      <c r="P25">
        <v>60.167459826925658</v>
      </c>
      <c r="Q25"/>
      <c r="R25"/>
      <c r="S25">
        <v>39.832540173074342</v>
      </c>
      <c r="T25" s="121"/>
    </row>
    <row r="26" s="73" customFormat="true" ht="15.75" x14ac:dyDescent="0.25">
      <c r="A26" s="120" t="s">
        <v>180</v>
      </c>
      <c r="B26">
        <v>2012</v>
      </c>
      <c r="C26" s="122" t="s">
        <v>7</v>
      </c>
      <c r="D26">
        <v>22911424</v>
      </c>
      <c r="E26">
        <v>90.901762434852287</v>
      </c>
      <c r="F26">
        <v>62.393039786299724</v>
      </c>
      <c r="G26">
        <v>50.307117017188013</v>
      </c>
      <c r="H26">
        <v>12.085922769111711</v>
      </c>
      <c r="I26">
        <v>37.606960213700276</v>
      </c>
      <c r="J26">
        <v>98.874674507952179</v>
      </c>
      <c r="K26"/>
      <c r="L26">
        <v>39.00588760560322</v>
      </c>
      <c r="M26">
        <v>59.868786902348958</v>
      </c>
      <c r="N26">
        <v>1.1253254920478213</v>
      </c>
      <c r="O26">
        <v>69.652724846393355</v>
      </c>
      <c r="P26">
        <v>60.167459826925658</v>
      </c>
      <c r="Q26"/>
      <c r="R26"/>
      <c r="S26">
        <v>39.832540173074342</v>
      </c>
      <c r="T26" s="121"/>
    </row>
    <row r="27" s="73" customFormat="true" ht="15.75" x14ac:dyDescent="0.25">
      <c r="A27" s="120" t="s">
        <v>180</v>
      </c>
      <c r="B27">
        <v>2013</v>
      </c>
      <c r="C27" s="122" t="s">
        <v>7</v>
      </c>
      <c r="D27">
        <v>23021204</v>
      </c>
      <c r="E27">
        <v>90.901762434852287</v>
      </c>
      <c r="F27">
        <v>62.393039786299724</v>
      </c>
      <c r="G27">
        <v>50.307117017188013</v>
      </c>
      <c r="H27">
        <v>12.085922769111711</v>
      </c>
      <c r="I27">
        <v>37.606960213700276</v>
      </c>
      <c r="J27">
        <v>98.874674507952179</v>
      </c>
      <c r="K27"/>
      <c r="L27">
        <v>39.00588760560322</v>
      </c>
      <c r="M27">
        <v>59.868786902348958</v>
      </c>
      <c r="N27">
        <v>1.1253254920478213</v>
      </c>
      <c r="O27">
        <v>69.652724846393355</v>
      </c>
      <c r="P27">
        <v>60.167459826925658</v>
      </c>
      <c r="Q27">
        <v>45.886268185728383</v>
      </c>
      <c r="R27">
        <v>14.281191641197275</v>
      </c>
      <c r="S27">
        <v>39.832540173074342</v>
      </c>
      <c r="T27" s="121"/>
    </row>
    <row r="28" s="73" customFormat="true" ht="15.75" x14ac:dyDescent="0.25">
      <c r="A28" s="120" t="s">
        <v>180</v>
      </c>
      <c r="B28">
        <v>2014</v>
      </c>
      <c r="C28" s="122" t="s">
        <v>7</v>
      </c>
      <c r="D28">
        <v>23145900</v>
      </c>
      <c r="E28">
        <v>90.901762434852287</v>
      </c>
      <c r="F28">
        <v>62.393039786299724</v>
      </c>
      <c r="G28">
        <v>50.307117017188013</v>
      </c>
      <c r="H28">
        <v>12.085922769111711</v>
      </c>
      <c r="I28">
        <v>37.606960213700276</v>
      </c>
      <c r="J28">
        <v>98.874674507952179</v>
      </c>
      <c r="K28"/>
      <c r="L28">
        <v>39.00588760560322</v>
      </c>
      <c r="M28">
        <v>59.868786902348958</v>
      </c>
      <c r="N28">
        <v>1.1253254920478213</v>
      </c>
      <c r="O28">
        <v>69.652724846393355</v>
      </c>
      <c r="P28">
        <v>60.167459826925658</v>
      </c>
      <c r="Q28">
        <v>45.886268185728383</v>
      </c>
      <c r="R28">
        <v>14.281191641197275</v>
      </c>
      <c r="S28">
        <v>39.832540173074342</v>
      </c>
      <c r="T28" s="121"/>
    </row>
    <row r="29" s="73" customFormat="true" ht="15.75" x14ac:dyDescent="0.25">
      <c r="A29" s="120" t="s">
        <v>180</v>
      </c>
      <c r="B29">
        <v>2015</v>
      </c>
      <c r="C29" s="122" t="s">
        <v>7</v>
      </c>
      <c r="D29">
        <v>23278328</v>
      </c>
      <c r="E29">
        <v>90.901762434852287</v>
      </c>
      <c r="F29">
        <v>62.393039786299724</v>
      </c>
      <c r="G29">
        <v>50.307117017188013</v>
      </c>
      <c r="H29">
        <v>12.085922769111711</v>
      </c>
      <c r="I29">
        <v>37.606960213700276</v>
      </c>
      <c r="J29">
        <v>98.874674507952179</v>
      </c>
      <c r="K29"/>
      <c r="L29">
        <v>39.00588760560322</v>
      </c>
      <c r="M29">
        <v>59.868786902348958</v>
      </c>
      <c r="N29">
        <v>1.1253254920478213</v>
      </c>
      <c r="O29">
        <v>69.652724846393355</v>
      </c>
      <c r="P29">
        <v>60.167459826925658</v>
      </c>
      <c r="Q29">
        <v>45.886268185728383</v>
      </c>
      <c r="R29">
        <v>14.281191641197275</v>
      </c>
      <c r="S29">
        <v>39.832540173074342</v>
      </c>
      <c r="T29" s="121"/>
    </row>
    <row r="30" s="73" customFormat="true" ht="15.75" x14ac:dyDescent="0.25">
      <c r="A30" s="120" t="s">
        <v>180</v>
      </c>
      <c r="B30">
        <v>2016</v>
      </c>
      <c r="C30" s="122" t="s">
        <v>7</v>
      </c>
      <c r="D30">
        <v>23413360</v>
      </c>
      <c r="E30">
        <v>90.901762434852287</v>
      </c>
      <c r="F30">
        <v>62.393039786299724</v>
      </c>
      <c r="G30">
        <v>50.307117017188013</v>
      </c>
      <c r="H30">
        <v>12.085922769111711</v>
      </c>
      <c r="I30">
        <v>37.606960213700276</v>
      </c>
      <c r="J30">
        <v>98.874674507952179</v>
      </c>
      <c r="K30"/>
      <c r="L30">
        <v>39.00588760560322</v>
      </c>
      <c r="M30">
        <v>59.868786902348958</v>
      </c>
      <c r="N30">
        <v>1.1253254920478213</v>
      </c>
      <c r="O30">
        <v>69.652724846393355</v>
      </c>
      <c r="P30">
        <v>60.167459826925658</v>
      </c>
      <c r="Q30">
        <v>45.886268185728383</v>
      </c>
      <c r="R30">
        <v>14.281191641197275</v>
      </c>
      <c r="S30">
        <v>39.832540173074342</v>
      </c>
      <c r="T30" s="121"/>
    </row>
    <row r="31" s="73" customFormat="true" ht="15.75" x14ac:dyDescent="0.25">
      <c r="A31" s="120" t="s">
        <v>180</v>
      </c>
      <c r="B31">
        <v>2000</v>
      </c>
      <c r="C31" s="122" t="s">
        <v>1</v>
      </c>
      <c r="D31">
        <v>9921143.6990167238</v>
      </c>
      <c r="E31"/>
      <c r="F31"/>
      <c r="G31"/>
      <c r="H31"/>
      <c r="I31"/>
      <c r="J31"/>
      <c r="K31"/>
      <c r="L31"/>
      <c r="M31"/>
      <c r="N31"/>
      <c r="O31"/>
      <c r="P31"/>
      <c r="Q31"/>
      <c r="R31"/>
      <c r="S31"/>
      <c r="T31" s="121"/>
    </row>
    <row r="32" s="73" customFormat="true" ht="15.75" x14ac:dyDescent="0.25">
      <c r="A32" s="120" t="s">
        <v>180</v>
      </c>
      <c r="B32">
        <v>2001</v>
      </c>
      <c r="C32" s="122" t="s">
        <v>1</v>
      </c>
      <c r="D32">
        <v>10013927.614009704</v>
      </c>
      <c r="E32"/>
      <c r="F32"/>
      <c r="G32"/>
      <c r="H32"/>
      <c r="I32"/>
      <c r="J32"/>
      <c r="K32"/>
      <c r="L32"/>
      <c r="M32"/>
      <c r="N32"/>
      <c r="O32"/>
      <c r="P32"/>
      <c r="Q32"/>
      <c r="R32"/>
      <c r="S32"/>
      <c r="T32" s="121"/>
    </row>
    <row r="33" s="73" customFormat="true" ht="15.75" x14ac:dyDescent="0.25">
      <c r="A33" s="120" t="s">
        <v>180</v>
      </c>
      <c r="B33">
        <v>2002</v>
      </c>
      <c r="C33" s="122" t="s">
        <v>1</v>
      </c>
      <c r="D33">
        <v>10101460.080642091</v>
      </c>
      <c r="E33"/>
      <c r="F33"/>
      <c r="G33"/>
      <c r="H33"/>
      <c r="I33"/>
      <c r="J33"/>
      <c r="K33"/>
      <c r="L33"/>
      <c r="M33"/>
      <c r="N33"/>
      <c r="O33"/>
      <c r="P33"/>
      <c r="Q33"/>
      <c r="R33"/>
      <c r="S33"/>
      <c r="T33" s="121"/>
    </row>
    <row r="34" s="73" customFormat="true" ht="15.75" x14ac:dyDescent="0.25">
      <c r="A34" s="120" t="s">
        <v>180</v>
      </c>
      <c r="B34">
        <v>2003</v>
      </c>
      <c r="C34" s="122" t="s">
        <v>1</v>
      </c>
      <c r="D34">
        <v>10186522.118741607</v>
      </c>
      <c r="E34"/>
      <c r="F34"/>
      <c r="G34"/>
      <c r="H34"/>
      <c r="I34"/>
      <c r="J34"/>
      <c r="K34"/>
      <c r="L34"/>
      <c r="M34"/>
      <c r="N34"/>
      <c r="O34"/>
      <c r="P34"/>
      <c r="Q34"/>
      <c r="R34"/>
      <c r="S34"/>
      <c r="T34" s="121"/>
    </row>
    <row r="35" s="73" customFormat="true" ht="15.75" x14ac:dyDescent="0.25">
      <c r="A35" s="120" t="s">
        <v>180</v>
      </c>
      <c r="B35">
        <v>2004</v>
      </c>
      <c r="C35" s="122" t="s">
        <v>1</v>
      </c>
      <c r="D35">
        <v>10265045.230983581</v>
      </c>
      <c r="E35"/>
      <c r="F35"/>
      <c r="G35"/>
      <c r="H35"/>
      <c r="I35"/>
      <c r="J35"/>
      <c r="K35"/>
      <c r="L35"/>
      <c r="M35"/>
      <c r="N35"/>
      <c r="O35"/>
      <c r="P35"/>
      <c r="Q35"/>
      <c r="R35"/>
      <c r="S35"/>
      <c r="T35" s="121"/>
    </row>
    <row r="36" s="73" customFormat="true" ht="15.75" x14ac:dyDescent="0.25">
      <c r="A36" s="120" t="s">
        <v>180</v>
      </c>
      <c r="B36">
        <v>2005</v>
      </c>
      <c r="C36" s="122" t="s">
        <v>1</v>
      </c>
      <c r="D36">
        <v>10337432.863276977</v>
      </c>
      <c r="E36"/>
      <c r="F36"/>
      <c r="G36"/>
      <c r="H36"/>
      <c r="I36"/>
      <c r="J36"/>
      <c r="K36"/>
      <c r="L36"/>
      <c r="M36"/>
      <c r="N36"/>
      <c r="O36"/>
      <c r="P36"/>
      <c r="Q36"/>
      <c r="R36"/>
      <c r="S36"/>
      <c r="T36" s="121"/>
    </row>
    <row r="37" s="73" customFormat="true" ht="15.75" x14ac:dyDescent="0.25">
      <c r="A37" s="120" t="s">
        <v>180</v>
      </c>
      <c r="B37">
        <v>2006</v>
      </c>
      <c r="C37" s="122" t="s">
        <v>1</v>
      </c>
      <c r="D37">
        <v>10406922.817307586</v>
      </c>
      <c r="E37"/>
      <c r="F37"/>
      <c r="G37"/>
      <c r="H37"/>
      <c r="I37"/>
      <c r="J37"/>
      <c r="K37"/>
      <c r="L37"/>
      <c r="M37"/>
      <c r="N37"/>
      <c r="O37"/>
      <c r="P37"/>
      <c r="Q37"/>
      <c r="R37"/>
      <c r="S37"/>
      <c r="T37" s="121"/>
    </row>
    <row r="38" s="73" customFormat="true" ht="15.75" x14ac:dyDescent="0.25">
      <c r="A38" s="120" t="s">
        <v>180</v>
      </c>
      <c r="B38">
        <v>2007</v>
      </c>
      <c r="C38" s="122" t="s">
        <v>1</v>
      </c>
      <c r="D38">
        <v>10426929.326507721</v>
      </c>
      <c r="E38"/>
      <c r="F38"/>
      <c r="G38"/>
      <c r="H38"/>
      <c r="I38"/>
      <c r="J38"/>
      <c r="K38"/>
      <c r="L38"/>
      <c r="M38"/>
      <c r="N38"/>
      <c r="O38"/>
      <c r="P38"/>
      <c r="Q38"/>
      <c r="R38"/>
      <c r="S38"/>
      <c r="T38" s="121"/>
    </row>
    <row r="39" s="73" customFormat="true" ht="15.75" x14ac:dyDescent="0.25">
      <c r="A39" s="120" t="s">
        <v>180</v>
      </c>
      <c r="B39">
        <v>2008</v>
      </c>
      <c r="C39" s="122" t="s">
        <v>1</v>
      </c>
      <c r="D39">
        <v>10432117.816906739</v>
      </c>
      <c r="E39"/>
      <c r="F39"/>
      <c r="G39"/>
      <c r="H39"/>
      <c r="I39"/>
      <c r="J39"/>
      <c r="K39"/>
      <c r="L39"/>
      <c r="M39"/>
      <c r="N39"/>
      <c r="O39"/>
      <c r="P39"/>
      <c r="Q39"/>
      <c r="R39"/>
      <c r="S39"/>
      <c r="T39" s="121"/>
    </row>
    <row r="40" s="73" customFormat="true" ht="15.75" x14ac:dyDescent="0.25">
      <c r="A40" s="120" t="s">
        <v>180</v>
      </c>
      <c r="B40">
        <v>2009</v>
      </c>
      <c r="C40" s="122" t="s">
        <v>1</v>
      </c>
      <c r="D40">
        <v>10413376.056338042</v>
      </c>
      <c r="E40"/>
      <c r="F40"/>
      <c r="G40"/>
      <c r="H40"/>
      <c r="I40"/>
      <c r="J40"/>
      <c r="K40"/>
      <c r="L40"/>
      <c r="M40"/>
      <c r="N40"/>
      <c r="O40"/>
      <c r="P40"/>
      <c r="Q40"/>
      <c r="R40"/>
      <c r="S40"/>
      <c r="T40" s="121"/>
    </row>
    <row r="41" s="73" customFormat="true" ht="15.75" x14ac:dyDescent="0.25">
      <c r="A41" s="120" t="s">
        <v>180</v>
      </c>
      <c r="B41">
        <v>2010</v>
      </c>
      <c r="C41" s="122" t="s">
        <v>1</v>
      </c>
      <c r="D41">
        <v>10361270.06974823</v>
      </c>
      <c r="E41"/>
      <c r="F41"/>
      <c r="G41"/>
      <c r="H41"/>
      <c r="I41"/>
      <c r="J41"/>
      <c r="K41"/>
      <c r="L41"/>
      <c r="M41"/>
      <c r="N41"/>
      <c r="O41"/>
      <c r="P41"/>
      <c r="Q41"/>
      <c r="R41"/>
      <c r="S41"/>
      <c r="T41" s="121"/>
    </row>
    <row r="42" s="73" customFormat="true" ht="15.75" x14ac:dyDescent="0.25">
      <c r="A42" s="120" t="s">
        <v>180</v>
      </c>
      <c r="B42">
        <v>2011</v>
      </c>
      <c r="C42" s="122" t="s">
        <v>1</v>
      </c>
      <c r="D42">
        <v>10276829.701779785</v>
      </c>
      <c r="E42"/>
      <c r="F42"/>
      <c r="G42"/>
      <c r="H42"/>
      <c r="I42"/>
      <c r="J42"/>
      <c r="K42"/>
      <c r="L42"/>
      <c r="M42"/>
      <c r="N42"/>
      <c r="O42"/>
      <c r="P42"/>
      <c r="Q42"/>
      <c r="R42"/>
      <c r="S42"/>
      <c r="T42" s="121"/>
    </row>
    <row r="43" s="73" customFormat="true" ht="15.75" x14ac:dyDescent="0.25">
      <c r="A43" s="120" t="s">
        <v>180</v>
      </c>
      <c r="B43">
        <v>2012</v>
      </c>
      <c r="C43" s="122" t="s">
        <v>1</v>
      </c>
      <c r="D43">
        <v>10266609.409040527</v>
      </c>
      <c r="E43"/>
      <c r="F43"/>
      <c r="G43"/>
      <c r="H43"/>
      <c r="I43"/>
      <c r="J43"/>
      <c r="K43"/>
      <c r="L43"/>
      <c r="M43"/>
      <c r="N43"/>
      <c r="O43"/>
      <c r="P43"/>
      <c r="Q43"/>
      <c r="R43"/>
      <c r="S43"/>
      <c r="T43" s="121"/>
    </row>
    <row r="44" s="73" customFormat="true" ht="15.75" x14ac:dyDescent="0.25">
      <c r="A44" s="120" t="s">
        <v>180</v>
      </c>
      <c r="B44">
        <v>2013</v>
      </c>
      <c r="C44" s="122" t="s">
        <v>1</v>
      </c>
      <c r="D44">
        <v>10275053.847835235</v>
      </c>
      <c r="E44"/>
      <c r="F44"/>
      <c r="G44"/>
      <c r="H44"/>
      <c r="I44"/>
      <c r="J44"/>
      <c r="K44"/>
      <c r="L44"/>
      <c r="M44"/>
      <c r="N44"/>
      <c r="O44"/>
      <c r="P44"/>
      <c r="Q44"/>
      <c r="R44"/>
      <c r="S44"/>
      <c r="T44" s="121"/>
    </row>
    <row r="45" s="73" customFormat="true" ht="15.75" x14ac:dyDescent="0.25">
      <c r="A45" s="120" t="s">
        <v>180</v>
      </c>
      <c r="B45">
        <v>2014</v>
      </c>
      <c r="C45" s="122" t="s">
        <v>1</v>
      </c>
      <c r="D45">
        <v>10297147.751838684</v>
      </c>
      <c r="E45"/>
      <c r="F45"/>
      <c r="G45"/>
      <c r="H45"/>
      <c r="I45"/>
      <c r="J45"/>
      <c r="K45"/>
      <c r="L45"/>
      <c r="M45"/>
      <c r="N45"/>
      <c r="O45"/>
      <c r="P45"/>
      <c r="Q45"/>
      <c r="R45"/>
      <c r="S45"/>
      <c r="T45" s="121"/>
    </row>
    <row r="46" s="73" customFormat="true" ht="15.75" x14ac:dyDescent="0.25">
      <c r="A46" s="120" t="s">
        <v>180</v>
      </c>
      <c r="B46">
        <v>2015</v>
      </c>
      <c r="C46" s="122" t="s">
        <v>1</v>
      </c>
      <c r="D46">
        <v>10329292.73918335</v>
      </c>
      <c r="E46"/>
      <c r="F46"/>
      <c r="G46"/>
      <c r="H46"/>
      <c r="I46"/>
      <c r="J46"/>
      <c r="K46"/>
      <c r="L46"/>
      <c r="M46"/>
      <c r="N46"/>
      <c r="O46"/>
      <c r="P46"/>
      <c r="Q46"/>
      <c r="R46"/>
      <c r="S46"/>
      <c r="T46" s="121"/>
    </row>
    <row r="47" s="73" customFormat="true" ht="15.75" x14ac:dyDescent="0.25">
      <c r="A47" s="120" t="s">
        <v>180</v>
      </c>
      <c r="B47">
        <v>2016</v>
      </c>
      <c r="C47" s="122" t="s">
        <v>1</v>
      </c>
      <c r="D47">
        <v>10369543.353369141</v>
      </c>
      <c r="E47"/>
      <c r="F47"/>
      <c r="G47"/>
      <c r="H47"/>
      <c r="I47"/>
      <c r="J47"/>
      <c r="K47"/>
      <c r="L47"/>
      <c r="M47"/>
      <c r="N47"/>
      <c r="O47"/>
      <c r="P47"/>
      <c r="Q47"/>
      <c r="R47"/>
      <c r="S47"/>
      <c r="T47" s="121"/>
    </row>
    <row r="48" s="73" customFormat="true" ht="15.75" x14ac:dyDescent="0.25">
      <c r="A48" s="120" t="s">
        <v>180</v>
      </c>
      <c r="B48">
        <v>2000</v>
      </c>
      <c r="C48" s="122" t="s">
        <v>2</v>
      </c>
      <c r="D48">
        <v>10767300.300983276</v>
      </c>
      <c r="E48"/>
      <c r="F48"/>
      <c r="G48"/>
      <c r="H48"/>
      <c r="I48"/>
      <c r="J48"/>
      <c r="K48"/>
      <c r="L48"/>
      <c r="M48"/>
      <c r="N48"/>
      <c r="O48"/>
      <c r="P48"/>
      <c r="Q48"/>
      <c r="R48"/>
      <c r="S48"/>
      <c r="T48" s="121"/>
    </row>
    <row r="49" s="73" customFormat="true" ht="15.75" x14ac:dyDescent="0.25">
      <c r="A49" s="120" t="s">
        <v>180</v>
      </c>
      <c r="B49">
        <v>2001</v>
      </c>
      <c r="C49" s="122" t="s">
        <v>2</v>
      </c>
      <c r="D49">
        <v>10986676.385990296</v>
      </c>
      <c r="E49"/>
      <c r="F49"/>
      <c r="G49"/>
      <c r="H49"/>
      <c r="I49"/>
      <c r="J49"/>
      <c r="K49"/>
      <c r="L49"/>
      <c r="M49"/>
      <c r="N49"/>
      <c r="O49"/>
      <c r="P49"/>
      <c r="Q49"/>
      <c r="R49"/>
      <c r="S49"/>
      <c r="T49" s="121"/>
    </row>
    <row r="50" s="73" customFormat="true" ht="15.75" x14ac:dyDescent="0.25">
      <c r="A50" s="120" t="s">
        <v>180</v>
      </c>
      <c r="B50">
        <v>2002</v>
      </c>
      <c r="C50" s="122" t="s">
        <v>2</v>
      </c>
      <c r="D50">
        <v>11203343.919357911</v>
      </c>
      <c r="E50"/>
      <c r="F50"/>
      <c r="G50"/>
      <c r="H50"/>
      <c r="I50"/>
      <c r="J50"/>
      <c r="K50"/>
      <c r="L50"/>
      <c r="M50"/>
      <c r="N50"/>
      <c r="O50"/>
      <c r="P50"/>
      <c r="Q50"/>
      <c r="R50"/>
      <c r="S50"/>
      <c r="T50" s="121"/>
    </row>
    <row r="51" s="73" customFormat="true" ht="15.75" x14ac:dyDescent="0.25">
      <c r="A51" s="120" t="s">
        <v>180</v>
      </c>
      <c r="B51">
        <v>2003</v>
      </c>
      <c r="C51" s="122" t="s">
        <v>2</v>
      </c>
      <c r="D51">
        <v>11421185.881258393</v>
      </c>
      <c r="E51"/>
      <c r="F51"/>
      <c r="G51"/>
      <c r="H51"/>
      <c r="I51"/>
      <c r="J51"/>
      <c r="K51"/>
      <c r="L51"/>
      <c r="M51"/>
      <c r="N51"/>
      <c r="O51"/>
      <c r="P51"/>
      <c r="Q51"/>
      <c r="R51"/>
      <c r="S51"/>
      <c r="T51" s="121"/>
    </row>
    <row r="52" s="73" customFormat="true" ht="15.75" x14ac:dyDescent="0.25">
      <c r="A52" s="120" t="s">
        <v>180</v>
      </c>
      <c r="B52">
        <v>2004</v>
      </c>
      <c r="C52" s="122" t="s">
        <v>2</v>
      </c>
      <c r="D52">
        <v>11635118.769016417</v>
      </c>
      <c r="E52"/>
      <c r="F52"/>
      <c r="G52"/>
      <c r="H52"/>
      <c r="I52"/>
      <c r="J52"/>
      <c r="K52"/>
      <c r="L52"/>
      <c r="M52"/>
      <c r="N52"/>
      <c r="O52"/>
      <c r="P52"/>
      <c r="Q52"/>
      <c r="R52"/>
      <c r="S52"/>
      <c r="T52" s="121"/>
    </row>
    <row r="53" s="73" customFormat="true" ht="15.75" x14ac:dyDescent="0.25">
      <c r="A53" s="120" t="s">
        <v>180</v>
      </c>
      <c r="B53">
        <v>2005</v>
      </c>
      <c r="C53" s="122" t="s">
        <v>2</v>
      </c>
      <c r="D53">
        <v>11844471.136723023</v>
      </c>
      <c r="E53"/>
      <c r="F53"/>
      <c r="G53"/>
      <c r="H53"/>
      <c r="I53"/>
      <c r="J53"/>
      <c r="K53"/>
      <c r="L53"/>
      <c r="M53"/>
      <c r="N53"/>
      <c r="O53"/>
      <c r="P53"/>
      <c r="Q53"/>
      <c r="R53"/>
      <c r="S53"/>
      <c r="T53" s="121"/>
    </row>
    <row r="54" s="73" customFormat="true" ht="15.75" x14ac:dyDescent="0.25">
      <c r="A54" s="120" t="s">
        <v>180</v>
      </c>
      <c r="B54">
        <v>2006</v>
      </c>
      <c r="C54" s="122" t="s">
        <v>2</v>
      </c>
      <c r="D54">
        <v>12054223.182692414</v>
      </c>
      <c r="E54"/>
      <c r="F54"/>
      <c r="G54"/>
      <c r="H54"/>
      <c r="I54"/>
      <c r="J54"/>
      <c r="K54"/>
      <c r="L54"/>
      <c r="M54"/>
      <c r="N54"/>
      <c r="O54"/>
      <c r="P54"/>
      <c r="Q54"/>
      <c r="R54"/>
      <c r="S54"/>
      <c r="T54" s="121"/>
    </row>
    <row r="55" s="73" customFormat="true" ht="15.75" x14ac:dyDescent="0.25">
      <c r="A55" s="120" t="s">
        <v>180</v>
      </c>
      <c r="B55">
        <v>2007</v>
      </c>
      <c r="C55" s="122" t="s">
        <v>2</v>
      </c>
      <c r="D55">
        <v>12209306.673492277</v>
      </c>
      <c r="E55"/>
      <c r="F55"/>
      <c r="G55"/>
      <c r="H55"/>
      <c r="I55"/>
      <c r="J55"/>
      <c r="K55"/>
      <c r="L55"/>
      <c r="M55"/>
      <c r="N55"/>
      <c r="O55"/>
      <c r="P55"/>
      <c r="Q55"/>
      <c r="R55"/>
      <c r="S55"/>
      <c r="T55" s="121"/>
    </row>
    <row r="56" s="73" customFormat="true" ht="15.75" x14ac:dyDescent="0.25">
      <c r="A56" s="120" t="s">
        <v>180</v>
      </c>
      <c r="B56">
        <v>2008</v>
      </c>
      <c r="C56" s="122" t="s">
        <v>2</v>
      </c>
      <c r="D56">
        <v>12348914.183093261</v>
      </c>
      <c r="E56"/>
      <c r="F56"/>
      <c r="G56"/>
      <c r="H56"/>
      <c r="I56"/>
      <c r="J56"/>
      <c r="K56"/>
      <c r="L56"/>
      <c r="M56"/>
      <c r="N56"/>
      <c r="O56"/>
      <c r="P56"/>
      <c r="Q56"/>
      <c r="R56"/>
      <c r="S56"/>
      <c r="T56" s="121"/>
    </row>
    <row r="57" s="73" customFormat="true" ht="15.75" x14ac:dyDescent="0.25">
      <c r="A57" s="120" t="s">
        <v>180</v>
      </c>
      <c r="B57">
        <v>2009</v>
      </c>
      <c r="C57" s="122" t="s">
        <v>2</v>
      </c>
      <c r="D57">
        <v>12461099.943661958</v>
      </c>
      <c r="E57"/>
      <c r="F57"/>
      <c r="G57"/>
      <c r="H57"/>
      <c r="I57"/>
      <c r="J57"/>
      <c r="K57"/>
      <c r="L57"/>
      <c r="M57"/>
      <c r="N57"/>
      <c r="O57"/>
      <c r="P57"/>
      <c r="Q57"/>
      <c r="R57"/>
      <c r="S57"/>
      <c r="T57" s="121"/>
    </row>
    <row r="58" s="73" customFormat="true" ht="15.75" x14ac:dyDescent="0.25">
      <c r="A58" s="120" t="s">
        <v>180</v>
      </c>
      <c r="B58">
        <v>2010</v>
      </c>
      <c r="C58" s="122" t="s">
        <v>2</v>
      </c>
      <c r="D58">
        <v>12534033.930251772</v>
      </c>
      <c r="E58"/>
      <c r="F58"/>
      <c r="G58"/>
      <c r="H58"/>
      <c r="I58"/>
      <c r="J58"/>
      <c r="K58"/>
      <c r="L58"/>
      <c r="M58"/>
      <c r="N58"/>
      <c r="O58"/>
      <c r="P58"/>
      <c r="Q58"/>
      <c r="R58"/>
      <c r="S58"/>
      <c r="T58" s="121"/>
    </row>
    <row r="59" s="73" customFormat="true" ht="15.75" x14ac:dyDescent="0.25">
      <c r="A59" s="120" t="s">
        <v>180</v>
      </c>
      <c r="B59">
        <v>2011</v>
      </c>
      <c r="C59" s="122" t="s">
        <v>2</v>
      </c>
      <c r="D59">
        <v>12551946.298220215</v>
      </c>
      <c r="E59"/>
      <c r="F59"/>
      <c r="G59"/>
      <c r="H59"/>
      <c r="I59"/>
      <c r="J59"/>
      <c r="K59"/>
      <c r="L59"/>
      <c r="M59"/>
      <c r="N59"/>
      <c r="O59"/>
      <c r="P59"/>
      <c r="Q59"/>
      <c r="R59"/>
      <c r="S59"/>
      <c r="T59" s="121"/>
    </row>
    <row r="60" s="73" customFormat="true" ht="15.75" x14ac:dyDescent="0.25">
      <c r="A60" s="120" t="s">
        <v>180</v>
      </c>
      <c r="B60">
        <v>2012</v>
      </c>
      <c r="C60" s="122" t="s">
        <v>2</v>
      </c>
      <c r="D60">
        <v>12644814.590959473</v>
      </c>
      <c r="E60"/>
      <c r="F60"/>
      <c r="G60"/>
      <c r="H60"/>
      <c r="I60"/>
      <c r="J60"/>
      <c r="K60"/>
      <c r="L60"/>
      <c r="M60"/>
      <c r="N60"/>
      <c r="O60"/>
      <c r="P60"/>
      <c r="Q60"/>
      <c r="R60"/>
      <c r="S60"/>
      <c r="T60" s="121"/>
    </row>
    <row r="61" s="73" customFormat="true" ht="15.75" x14ac:dyDescent="0.25">
      <c r="A61" s="120" t="s">
        <v>180</v>
      </c>
      <c r="B61">
        <v>2013</v>
      </c>
      <c r="C61" s="122" t="s">
        <v>2</v>
      </c>
      <c r="D61">
        <v>12746150.152164763</v>
      </c>
      <c r="E61"/>
      <c r="F61"/>
      <c r="G61"/>
      <c r="H61"/>
      <c r="I61"/>
      <c r="J61"/>
      <c r="K61"/>
      <c r="L61"/>
      <c r="M61"/>
      <c r="N61"/>
      <c r="O61"/>
      <c r="P61"/>
      <c r="Q61"/>
      <c r="R61"/>
      <c r="S61"/>
      <c r="T61" s="121"/>
    </row>
    <row r="62" s="73" customFormat="true" ht="15.75" x14ac:dyDescent="0.25">
      <c r="A62" s="120" t="s">
        <v>180</v>
      </c>
      <c r="B62">
        <v>2014</v>
      </c>
      <c r="C62" s="122" t="s">
        <v>2</v>
      </c>
      <c r="D62">
        <v>12848752.248161316</v>
      </c>
      <c r="E62"/>
      <c r="F62"/>
      <c r="G62"/>
      <c r="H62"/>
      <c r="I62"/>
      <c r="J62"/>
      <c r="K62"/>
      <c r="L62"/>
      <c r="M62"/>
      <c r="N62"/>
      <c r="O62"/>
      <c r="P62"/>
      <c r="Q62"/>
      <c r="R62"/>
      <c r="S62"/>
      <c r="T62" s="121"/>
    </row>
    <row r="63" s="73" customFormat="true" ht="15.75" x14ac:dyDescent="0.25">
      <c r="A63" s="120" t="s">
        <v>180</v>
      </c>
      <c r="B63">
        <v>2015</v>
      </c>
      <c r="C63" s="122" t="s">
        <v>2</v>
      </c>
      <c r="D63">
        <v>12949035.26081665</v>
      </c>
      <c r="E63"/>
      <c r="F63"/>
      <c r="G63"/>
      <c r="H63"/>
      <c r="I63"/>
      <c r="J63"/>
      <c r="K63"/>
      <c r="L63"/>
      <c r="M63"/>
      <c r="N63"/>
      <c r="O63"/>
      <c r="P63"/>
      <c r="Q63"/>
      <c r="R63"/>
      <c r="S63"/>
      <c r="T63" s="121"/>
    </row>
    <row r="64" s="73" customFormat="true" ht="15.75" x14ac:dyDescent="0.25">
      <c r="A64" s="120" t="s">
        <v>180</v>
      </c>
      <c r="B64">
        <v>2016</v>
      </c>
      <c r="C64" s="122" t="s">
        <v>2</v>
      </c>
      <c r="D64">
        <v>13043816.646630861</v>
      </c>
      <c r="E64"/>
      <c r="F64"/>
      <c r="G64"/>
      <c r="H64"/>
      <c r="I64"/>
      <c r="J64"/>
      <c r="K64"/>
      <c r="L64"/>
      <c r="M64"/>
      <c r="N64"/>
      <c r="O64"/>
      <c r="P64"/>
      <c r="Q64"/>
      <c r="R64"/>
      <c r="S64"/>
      <c r="T64" s="121"/>
    </row>
    <row r="65" s="73" customFormat="true" ht="15.75" x14ac:dyDescent="0.25">
      <c r="A65" s="120" t="s">
        <v>180</v>
      </c>
      <c r="B65">
        <v>2000</v>
      </c>
      <c r="C65" s="122" t="s">
        <v>16</v>
      </c>
      <c r="D65">
        <v>2022796</v>
      </c>
      <c r="E65"/>
      <c r="F65"/>
      <c r="G65"/>
      <c r="H65"/>
      <c r="I65"/>
      <c r="J65"/>
      <c r="K65"/>
      <c r="L65"/>
      <c r="M65"/>
      <c r="N65"/>
      <c r="O65"/>
      <c r="P65"/>
      <c r="Q65"/>
      <c r="R65"/>
      <c r="S65"/>
      <c r="T65" s="121"/>
    </row>
    <row r="66" s="73" customFormat="true" ht="15.75" x14ac:dyDescent="0.25">
      <c r="A66" s="120" t="s">
        <v>180</v>
      </c>
      <c r="B66">
        <v>2001</v>
      </c>
      <c r="C66" s="122" t="s">
        <v>16</v>
      </c>
      <c r="D66">
        <v>2045970</v>
      </c>
      <c r="E66"/>
      <c r="F66"/>
      <c r="G66"/>
      <c r="H66"/>
      <c r="I66"/>
      <c r="J66"/>
      <c r="K66"/>
      <c r="L66"/>
      <c r="M66"/>
      <c r="N66"/>
      <c r="O66"/>
      <c r="P66"/>
      <c r="Q66"/>
      <c r="R66"/>
      <c r="S66"/>
      <c r="T66" s="121"/>
    </row>
    <row r="67" s="73" customFormat="true" ht="15.75" x14ac:dyDescent="0.25">
      <c r="A67" s="120" t="s">
        <v>180</v>
      </c>
      <c r="B67">
        <v>2002</v>
      </c>
      <c r="C67" s="122" t="s">
        <v>16</v>
      </c>
      <c r="D67">
        <v>2075491</v>
      </c>
      <c r="E67"/>
      <c r="F67"/>
      <c r="G67"/>
      <c r="H67"/>
      <c r="I67"/>
      <c r="J67"/>
      <c r="K67"/>
      <c r="L67"/>
      <c r="M67"/>
      <c r="N67"/>
      <c r="O67"/>
      <c r="P67"/>
      <c r="Q67"/>
      <c r="R67"/>
      <c r="S67"/>
      <c r="T67" s="121"/>
    </row>
    <row r="68" s="73" customFormat="true" ht="15.75" x14ac:dyDescent="0.25">
      <c r="A68" s="120" t="s">
        <v>180</v>
      </c>
      <c r="B68">
        <v>2003</v>
      </c>
      <c r="C68" s="122" t="s">
        <v>16</v>
      </c>
      <c r="D68">
        <v>2106662</v>
      </c>
      <c r="E68"/>
      <c r="F68"/>
      <c r="G68"/>
      <c r="H68"/>
      <c r="I68"/>
      <c r="J68"/>
      <c r="K68"/>
      <c r="L68"/>
      <c r="M68"/>
      <c r="N68"/>
      <c r="O68"/>
      <c r="P68"/>
      <c r="Q68"/>
      <c r="R68"/>
      <c r="S68"/>
      <c r="T68" s="121"/>
    </row>
    <row r="69" s="73" customFormat="true" ht="15.75" x14ac:dyDescent="0.25">
      <c r="A69" s="120" t="s">
        <v>180</v>
      </c>
      <c r="B69">
        <v>2004</v>
      </c>
      <c r="C69" s="122" t="s">
        <v>16</v>
      </c>
      <c r="D69">
        <v>2137486</v>
      </c>
      <c r="E69"/>
      <c r="F69"/>
      <c r="G69"/>
      <c r="H69"/>
      <c r="I69"/>
      <c r="J69"/>
      <c r="K69"/>
      <c r="L69"/>
      <c r="M69"/>
      <c r="N69"/>
      <c r="O69"/>
      <c r="P69"/>
      <c r="Q69"/>
      <c r="R69"/>
      <c r="S69"/>
      <c r="T69" s="121"/>
    </row>
    <row r="70" s="73" customFormat="true" ht="15.75" x14ac:dyDescent="0.25">
      <c r="A70" s="120" t="s">
        <v>180</v>
      </c>
      <c r="B70">
        <v>2005</v>
      </c>
      <c r="C70" s="122" t="s">
        <v>16</v>
      </c>
      <c r="D70">
        <v>2165853</v>
      </c>
      <c r="E70"/>
      <c r="F70"/>
      <c r="G70"/>
      <c r="H70"/>
      <c r="I70"/>
      <c r="J70"/>
      <c r="K70"/>
      <c r="L70"/>
      <c r="M70"/>
      <c r="N70"/>
      <c r="O70"/>
      <c r="P70"/>
      <c r="Q70"/>
      <c r="R70"/>
      <c r="S70"/>
      <c r="T70" s="121"/>
    </row>
    <row r="71" s="73" customFormat="true" ht="15.75" x14ac:dyDescent="0.25">
      <c r="A71" s="120" t="s">
        <v>180</v>
      </c>
      <c r="B71">
        <v>2006</v>
      </c>
      <c r="C71" s="122" t="s">
        <v>16</v>
      </c>
      <c r="D71">
        <v>2189920</v>
      </c>
      <c r="E71"/>
      <c r="F71"/>
      <c r="G71"/>
      <c r="H71"/>
      <c r="I71"/>
      <c r="J71"/>
      <c r="K71"/>
      <c r="L71"/>
      <c r="M71"/>
      <c r="N71"/>
      <c r="O71"/>
      <c r="P71"/>
      <c r="Q71"/>
      <c r="R71"/>
      <c r="S71"/>
      <c r="T71" s="121"/>
    </row>
    <row r="72" s="73" customFormat="true" ht="15.75" x14ac:dyDescent="0.25">
      <c r="A72" s="120" t="s">
        <v>180</v>
      </c>
      <c r="B72">
        <v>2007</v>
      </c>
      <c r="C72" s="122" t="s">
        <v>16</v>
      </c>
      <c r="D72">
        <v>2190786</v>
      </c>
      <c r="E72"/>
      <c r="F72"/>
      <c r="G72"/>
      <c r="H72"/>
      <c r="I72"/>
      <c r="J72"/>
      <c r="K72"/>
      <c r="L72"/>
      <c r="M72"/>
      <c r="N72"/>
      <c r="O72"/>
      <c r="P72"/>
      <c r="Q72"/>
      <c r="R72"/>
      <c r="S72"/>
      <c r="T72" s="121"/>
    </row>
    <row r="73" s="73" customFormat="true" ht="15.75" x14ac:dyDescent="0.25">
      <c r="A73" s="120" t="s">
        <v>180</v>
      </c>
      <c r="B73">
        <v>2008</v>
      </c>
      <c r="C73" s="122" t="s">
        <v>16</v>
      </c>
      <c r="D73">
        <v>2182849</v>
      </c>
      <c r="E73"/>
      <c r="F73"/>
      <c r="G73"/>
      <c r="H73"/>
      <c r="I73"/>
      <c r="J73"/>
      <c r="K73"/>
      <c r="L73"/>
      <c r="M73"/>
      <c r="N73"/>
      <c r="O73"/>
      <c r="P73"/>
      <c r="Q73"/>
      <c r="R73"/>
      <c r="S73"/>
      <c r="T73" s="121"/>
    </row>
    <row r="74" s="73" customFormat="true" ht="15.75" x14ac:dyDescent="0.25">
      <c r="A74" s="120" t="s">
        <v>180</v>
      </c>
      <c r="B74">
        <v>2009</v>
      </c>
      <c r="C74" s="122" t="s">
        <v>16</v>
      </c>
      <c r="D74">
        <v>2167595</v>
      </c>
      <c r="E74"/>
      <c r="F74"/>
      <c r="G74"/>
      <c r="H74"/>
      <c r="I74"/>
      <c r="J74"/>
      <c r="K74"/>
      <c r="L74"/>
      <c r="M74"/>
      <c r="N74"/>
      <c r="O74"/>
      <c r="P74"/>
      <c r="Q74"/>
      <c r="R74"/>
      <c r="S74"/>
      <c r="T74" s="121"/>
    </row>
    <row r="75" s="73" customFormat="true" ht="15.75" x14ac:dyDescent="0.25">
      <c r="A75" s="120" t="s">
        <v>180</v>
      </c>
      <c r="B75">
        <v>2010</v>
      </c>
      <c r="C75" s="122" t="s">
        <v>16</v>
      </c>
      <c r="D75">
        <v>2146238</v>
      </c>
      <c r="E75"/>
      <c r="F75"/>
      <c r="G75"/>
      <c r="H75"/>
      <c r="I75"/>
      <c r="J75"/>
      <c r="K75"/>
      <c r="L75"/>
      <c r="M75"/>
      <c r="N75"/>
      <c r="O75"/>
      <c r="P75"/>
      <c r="Q75"/>
      <c r="R75"/>
      <c r="S75"/>
      <c r="T75" s="121"/>
    </row>
    <row r="76" s="73" customFormat="true" ht="15.75" x14ac:dyDescent="0.25">
      <c r="A76" s="120" t="s">
        <v>180</v>
      </c>
      <c r="B76">
        <v>2011</v>
      </c>
      <c r="C76" s="122" t="s">
        <v>16</v>
      </c>
      <c r="D76">
        <v>2119611</v>
      </c>
      <c r="E76"/>
      <c r="F76"/>
      <c r="G76"/>
      <c r="H76"/>
      <c r="I76"/>
      <c r="J76"/>
      <c r="K76"/>
      <c r="L76"/>
      <c r="M76"/>
      <c r="N76"/>
      <c r="O76"/>
      <c r="P76"/>
      <c r="Q76"/>
      <c r="R76"/>
      <c r="S76"/>
      <c r="T76" s="121"/>
    </row>
    <row r="77" s="73" customFormat="true" ht="15.75" x14ac:dyDescent="0.25">
      <c r="A77" s="120" t="s">
        <v>180</v>
      </c>
      <c r="B77">
        <v>2012</v>
      </c>
      <c r="C77" s="122" t="s">
        <v>16</v>
      </c>
      <c r="D77">
        <v>2136249</v>
      </c>
      <c r="E77"/>
      <c r="F77"/>
      <c r="G77"/>
      <c r="H77"/>
      <c r="I77"/>
      <c r="J77"/>
      <c r="K77"/>
      <c r="L77"/>
      <c r="M77"/>
      <c r="N77"/>
      <c r="O77"/>
      <c r="P77"/>
      <c r="Q77"/>
      <c r="R77"/>
      <c r="S77"/>
      <c r="T77" s="121"/>
    </row>
    <row r="78" s="73" customFormat="true" ht="15.75" x14ac:dyDescent="0.25">
      <c r="A78" s="120" t="s">
        <v>180</v>
      </c>
      <c r="B78">
        <v>2013</v>
      </c>
      <c r="C78" s="122" t="s">
        <v>16</v>
      </c>
      <c r="D78">
        <v>2157857</v>
      </c>
      <c r="E78"/>
      <c r="F78"/>
      <c r="G78"/>
      <c r="H78"/>
      <c r="I78"/>
      <c r="J78"/>
      <c r="K78"/>
      <c r="L78"/>
      <c r="M78"/>
      <c r="N78"/>
      <c r="O78"/>
      <c r="P78"/>
      <c r="Q78"/>
      <c r="R78"/>
      <c r="S78"/>
      <c r="T78" s="121"/>
    </row>
    <row r="79" s="73" customFormat="true" ht="15.75" x14ac:dyDescent="0.25">
      <c r="A79" s="120" t="s">
        <v>180</v>
      </c>
      <c r="B79">
        <v>2014</v>
      </c>
      <c r="C79" s="122" t="s">
        <v>16</v>
      </c>
      <c r="D79">
        <v>2181212</v>
      </c>
      <c r="E79"/>
      <c r="F79"/>
      <c r="G79"/>
      <c r="H79"/>
      <c r="I79"/>
      <c r="J79"/>
      <c r="K79"/>
      <c r="L79"/>
      <c r="M79"/>
      <c r="N79"/>
      <c r="O79"/>
      <c r="P79"/>
      <c r="Q79"/>
      <c r="R79"/>
      <c r="S79"/>
      <c r="T79" s="121"/>
    </row>
    <row r="80" s="73" customFormat="true" ht="15.75" x14ac:dyDescent="0.25">
      <c r="A80" s="120" t="s">
        <v>180</v>
      </c>
      <c r="B80">
        <v>2015</v>
      </c>
      <c r="C80" s="122" t="s">
        <v>16</v>
      </c>
      <c r="D80">
        <v>2202761</v>
      </c>
      <c r="E80"/>
      <c r="F80"/>
      <c r="G80"/>
      <c r="H80"/>
      <c r="I80"/>
      <c r="J80"/>
      <c r="K80"/>
      <c r="L80"/>
      <c r="M80"/>
      <c r="N80"/>
      <c r="O80"/>
      <c r="P80"/>
      <c r="Q80"/>
      <c r="R80"/>
      <c r="S80"/>
      <c r="T80" s="121"/>
    </row>
    <row r="81" s="73" customFormat="true" ht="15.75" x14ac:dyDescent="0.25">
      <c r="A81" s="120" t="s">
        <v>180</v>
      </c>
      <c r="B81">
        <v>2016</v>
      </c>
      <c r="C81" s="122" t="s">
        <v>16</v>
      </c>
      <c r="D81">
        <v>2218753</v>
      </c>
      <c r="E81"/>
      <c r="F81"/>
      <c r="G81"/>
      <c r="H81"/>
      <c r="I81"/>
      <c r="J81"/>
      <c r="K81"/>
      <c r="L81"/>
      <c r="M81"/>
      <c r="N81"/>
      <c r="O81"/>
      <c r="P81"/>
      <c r="Q81"/>
      <c r="R81"/>
      <c r="S81"/>
      <c r="T81" s="121"/>
    </row>
    <row r="82" s="73" customFormat="true" ht="15.75" x14ac:dyDescent="0.25">
      <c r="A82" s="120" t="s">
        <v>180</v>
      </c>
      <c r="B82">
        <v>2000</v>
      </c>
      <c r="C82" s="122" t="s">
        <v>17</v>
      </c>
      <c r="D82">
        <v>11618281</v>
      </c>
      <c r="E82"/>
      <c r="F82"/>
      <c r="G82"/>
      <c r="H82"/>
      <c r="I82"/>
      <c r="J82"/>
      <c r="K82"/>
      <c r="L82"/>
      <c r="M82"/>
      <c r="N82"/>
      <c r="O82"/>
      <c r="P82"/>
      <c r="Q82"/>
      <c r="R82"/>
      <c r="S82"/>
      <c r="T82" s="121"/>
    </row>
    <row r="83" s="73" customFormat="true" ht="15.75" x14ac:dyDescent="0.25">
      <c r="A83" s="120" t="s">
        <v>180</v>
      </c>
      <c r="B83">
        <v>2001</v>
      </c>
      <c r="C83" s="122" t="s">
        <v>17</v>
      </c>
      <c r="D83">
        <v>11741625</v>
      </c>
      <c r="E83"/>
      <c r="F83"/>
      <c r="G83"/>
      <c r="H83"/>
      <c r="I83"/>
      <c r="J83"/>
      <c r="K83"/>
      <c r="L83"/>
      <c r="M83"/>
      <c r="N83"/>
      <c r="O83"/>
      <c r="P83"/>
      <c r="Q83"/>
      <c r="R83"/>
      <c r="S83"/>
      <c r="T83" s="121"/>
    </row>
    <row r="84" s="73" customFormat="true" ht="15.75" x14ac:dyDescent="0.25">
      <c r="A84" s="120" t="s">
        <v>180</v>
      </c>
      <c r="B84">
        <v>2002</v>
      </c>
      <c r="C84" s="122" t="s">
        <v>17</v>
      </c>
      <c r="D84">
        <v>11879213</v>
      </c>
      <c r="E84"/>
      <c r="F84"/>
      <c r="G84"/>
      <c r="H84"/>
      <c r="I84"/>
      <c r="J84"/>
      <c r="K84"/>
      <c r="L84"/>
      <c r="M84"/>
      <c r="N84"/>
      <c r="O84"/>
      <c r="P84"/>
      <c r="Q84"/>
      <c r="R84"/>
      <c r="S84"/>
      <c r="T84" s="121"/>
    </row>
    <row r="85" s="73" customFormat="true" ht="15.75" x14ac:dyDescent="0.25">
      <c r="A85" s="120" t="s">
        <v>180</v>
      </c>
      <c r="B85">
        <v>2003</v>
      </c>
      <c r="C85" s="122" t="s">
        <v>17</v>
      </c>
      <c r="D85">
        <v>12029609</v>
      </c>
      <c r="E85"/>
      <c r="F85"/>
      <c r="G85"/>
      <c r="H85"/>
      <c r="I85"/>
      <c r="J85"/>
      <c r="K85"/>
      <c r="L85"/>
      <c r="M85"/>
      <c r="N85"/>
      <c r="O85"/>
      <c r="P85"/>
      <c r="Q85"/>
      <c r="R85"/>
      <c r="S85"/>
      <c r="T85" s="121"/>
    </row>
    <row r="86" s="73" customFormat="true" ht="15.75" x14ac:dyDescent="0.25">
      <c r="A86" s="120" t="s">
        <v>180</v>
      </c>
      <c r="B86">
        <v>2004</v>
      </c>
      <c r="C86" s="122" t="s">
        <v>17</v>
      </c>
      <c r="D86">
        <v>12187336</v>
      </c>
      <c r="E86"/>
      <c r="F86"/>
      <c r="G86"/>
      <c r="H86"/>
      <c r="I86"/>
      <c r="J86"/>
      <c r="K86"/>
      <c r="L86"/>
      <c r="M86"/>
      <c r="N86"/>
      <c r="O86"/>
      <c r="P86"/>
      <c r="Q86"/>
      <c r="R86"/>
      <c r="S86"/>
      <c r="T86" s="121"/>
    </row>
    <row r="87" s="73" customFormat="true" ht="15.75" x14ac:dyDescent="0.25">
      <c r="A87" s="120" t="s">
        <v>180</v>
      </c>
      <c r="B87">
        <v>2005</v>
      </c>
      <c r="C87" s="122" t="s">
        <v>17</v>
      </c>
      <c r="D87">
        <v>12349073</v>
      </c>
      <c r="E87"/>
      <c r="F87"/>
      <c r="G87"/>
      <c r="H87"/>
      <c r="I87"/>
      <c r="J87"/>
      <c r="K87"/>
      <c r="L87"/>
      <c r="M87"/>
      <c r="N87"/>
      <c r="O87"/>
      <c r="P87"/>
      <c r="Q87"/>
      <c r="R87"/>
      <c r="S87"/>
      <c r="T87" s="121"/>
    </row>
    <row r="88" s="73" customFormat="true" ht="15.75" x14ac:dyDescent="0.25">
      <c r="A88" s="120" t="s">
        <v>180</v>
      </c>
      <c r="B88">
        <v>2006</v>
      </c>
      <c r="C88" s="122" t="s">
        <v>17</v>
      </c>
      <c r="D88">
        <v>12513007</v>
      </c>
      <c r="E88"/>
      <c r="F88"/>
      <c r="G88"/>
      <c r="H88"/>
      <c r="I88"/>
      <c r="J88"/>
      <c r="K88"/>
      <c r="L88"/>
      <c r="M88"/>
      <c r="N88"/>
      <c r="O88"/>
      <c r="P88"/>
      <c r="Q88"/>
      <c r="R88"/>
      <c r="S88"/>
      <c r="T88" s="121"/>
    </row>
    <row r="89" s="73" customFormat="true" ht="15.75" x14ac:dyDescent="0.25">
      <c r="A89" s="120" t="s">
        <v>180</v>
      </c>
      <c r="B89">
        <v>2007</v>
      </c>
      <c r="C89" s="122" t="s">
        <v>17</v>
      </c>
      <c r="D89">
        <v>12604880</v>
      </c>
      <c r="E89"/>
      <c r="F89"/>
      <c r="G89"/>
      <c r="H89"/>
      <c r="I89"/>
      <c r="J89"/>
      <c r="K89"/>
      <c r="L89"/>
      <c r="M89"/>
      <c r="N89"/>
      <c r="O89"/>
      <c r="P89"/>
      <c r="Q89"/>
      <c r="R89"/>
      <c r="S89"/>
      <c r="T89" s="121"/>
    </row>
    <row r="90" s="73" customFormat="true" ht="15.75" x14ac:dyDescent="0.25">
      <c r="A90" s="120" t="s">
        <v>180</v>
      </c>
      <c r="B90">
        <v>2008</v>
      </c>
      <c r="C90" s="122" t="s">
        <v>17</v>
      </c>
      <c r="D90">
        <v>12654805</v>
      </c>
      <c r="E90"/>
      <c r="F90"/>
      <c r="G90"/>
      <c r="H90"/>
      <c r="I90"/>
      <c r="J90">
        <v>95.55</v>
      </c>
      <c r="K90"/>
      <c r="L90">
        <v>32.75</v>
      </c>
      <c r="M90">
        <v>62.8</v>
      </c>
      <c r="N90">
        <v>4.4500000000000028</v>
      </c>
      <c r="O90"/>
      <c r="P90"/>
      <c r="Q90"/>
      <c r="R90"/>
      <c r="S90"/>
      <c r="T90" s="121"/>
    </row>
    <row r="91" s="73" customFormat="true" ht="15.75" x14ac:dyDescent="0.25">
      <c r="A91" s="120" t="s">
        <v>180</v>
      </c>
      <c r="B91">
        <v>2009</v>
      </c>
      <c r="C91" s="122" t="s">
        <v>17</v>
      </c>
      <c r="D91">
        <v>12662911</v>
      </c>
      <c r="E91"/>
      <c r="F91"/>
      <c r="G91"/>
      <c r="H91"/>
      <c r="I91"/>
      <c r="J91">
        <v>95.55</v>
      </c>
      <c r="K91"/>
      <c r="L91">
        <v>32.75</v>
      </c>
      <c r="M91">
        <v>62.8</v>
      </c>
      <c r="N91">
        <v>4.4500000000000028</v>
      </c>
      <c r="O91"/>
      <c r="P91"/>
      <c r="Q91"/>
      <c r="R91"/>
      <c r="S91"/>
      <c r="T91" s="121"/>
    </row>
    <row r="92" s="73" customFormat="true" ht="15.75" x14ac:dyDescent="0.25">
      <c r="A92" s="120" t="s">
        <v>180</v>
      </c>
      <c r="B92">
        <v>2010</v>
      </c>
      <c r="C92" s="122" t="s">
        <v>17</v>
      </c>
      <c r="D92">
        <v>12624370</v>
      </c>
      <c r="E92">
        <v>90</v>
      </c>
      <c r="F92">
        <v>61.305</v>
      </c>
      <c r="G92"/>
      <c r="H92"/>
      <c r="I92">
        <v>38.695</v>
      </c>
      <c r="J92">
        <v>95.55</v>
      </c>
      <c r="K92"/>
      <c r="L92">
        <v>32.75</v>
      </c>
      <c r="M92">
        <v>62.8</v>
      </c>
      <c r="N92">
        <v>4.4500000000000028</v>
      </c>
      <c r="O92">
        <v>69.041000000000011</v>
      </c>
      <c r="P92">
        <v>59.513333333333328</v>
      </c>
      <c r="Q92"/>
      <c r="R92"/>
      <c r="S92">
        <v>40.486666666666672</v>
      </c>
      <c r="T92" s="121"/>
    </row>
    <row r="93" s="73" customFormat="true" ht="15.75" x14ac:dyDescent="0.25">
      <c r="A93" s="120" t="s">
        <v>180</v>
      </c>
      <c r="B93">
        <v>2011</v>
      </c>
      <c r="C93" s="122" t="s">
        <v>17</v>
      </c>
      <c r="D93">
        <v>12533008</v>
      </c>
      <c r="E93">
        <v>90</v>
      </c>
      <c r="F93">
        <v>61.305</v>
      </c>
      <c r="G93"/>
      <c r="H93"/>
      <c r="I93">
        <v>38.695</v>
      </c>
      <c r="J93">
        <v>95.55</v>
      </c>
      <c r="K93"/>
      <c r="L93">
        <v>32.75</v>
      </c>
      <c r="M93">
        <v>62.8</v>
      </c>
      <c r="N93">
        <v>4.4500000000000028</v>
      </c>
      <c r="O93">
        <v>69.041000000000011</v>
      </c>
      <c r="P93">
        <v>59.513333333333328</v>
      </c>
      <c r="Q93"/>
      <c r="R93"/>
      <c r="S93">
        <v>40.486666666666672</v>
      </c>
      <c r="T93" s="121"/>
    </row>
    <row r="94" s="73" customFormat="true" ht="15.75" x14ac:dyDescent="0.25">
      <c r="A94" s="120" t="s">
        <v>180</v>
      </c>
      <c r="B94">
        <v>2012</v>
      </c>
      <c r="C94" s="122" t="s">
        <v>17</v>
      </c>
      <c r="D94">
        <v>12564648</v>
      </c>
      <c r="E94">
        <v>90</v>
      </c>
      <c r="F94">
        <v>61.305</v>
      </c>
      <c r="G94">
        <v>48.701799999999999</v>
      </c>
      <c r="H94">
        <v>12.603200000000001</v>
      </c>
      <c r="I94">
        <v>38.695</v>
      </c>
      <c r="J94">
        <v>95.55</v>
      </c>
      <c r="K94"/>
      <c r="L94">
        <v>32.75</v>
      </c>
      <c r="M94">
        <v>62.8</v>
      </c>
      <c r="N94">
        <v>4.4500000000000028</v>
      </c>
      <c r="O94">
        <v>69.041000000000011</v>
      </c>
      <c r="P94">
        <v>59.513333333333328</v>
      </c>
      <c r="Q94"/>
      <c r="R94"/>
      <c r="S94">
        <v>40.486666666666672</v>
      </c>
      <c r="T94" s="121"/>
    </row>
    <row r="95" s="73" customFormat="true" ht="15.75" x14ac:dyDescent="0.25">
      <c r="A95" s="120" t="s">
        <v>180</v>
      </c>
      <c r="B95">
        <v>2013</v>
      </c>
      <c r="C95" s="122" t="s">
        <v>17</v>
      </c>
      <c r="D95">
        <v>12620724</v>
      </c>
      <c r="E95">
        <v>90</v>
      </c>
      <c r="F95">
        <v>61.305</v>
      </c>
      <c r="G95">
        <v>48.701799999999999</v>
      </c>
      <c r="H95">
        <v>12.603200000000001</v>
      </c>
      <c r="I95">
        <v>38.695</v>
      </c>
      <c r="J95">
        <v>95.55</v>
      </c>
      <c r="K95"/>
      <c r="L95">
        <v>32.75</v>
      </c>
      <c r="M95">
        <v>62.8</v>
      </c>
      <c r="N95">
        <v>4.4500000000000028</v>
      </c>
      <c r="O95">
        <v>69.041000000000011</v>
      </c>
      <c r="P95">
        <v>59.513333333333328</v>
      </c>
      <c r="Q95">
        <v>49.497999999999998</v>
      </c>
      <c r="R95">
        <v>10.015333333333331</v>
      </c>
      <c r="S95">
        <v>40.486666666666672</v>
      </c>
      <c r="T95" s="121"/>
    </row>
    <row r="96" s="73" customFormat="true" ht="15.75" x14ac:dyDescent="0.25">
      <c r="A96" s="120" t="s">
        <v>180</v>
      </c>
      <c r="B96">
        <v>2014</v>
      </c>
      <c r="C96" s="122" t="s">
        <v>17</v>
      </c>
      <c r="D96">
        <v>12696724</v>
      </c>
      <c r="E96">
        <v>90</v>
      </c>
      <c r="F96">
        <v>61.305</v>
      </c>
      <c r="G96">
        <v>48.701799999999999</v>
      </c>
      <c r="H96">
        <v>12.603200000000001</v>
      </c>
      <c r="I96">
        <v>38.695</v>
      </c>
      <c r="J96">
        <v>95.55</v>
      </c>
      <c r="K96"/>
      <c r="L96">
        <v>32.75</v>
      </c>
      <c r="M96">
        <v>62.8</v>
      </c>
      <c r="N96">
        <v>4.4500000000000028</v>
      </c>
      <c r="O96">
        <v>69.041000000000011</v>
      </c>
      <c r="P96">
        <v>59.513333333333328</v>
      </c>
      <c r="Q96">
        <v>49.497999999999998</v>
      </c>
      <c r="R96">
        <v>10.015333333333331</v>
      </c>
      <c r="S96">
        <v>40.486666666666672</v>
      </c>
      <c r="T96" s="121"/>
    </row>
    <row r="97" s="73" customFormat="true" ht="15.75" x14ac:dyDescent="0.25">
      <c r="A97" s="120" t="s">
        <v>180</v>
      </c>
      <c r="B97">
        <v>2015</v>
      </c>
      <c r="C97" s="122" t="s">
        <v>17</v>
      </c>
      <c r="D97">
        <v>12789522</v>
      </c>
      <c r="E97">
        <v>90</v>
      </c>
      <c r="F97">
        <v>61.305</v>
      </c>
      <c r="G97">
        <v>48.701799999999999</v>
      </c>
      <c r="H97">
        <v>12.603200000000001</v>
      </c>
      <c r="I97">
        <v>38.695</v>
      </c>
      <c r="J97">
        <v>95.55</v>
      </c>
      <c r="K97"/>
      <c r="L97">
        <v>32.75</v>
      </c>
      <c r="M97">
        <v>62.8</v>
      </c>
      <c r="N97">
        <v>4.4500000000000028</v>
      </c>
      <c r="O97">
        <v>69.041000000000011</v>
      </c>
      <c r="P97">
        <v>59.513333333333328</v>
      </c>
      <c r="Q97">
        <v>49.497999999999998</v>
      </c>
      <c r="R97">
        <v>10.015333333333331</v>
      </c>
      <c r="S97">
        <v>40.486666666666672</v>
      </c>
      <c r="T97" s="121"/>
    </row>
    <row r="98" s="73" customFormat="true" ht="15.75" x14ac:dyDescent="0.25">
      <c r="A98" s="120" t="s">
        <v>180</v>
      </c>
      <c r="B98">
        <v>2016</v>
      </c>
      <c r="C98" s="122" t="s">
        <v>17</v>
      </c>
      <c r="D98">
        <v>12892307</v>
      </c>
      <c r="E98">
        <v>90</v>
      </c>
      <c r="F98">
        <v>61.305</v>
      </c>
      <c r="G98">
        <v>48.701799999999999</v>
      </c>
      <c r="H98">
        <v>12.603200000000001</v>
      </c>
      <c r="I98">
        <v>38.695</v>
      </c>
      <c r="J98">
        <v>95.55</v>
      </c>
      <c r="K98"/>
      <c r="L98">
        <v>32.75</v>
      </c>
      <c r="M98">
        <v>62.8</v>
      </c>
      <c r="N98">
        <v>4.4500000000000028</v>
      </c>
      <c r="O98">
        <v>69.041000000000011</v>
      </c>
      <c r="P98">
        <v>59.513333333333328</v>
      </c>
      <c r="Q98">
        <v>49.497999999999998</v>
      </c>
      <c r="R98">
        <v>10.015333333333331</v>
      </c>
      <c r="S98">
        <v>40.486666666666672</v>
      </c>
      <c r="T98" s="121"/>
    </row>
    <row r="99" s="73" customFormat="true" ht="15.75" x14ac:dyDescent="0.25">
      <c r="A99" s="120" t="s">
        <v>180</v>
      </c>
      <c r="B99">
        <v>2000</v>
      </c>
      <c r="C99" s="122" t="s">
        <v>18</v>
      </c>
      <c r="D99">
        <v>7047366</v>
      </c>
      <c r="E99"/>
      <c r="F99"/>
      <c r="G99"/>
      <c r="H99"/>
      <c r="I99"/>
      <c r="J99"/>
      <c r="K99"/>
      <c r="L99"/>
      <c r="M99"/>
      <c r="N99"/>
      <c r="O99"/>
      <c r="P99"/>
      <c r="Q99"/>
      <c r="R99"/>
      <c r="S99"/>
      <c r="T99" s="121"/>
    </row>
    <row r="100" s="73" customFormat="true" ht="15.75" x14ac:dyDescent="0.25">
      <c r="A100" s="120" t="s">
        <v>180</v>
      </c>
      <c r="B100">
        <v>2001</v>
      </c>
      <c r="C100" s="122" t="s">
        <v>18</v>
      </c>
      <c r="D100">
        <v>7213009</v>
      </c>
      <c r="E100"/>
      <c r="F100"/>
      <c r="G100"/>
      <c r="H100"/>
      <c r="I100"/>
      <c r="J100"/>
      <c r="K100"/>
      <c r="L100"/>
      <c r="M100"/>
      <c r="N100"/>
      <c r="O100"/>
      <c r="P100"/>
      <c r="Q100"/>
      <c r="R100"/>
      <c r="S100"/>
      <c r="T100" s="121"/>
    </row>
    <row r="101" s="73" customFormat="true" ht="15.75" x14ac:dyDescent="0.25">
      <c r="A101" s="120" t="s">
        <v>180</v>
      </c>
      <c r="B101">
        <v>2002</v>
      </c>
      <c r="C101" s="122" t="s">
        <v>18</v>
      </c>
      <c r="D101">
        <v>7350100</v>
      </c>
      <c r="E101"/>
      <c r="F101"/>
      <c r="G101"/>
      <c r="H101"/>
      <c r="I101"/>
      <c r="J101"/>
      <c r="K101"/>
      <c r="L101"/>
      <c r="M101"/>
      <c r="N101"/>
      <c r="O101"/>
      <c r="P101"/>
      <c r="Q101"/>
      <c r="R101"/>
      <c r="S101"/>
      <c r="T101" s="121"/>
    </row>
    <row r="102" s="73" customFormat="true" ht="15.75" x14ac:dyDescent="0.25">
      <c r="A102" s="120" t="s">
        <v>180</v>
      </c>
      <c r="B102">
        <v>2003</v>
      </c>
      <c r="C102" s="122" t="s">
        <v>18</v>
      </c>
      <c r="D102">
        <v>7471436</v>
      </c>
      <c r="E102"/>
      <c r="F102"/>
      <c r="G102"/>
      <c r="H102"/>
      <c r="I102"/>
      <c r="J102"/>
      <c r="K102"/>
      <c r="L102"/>
      <c r="M102"/>
      <c r="N102"/>
      <c r="O102"/>
      <c r="P102"/>
      <c r="Q102"/>
      <c r="R102"/>
      <c r="S102"/>
      <c r="T102" s="121"/>
    </row>
    <row r="103" s="73" customFormat="true" ht="15.75" x14ac:dyDescent="0.25">
      <c r="A103" s="120" t="s">
        <v>180</v>
      </c>
      <c r="B103">
        <v>2004</v>
      </c>
      <c r="C103" s="122" t="s">
        <v>18</v>
      </c>
      <c r="D103">
        <v>7575342</v>
      </c>
      <c r="E103"/>
      <c r="F103"/>
      <c r="G103"/>
      <c r="H103"/>
      <c r="I103"/>
      <c r="J103"/>
      <c r="K103"/>
      <c r="L103"/>
      <c r="M103"/>
      <c r="N103"/>
      <c r="O103"/>
      <c r="P103"/>
      <c r="Q103"/>
      <c r="R103"/>
      <c r="S103"/>
      <c r="T103" s="121"/>
    </row>
    <row r="104" s="73" customFormat="true" ht="15.75" x14ac:dyDescent="0.25">
      <c r="A104" s="120" t="s">
        <v>180</v>
      </c>
      <c r="B104">
        <v>2005</v>
      </c>
      <c r="C104" s="122" t="s">
        <v>18</v>
      </c>
      <c r="D104">
        <v>7666979</v>
      </c>
      <c r="E104"/>
      <c r="F104"/>
      <c r="G104"/>
      <c r="H104"/>
      <c r="I104"/>
      <c r="J104"/>
      <c r="K104"/>
      <c r="L104"/>
      <c r="M104"/>
      <c r="N104"/>
      <c r="O104"/>
      <c r="P104"/>
      <c r="Q104"/>
      <c r="R104"/>
      <c r="S104"/>
      <c r="T104" s="121"/>
    </row>
    <row r="105" s="73" customFormat="true" ht="15.75" x14ac:dyDescent="0.25">
      <c r="A105" s="120" t="s">
        <v>180</v>
      </c>
      <c r="B105">
        <v>2006</v>
      </c>
      <c r="C105" s="122" t="s">
        <v>18</v>
      </c>
      <c r="D105">
        <v>7758219</v>
      </c>
      <c r="E105"/>
      <c r="F105"/>
      <c r="G105"/>
      <c r="H105"/>
      <c r="I105"/>
      <c r="J105"/>
      <c r="K105"/>
      <c r="L105"/>
      <c r="M105"/>
      <c r="N105"/>
      <c r="O105"/>
      <c r="P105"/>
      <c r="Q105"/>
      <c r="R105"/>
      <c r="S105"/>
      <c r="T105" s="121"/>
    </row>
    <row r="106" s="73" customFormat="true" ht="15.75" x14ac:dyDescent="0.25">
      <c r="A106" s="120" t="s">
        <v>180</v>
      </c>
      <c r="B106">
        <v>2007</v>
      </c>
      <c r="C106" s="122" t="s">
        <v>18</v>
      </c>
      <c r="D106">
        <v>7840570</v>
      </c>
      <c r="E106"/>
      <c r="F106"/>
      <c r="G106"/>
      <c r="H106"/>
      <c r="I106"/>
      <c r="J106"/>
      <c r="K106"/>
      <c r="L106"/>
      <c r="M106"/>
      <c r="N106"/>
      <c r="O106"/>
      <c r="P106"/>
      <c r="Q106"/>
      <c r="R106"/>
      <c r="S106"/>
      <c r="T106" s="121"/>
    </row>
    <row r="107" s="73" customFormat="true" ht="15.75" x14ac:dyDescent="0.25">
      <c r="A107" s="120" t="s">
        <v>180</v>
      </c>
      <c r="B107">
        <v>2008</v>
      </c>
      <c r="C107" s="122" t="s">
        <v>18</v>
      </c>
      <c r="D107">
        <v>7943377</v>
      </c>
      <c r="E107"/>
      <c r="F107"/>
      <c r="G107"/>
      <c r="H107"/>
      <c r="I107"/>
      <c r="J107"/>
      <c r="K107"/>
      <c r="L107">
        <v>68.239999999999995</v>
      </c>
      <c r="M107"/>
      <c r="N107"/>
      <c r="O107"/>
      <c r="P107"/>
      <c r="Q107"/>
      <c r="R107"/>
      <c r="S107"/>
      <c r="T107" s="121"/>
    </row>
    <row r="108" s="73" customFormat="true" ht="15.75" x14ac:dyDescent="0.25">
      <c r="A108" s="120" t="s">
        <v>180</v>
      </c>
      <c r="B108">
        <v>2009</v>
      </c>
      <c r="C108" s="122" t="s">
        <v>18</v>
      </c>
      <c r="D108">
        <v>8043971</v>
      </c>
      <c r="E108"/>
      <c r="F108"/>
      <c r="G108"/>
      <c r="H108"/>
      <c r="I108"/>
      <c r="J108"/>
      <c r="K108"/>
      <c r="L108">
        <v>68.239999999999995</v>
      </c>
      <c r="M108"/>
      <c r="N108"/>
      <c r="O108"/>
      <c r="P108"/>
      <c r="Q108"/>
      <c r="R108"/>
      <c r="S108"/>
      <c r="T108" s="121"/>
    </row>
    <row r="109" s="73" customFormat="true" ht="15.75" x14ac:dyDescent="0.25">
      <c r="A109" s="120" t="s">
        <v>180</v>
      </c>
      <c r="B109">
        <v>2010</v>
      </c>
      <c r="C109" s="122" t="s">
        <v>18</v>
      </c>
      <c r="D109">
        <v>8124696</v>
      </c>
      <c r="E109">
        <v>95.015000000000001</v>
      </c>
      <c r="F109">
        <v>67.47</v>
      </c>
      <c r="G109"/>
      <c r="H109"/>
      <c r="I109">
        <v>32.53</v>
      </c>
      <c r="J109">
        <v>93.37</v>
      </c>
      <c r="K109"/>
      <c r="L109">
        <v>68.239999999999995</v>
      </c>
      <c r="M109">
        <v>25.13000000000001</v>
      </c>
      <c r="N109">
        <v>6.6299999999999955</v>
      </c>
      <c r="O109">
        <v>72.540000000000006</v>
      </c>
      <c r="P109">
        <v>63.24666666666667</v>
      </c>
      <c r="Q109"/>
      <c r="R109"/>
      <c r="S109">
        <v>36.75333333333333</v>
      </c>
      <c r="T109" s="121"/>
    </row>
    <row r="110" s="73" customFormat="true" ht="15.75" x14ac:dyDescent="0.25">
      <c r="A110" s="120" t="s">
        <v>180</v>
      </c>
      <c r="B110">
        <v>2011</v>
      </c>
      <c r="C110" s="72" t="s">
        <v>18</v>
      </c>
      <c r="D110">
        <v>8176157</v>
      </c>
      <c r="E110">
        <v>95.015000000000001</v>
      </c>
      <c r="F110">
        <v>67.47</v>
      </c>
      <c r="G110"/>
      <c r="H110"/>
      <c r="I110">
        <v>32.53</v>
      </c>
      <c r="J110">
        <v>93.37</v>
      </c>
      <c r="K110"/>
      <c r="L110">
        <v>68.239999999999995</v>
      </c>
      <c r="M110">
        <v>25.13000000000001</v>
      </c>
      <c r="N110">
        <v>6.6299999999999955</v>
      </c>
      <c r="O110">
        <v>72.540000000000006</v>
      </c>
      <c r="P110">
        <v>63.24666666666667</v>
      </c>
      <c r="Q110"/>
      <c r="R110"/>
      <c r="S110">
        <v>36.75333333333333</v>
      </c>
      <c r="T110" s="115"/>
      <c r="U110" s="113"/>
      <c r="V110" s="113"/>
      <c r="W110" s="113"/>
      <c r="X110" s="113"/>
      <c r="Y110" s="113"/>
      <c r="Z110" s="113"/>
      <c r="AA110" s="113"/>
      <c r="AB110" s="113"/>
      <c r="AC110" s="113"/>
      <c r="AD110" s="113"/>
      <c r="AE110" s="113"/>
    </row>
    <row r="111" s="73" customFormat="true" ht="15.75" x14ac:dyDescent="0.25">
      <c r="A111" s="120" t="s">
        <v>180</v>
      </c>
      <c r="B111">
        <v>2012</v>
      </c>
      <c r="C111" s="72" t="s">
        <v>18</v>
      </c>
      <c r="D111">
        <v>8210527</v>
      </c>
      <c r="E111">
        <v>95.015000000000001</v>
      </c>
      <c r="F111">
        <v>67.47</v>
      </c>
      <c r="G111">
        <v>57.921300000000002</v>
      </c>
      <c r="H111">
        <v>9.5486999999999966</v>
      </c>
      <c r="I111">
        <v>32.53</v>
      </c>
      <c r="J111">
        <v>93.37</v>
      </c>
      <c r="K111"/>
      <c r="L111">
        <v>68.239999999999995</v>
      </c>
      <c r="M111">
        <v>25.13000000000001</v>
      </c>
      <c r="N111">
        <v>6.6299999999999955</v>
      </c>
      <c r="O111">
        <v>72.540000000000006</v>
      </c>
      <c r="P111">
        <v>63.24666666666667</v>
      </c>
      <c r="Q111"/>
      <c r="R111"/>
      <c r="S111">
        <v>36.75333333333333</v>
      </c>
      <c r="T111" s="115"/>
      <c r="U111" s="113"/>
      <c r="V111" s="113"/>
      <c r="W111" s="113"/>
      <c r="X111" s="113"/>
      <c r="Y111" s="113"/>
      <c r="Z111" s="113"/>
      <c r="AA111" s="113"/>
      <c r="AB111" s="113"/>
      <c r="AC111" s="113"/>
      <c r="AD111" s="113"/>
      <c r="AE111" s="113"/>
    </row>
    <row r="112" s="73" customFormat="true" ht="15.75" x14ac:dyDescent="0.25">
      <c r="A112" s="120" t="s">
        <v>180</v>
      </c>
      <c r="B112">
        <v>2013</v>
      </c>
      <c r="C112" s="72" t="s">
        <v>18</v>
      </c>
      <c r="D112">
        <v>8242623</v>
      </c>
      <c r="E112">
        <v>95.015000000000001</v>
      </c>
      <c r="F112">
        <v>67.47</v>
      </c>
      <c r="G112">
        <v>57.921300000000002</v>
      </c>
      <c r="H112">
        <v>9.5486999999999966</v>
      </c>
      <c r="I112">
        <v>32.53</v>
      </c>
      <c r="J112">
        <v>93.37</v>
      </c>
      <c r="K112"/>
      <c r="L112">
        <v>68.239999999999995</v>
      </c>
      <c r="M112">
        <v>25.13000000000001</v>
      </c>
      <c r="N112">
        <v>6.6299999999999955</v>
      </c>
      <c r="O112">
        <v>72.540000000000006</v>
      </c>
      <c r="P112">
        <v>63.24666666666667</v>
      </c>
      <c r="Q112">
        <v>29.824999999999999</v>
      </c>
      <c r="R112">
        <v>33.421666666666667</v>
      </c>
      <c r="S112">
        <v>36.75333333333333</v>
      </c>
      <c r="T112" s="115"/>
      <c r="U112" s="113"/>
      <c r="V112" s="113"/>
      <c r="W112" s="113"/>
      <c r="X112" s="113"/>
      <c r="Y112" s="113"/>
      <c r="Z112" s="113"/>
      <c r="AA112" s="113"/>
      <c r="AB112" s="113"/>
      <c r="AC112" s="113"/>
      <c r="AD112" s="113"/>
      <c r="AE112" s="113"/>
    </row>
    <row r="113" s="73" customFormat="true" ht="15.75" x14ac:dyDescent="0.25">
      <c r="A113" s="120" t="s">
        <v>180</v>
      </c>
      <c r="B113">
        <v>2014</v>
      </c>
      <c r="C113" s="72" t="s">
        <v>18</v>
      </c>
      <c r="D113">
        <v>8267964</v>
      </c>
      <c r="E113">
        <v>95.015000000000001</v>
      </c>
      <c r="F113">
        <v>67.47</v>
      </c>
      <c r="G113">
        <v>57.921300000000002</v>
      </c>
      <c r="H113">
        <v>9.5486999999999966</v>
      </c>
      <c r="I113">
        <v>32.53</v>
      </c>
      <c r="J113">
        <v>93.37</v>
      </c>
      <c r="K113"/>
      <c r="L113">
        <v>68.239999999999995</v>
      </c>
      <c r="M113">
        <v>25.13000000000001</v>
      </c>
      <c r="N113">
        <v>6.6299999999999955</v>
      </c>
      <c r="O113">
        <v>72.540000000000006</v>
      </c>
      <c r="P113">
        <v>63.24666666666667</v>
      </c>
      <c r="Q113">
        <v>29.824999999999999</v>
      </c>
      <c r="R113">
        <v>33.421666666666667</v>
      </c>
      <c r="S113">
        <v>36.75333333333333</v>
      </c>
      <c r="T113" s="115"/>
      <c r="U113" s="113"/>
      <c r="V113" s="113"/>
      <c r="W113" s="113"/>
      <c r="X113" s="113"/>
      <c r="Y113" s="113"/>
      <c r="Z113" s="113"/>
      <c r="AA113" s="113"/>
      <c r="AB113" s="113"/>
      <c r="AC113" s="113"/>
      <c r="AD113" s="113"/>
      <c r="AE113" s="113"/>
    </row>
    <row r="114" s="73" customFormat="true" ht="15.75" x14ac:dyDescent="0.25">
      <c r="A114" s="120" t="s">
        <v>180</v>
      </c>
      <c r="B114">
        <v>2015</v>
      </c>
      <c r="C114" s="72" t="s">
        <v>18</v>
      </c>
      <c r="D114">
        <v>8286046</v>
      </c>
      <c r="E114">
        <v>95.015000000000001</v>
      </c>
      <c r="F114">
        <v>67.47</v>
      </c>
      <c r="G114">
        <v>57.921300000000002</v>
      </c>
      <c r="H114">
        <v>9.5486999999999966</v>
      </c>
      <c r="I114">
        <v>32.53</v>
      </c>
      <c r="J114">
        <v>93.37</v>
      </c>
      <c r="K114"/>
      <c r="L114">
        <v>68.239999999999995</v>
      </c>
      <c r="M114">
        <v>25.13000000000001</v>
      </c>
      <c r="N114">
        <v>6.6299999999999955</v>
      </c>
      <c r="O114">
        <v>72.540000000000006</v>
      </c>
      <c r="P114">
        <v>63.24666666666667</v>
      </c>
      <c r="Q114">
        <v>29.824999999999999</v>
      </c>
      <c r="R114">
        <v>33.421666666666667</v>
      </c>
      <c r="S114">
        <v>36.75333333333333</v>
      </c>
      <c r="T114" s="115"/>
      <c r="U114" s="113"/>
      <c r="V114" s="113"/>
      <c r="W114" s="113"/>
      <c r="X114" s="113"/>
      <c r="Y114" s="113"/>
      <c r="Z114" s="113"/>
      <c r="AA114" s="113"/>
      <c r="AB114" s="113"/>
      <c r="AC114" s="113"/>
      <c r="AD114" s="113"/>
      <c r="AE114" s="113"/>
    </row>
    <row r="115" s="73" customFormat="true" ht="15.75" x14ac:dyDescent="0.25">
      <c r="A115" s="120" t="s">
        <v>180</v>
      </c>
      <c r="B115">
        <v>2016</v>
      </c>
      <c r="C115" s="72" t="s">
        <v>18</v>
      </c>
      <c r="D115">
        <v>8302301</v>
      </c>
      <c r="E115">
        <v>95.015000000000001</v>
      </c>
      <c r="F115">
        <v>67.47</v>
      </c>
      <c r="G115">
        <v>57.921300000000002</v>
      </c>
      <c r="H115">
        <v>9.5486999999999966</v>
      </c>
      <c r="I115">
        <v>32.53</v>
      </c>
      <c r="J115">
        <v>93.37</v>
      </c>
      <c r="K115"/>
      <c r="L115">
        <v>68.239999999999995</v>
      </c>
      <c r="M115">
        <v>25.13000000000001</v>
      </c>
      <c r="N115">
        <v>6.6299999999999955</v>
      </c>
      <c r="O115">
        <v>72.540000000000006</v>
      </c>
      <c r="P115">
        <v>63.24666666666667</v>
      </c>
      <c r="Q115">
        <v>29.824999999999999</v>
      </c>
      <c r="R115">
        <v>33.421666666666667</v>
      </c>
      <c r="S115">
        <v>36.75333333333333</v>
      </c>
      <c r="T115" s="115"/>
      <c r="U115" s="113"/>
      <c r="V115" s="113"/>
      <c r="W115" s="113"/>
      <c r="X115" s="113"/>
      <c r="Y115" s="113"/>
      <c r="Z115" s="113"/>
      <c r="AA115" s="113"/>
      <c r="AB115" s="113"/>
      <c r="AC115" s="113"/>
      <c r="AD115" s="113"/>
      <c r="AE115" s="113"/>
    </row>
    <row r="116" s="73" customFormat="true" ht="12" x14ac:dyDescent="0.2">
      <c r="A116" s="74"/>
      <c r="B116" s="127"/>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row>
    <row r="117" s="73" customFormat="true" ht="12" x14ac:dyDescent="0.2">
      <c r="A117" s="74"/>
      <c r="B117" s="127"/>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row>
    <row r="118" s="73" customFormat="true" ht="12" x14ac:dyDescent="0.2">
      <c r="A118" s="74"/>
      <c r="B118" s="127"/>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row>
    <row r="119" s="73" customFormat="true" ht="12" x14ac:dyDescent="0.2">
      <c r="A119" s="74"/>
      <c r="B119" s="127"/>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row>
    <row r="120" s="73" customFormat="true" ht="12" x14ac:dyDescent="0.2">
      <c r="A120" s="74"/>
      <c r="B120" s="127"/>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row>
    <row r="121" s="73" customFormat="true" ht="12" x14ac:dyDescent="0.2">
      <c r="A121" s="74"/>
      <c r="B121" s="127"/>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row>
    <row r="122" s="73" customFormat="true" ht="12" x14ac:dyDescent="0.2">
      <c r="A122" s="74"/>
      <c r="B122" s="127"/>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row>
    <row r="123" s="73" customFormat="true" ht="12" x14ac:dyDescent="0.2">
      <c r="A123" s="74"/>
      <c r="B123" s="127"/>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row>
    <row r="124" s="73" customFormat="true" ht="12" x14ac:dyDescent="0.2">
      <c r="A124" s="74"/>
      <c r="B124" s="127"/>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row>
    <row r="125" s="73" customFormat="true" ht="12" x14ac:dyDescent="0.2">
      <c r="A125" s="74"/>
      <c r="B125" s="127"/>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row>
    <row r="126" s="73" customFormat="true" ht="12" x14ac:dyDescent="0.2">
      <c r="A126" s="74"/>
      <c r="B126" s="127"/>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row>
    <row r="127" s="73" customFormat="true" ht="12" x14ac:dyDescent="0.2">
      <c r="A127" s="74"/>
      <c r="B127" s="127"/>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row>
    <row r="128" s="73" customFormat="true" ht="12" x14ac:dyDescent="0.2">
      <c r="A128" s="74"/>
      <c r="B128" s="127"/>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row>
    <row r="129" s="73" customFormat="true" ht="12" x14ac:dyDescent="0.2">
      <c r="A129" s="74"/>
      <c r="B129" s="127"/>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row>
    <row r="130" s="73" customFormat="true" ht="12" x14ac:dyDescent="0.2">
      <c r="A130" s="74"/>
      <c r="B130" s="127"/>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row>
    <row r="131" s="73" customFormat="true" ht="12" x14ac:dyDescent="0.2">
      <c r="A131" s="74"/>
      <c r="B131" s="127"/>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row>
    <row r="132" s="73" customFormat="true" ht="12" x14ac:dyDescent="0.2">
      <c r="A132" s="74"/>
      <c r="B132" s="127"/>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row>
    <row r="133" s="73" customFormat="true" ht="12" x14ac:dyDescent="0.2">
      <c r="A133" s="74"/>
      <c r="B133" s="127"/>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row>
    <row r="134" s="73" customFormat="true" ht="12" x14ac:dyDescent="0.2">
      <c r="A134" s="74"/>
      <c r="B134" s="127"/>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row>
    <row r="135" s="73" customFormat="true" ht="12" x14ac:dyDescent="0.2">
      <c r="A135" s="74"/>
      <c r="B135" s="127"/>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row>
    <row r="136" s="73" customFormat="true" ht="12" x14ac:dyDescent="0.2">
      <c r="A136" s="74"/>
      <c r="B136" s="127"/>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row>
    <row r="137" s="73" customFormat="true" ht="12" x14ac:dyDescent="0.2">
      <c r="A137" s="74"/>
      <c r="B137" s="127"/>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row>
    <row r="138" s="73" customFormat="true" ht="12" x14ac:dyDescent="0.2">
      <c r="A138" s="74"/>
      <c r="B138" s="127"/>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row>
    <row r="139" s="73" customFormat="true" ht="12" x14ac:dyDescent="0.2">
      <c r="A139" s="74"/>
      <c r="B139" s="127"/>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row>
    <row r="140" s="73" customFormat="true" ht="12" x14ac:dyDescent="0.2">
      <c r="A140" s="74"/>
      <c r="B140" s="127"/>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row>
    <row r="141" s="73" customFormat="true" ht="12" x14ac:dyDescent="0.2">
      <c r="A141" s="74"/>
      <c r="B141" s="127"/>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row>
    <row r="142" s="73" customFormat="true" ht="12" x14ac:dyDescent="0.2">
      <c r="A142" s="74"/>
      <c r="B142" s="127"/>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row>
    <row r="143" s="73" customFormat="true" ht="12" x14ac:dyDescent="0.2">
      <c r="A143" s="74"/>
      <c r="B143" s="127"/>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row>
    <row r="144" s="73" customFormat="true" ht="12" x14ac:dyDescent="0.2">
      <c r="A144" s="74"/>
      <c r="B144" s="127"/>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row>
    <row r="145" s="73" customFormat="true" ht="12" x14ac:dyDescent="0.2">
      <c r="A145" s="74"/>
      <c r="B145" s="127"/>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row>
    <row r="146" s="73" customFormat="true" ht="12" x14ac:dyDescent="0.2">
      <c r="A146" s="74"/>
      <c r="B146" s="127"/>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row>
    <row r="147" s="73" customFormat="true" ht="12" x14ac:dyDescent="0.2">
      <c r="A147" s="74"/>
      <c r="B147" s="127"/>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row>
    <row r="148" s="73" customFormat="true" ht="12" x14ac:dyDescent="0.2">
      <c r="A148" s="74"/>
      <c r="B148" s="127"/>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row>
    <row r="149" s="73" customFormat="true" ht="12" x14ac:dyDescent="0.2">
      <c r="A149" s="74"/>
      <c r="B149" s="127"/>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row>
    <row r="150" s="73" customFormat="true" ht="12" x14ac:dyDescent="0.2">
      <c r="A150" s="74"/>
      <c r="B150" s="127"/>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row>
    <row r="151" s="73" customFormat="true" ht="12" x14ac:dyDescent="0.2">
      <c r="A151" s="74"/>
      <c r="B151" s="127"/>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row>
    <row r="152" s="73" customFormat="true" ht="12" x14ac:dyDescent="0.2">
      <c r="A152" s="74"/>
      <c r="B152" s="127"/>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row>
    <row r="153" s="73" customFormat="true" ht="12" x14ac:dyDescent="0.2">
      <c r="A153" s="74"/>
      <c r="B153" s="127"/>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row>
    <row r="154" s="73" customFormat="true" ht="12" x14ac:dyDescent="0.2">
      <c r="A154" s="74"/>
      <c r="B154" s="127"/>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row>
    <row r="155" s="73" customFormat="true" ht="12" x14ac:dyDescent="0.2">
      <c r="A155" s="74"/>
      <c r="B155" s="127"/>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row>
    <row r="156" s="73" customFormat="true" ht="12" x14ac:dyDescent="0.2">
      <c r="A156" s="74"/>
      <c r="B156" s="127"/>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row>
    <row r="157" s="73" customFormat="true" ht="12" x14ac:dyDescent="0.2">
      <c r="A157" s="74"/>
      <c r="B157" s="127"/>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row>
    <row r="158" s="73" customFormat="true" ht="12" x14ac:dyDescent="0.2">
      <c r="A158" s="74"/>
      <c r="B158" s="127"/>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row>
    <row r="159" s="73" customFormat="true" ht="12" x14ac:dyDescent="0.2">
      <c r="A159" s="74"/>
      <c r="B159" s="127"/>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row>
    <row r="160" s="73" customFormat="true" ht="12" x14ac:dyDescent="0.2">
      <c r="A160" s="74"/>
      <c r="B160" s="127"/>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row>
    <row r="161" s="73" customFormat="true" ht="12" x14ac:dyDescent="0.2">
      <c r="A161" s="74"/>
      <c r="B161" s="127"/>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row>
    <row r="162" s="73" customFormat="true" ht="12" x14ac:dyDescent="0.2">
      <c r="A162" s="74"/>
      <c r="B162" s="127"/>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row>
    <row r="163" s="73" customFormat="true" ht="12" x14ac:dyDescent="0.2">
      <c r="A163" s="74"/>
      <c r="B163" s="127"/>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row>
    <row r="164" s="73" customFormat="true" ht="12" x14ac:dyDescent="0.2">
      <c r="A164" s="74"/>
      <c r="B164" s="127"/>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row>
    <row r="165" s="73" customFormat="true" ht="12" x14ac:dyDescent="0.2">
      <c r="A165" s="74"/>
      <c r="B165" s="127"/>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row>
    <row r="166" s="73" customFormat="true" ht="12" x14ac:dyDescent="0.2">
      <c r="A166" s="74"/>
      <c r="B166" s="127"/>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row>
    <row r="167" s="73" customFormat="true" ht="12" x14ac:dyDescent="0.2">
      <c r="A167" s="74"/>
      <c r="B167" s="127"/>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row>
    <row r="168" s="73" customFormat="true" ht="12" x14ac:dyDescent="0.2">
      <c r="A168" s="74"/>
      <c r="B168" s="127"/>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row>
    <row r="169" ht="15.75" x14ac:dyDescent="0.25">
      <c r="A169" s="70"/>
      <c r="B169" s="128"/>
      <c r="C169" s="70"/>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row>
    <row r="170" ht="15.75" x14ac:dyDescent="0.25">
      <c r="A170" s="70"/>
      <c r="B170" s="128"/>
      <c r="C170" s="70"/>
      <c r="D170" s="70"/>
      <c r="E170" s="7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row>
    <row r="171" ht="15.75" x14ac:dyDescent="0.25">
      <c r="A171" s="70"/>
      <c r="B171" s="128"/>
      <c r="C171" s="70"/>
      <c r="D171" s="70"/>
      <c r="E171" s="7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row>
    <row r="172" ht="15.75" x14ac:dyDescent="0.25">
      <c r="A172" s="70"/>
      <c r="B172" s="128"/>
      <c r="C172" s="70"/>
      <c r="D172" s="70"/>
      <c r="E172" s="7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row>
    <row r="173" ht="15.75" x14ac:dyDescent="0.25">
      <c r="A173" s="70"/>
      <c r="B173" s="128"/>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row>
    <row r="174" ht="15.75" x14ac:dyDescent="0.25">
      <c r="A174" s="70"/>
      <c r="B174" s="128"/>
      <c r="C174" s="70"/>
      <c r="D174" s="70"/>
      <c r="E174" s="7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row>
    <row r="175" ht="15.75" x14ac:dyDescent="0.25">
      <c r="A175" s="70"/>
      <c r="B175" s="128"/>
      <c r="C175" s="70"/>
      <c r="D175" s="70"/>
      <c r="E175" s="7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row>
    <row r="176" ht="15.75" x14ac:dyDescent="0.25">
      <c r="A176" s="70"/>
      <c r="B176" s="128"/>
      <c r="C176" s="70"/>
      <c r="D176" s="70"/>
      <c r="E176" s="7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row>
    <row r="177" ht="15.75" x14ac:dyDescent="0.25">
      <c r="A177" s="70"/>
      <c r="B177" s="128"/>
      <c r="C177" s="70"/>
      <c r="D177" s="70"/>
      <c r="E177" s="7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row>
    <row r="178" ht="15.75" x14ac:dyDescent="0.25">
      <c r="A178" s="70"/>
      <c r="B178" s="128"/>
      <c r="C178" s="70"/>
      <c r="D178" s="70"/>
      <c r="E178" s="7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row>
    <row r="179" ht="15.75" x14ac:dyDescent="0.25">
      <c r="A179" s="70"/>
      <c r="B179" s="128"/>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row>
    <row r="180" ht="15.75" x14ac:dyDescent="0.25">
      <c r="A180" s="70"/>
      <c r="B180" s="128"/>
      <c r="C180" s="70"/>
      <c r="D180" s="70"/>
      <c r="E180" s="7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row>
    <row r="181" ht="15.75" x14ac:dyDescent="0.25">
      <c r="A181" s="70"/>
      <c r="B181" s="128"/>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row>
    <row r="182" ht="15.75" x14ac:dyDescent="0.25">
      <c r="A182" s="70"/>
      <c r="B182" s="128"/>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row>
    <row r="183" ht="15.75" x14ac:dyDescent="0.25">
      <c r="A183" s="70"/>
      <c r="B183" s="128"/>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row>
    <row r="184" ht="15.75" x14ac:dyDescent="0.25">
      <c r="A184" s="70"/>
      <c r="B184" s="128"/>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row>
    <row r="185" ht="15.75" x14ac:dyDescent="0.25">
      <c r="A185" s="70"/>
      <c r="B185" s="128"/>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row>
    <row r="186" ht="15.75" x14ac:dyDescent="0.25">
      <c r="A186" s="70"/>
      <c r="B186" s="128"/>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row>
    <row r="187" ht="15.75" x14ac:dyDescent="0.25">
      <c r="A187" s="70"/>
      <c r="B187" s="128"/>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row>
    <row r="188" ht="15.75" x14ac:dyDescent="0.25">
      <c r="A188" s="70"/>
      <c r="B188" s="128"/>
      <c r="C188" s="70"/>
      <c r="D188" s="70"/>
      <c r="E188" s="7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row>
    <row r="189" ht="15.75" x14ac:dyDescent="0.25">
      <c r="A189" s="70"/>
      <c r="B189" s="128"/>
      <c r="C189" s="70"/>
      <c r="D189" s="70"/>
      <c r="E189" s="7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row>
    <row r="190" ht="15.75" x14ac:dyDescent="0.25">
      <c r="A190" s="70"/>
      <c r="B190" s="128"/>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row>
    <row r="191" ht="15.75" x14ac:dyDescent="0.25">
      <c r="A191" s="70"/>
      <c r="B191" s="128"/>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row>
    <row r="192" ht="15.75" x14ac:dyDescent="0.25">
      <c r="A192" s="70"/>
      <c r="B192" s="128"/>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row>
    <row r="193" ht="15.75" x14ac:dyDescent="0.25">
      <c r="A193" s="70"/>
      <c r="B193" s="128"/>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row>
    <row r="194" ht="15.75" x14ac:dyDescent="0.25">
      <c r="A194" s="70"/>
      <c r="B194" s="128"/>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row>
    <row r="195" ht="15.75" x14ac:dyDescent="0.25">
      <c r="A195" s="70"/>
      <c r="B195" s="128"/>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row>
    <row r="196" ht="15.75" x14ac:dyDescent="0.25">
      <c r="A196" s="70"/>
      <c r="B196" s="128"/>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row>
    <row r="197" ht="15.75" x14ac:dyDescent="0.25">
      <c r="A197" s="70"/>
      <c r="B197" s="128"/>
      <c r="C197" s="70"/>
      <c r="D197" s="70"/>
      <c r="E197" s="7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row>
    <row r="198" ht="15.75" x14ac:dyDescent="0.25">
      <c r="A198" s="70"/>
      <c r="B198" s="128"/>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row>
    <row r="199" ht="15.75" x14ac:dyDescent="0.25">
      <c r="A199" s="70"/>
      <c r="B199" s="128"/>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row>
    <row r="200" ht="15.75" x14ac:dyDescent="0.25">
      <c r="A200" s="70"/>
      <c r="B200" s="128"/>
      <c r="C200" s="70"/>
      <c r="D200" s="70"/>
      <c r="E200" s="7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row>
    <row r="201" ht="15.75" x14ac:dyDescent="0.25">
      <c r="A201" s="70"/>
      <c r="B201" s="128"/>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row>
    <row r="202" ht="15.75" x14ac:dyDescent="0.25">
      <c r="A202" s="70"/>
      <c r="B202" s="128"/>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row>
    <row r="203" ht="15.75" x14ac:dyDescent="0.25">
      <c r="A203" s="70"/>
      <c r="B203" s="128"/>
      <c r="C203" s="70"/>
      <c r="D203" s="70"/>
      <c r="E203" s="7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row>
    <row r="204" ht="15.75" x14ac:dyDescent="0.25">
      <c r="A204" s="70"/>
      <c r="B204" s="128"/>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row>
    <row r="205" ht="15.75" x14ac:dyDescent="0.25">
      <c r="A205" s="70"/>
      <c r="B205" s="128"/>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row>
    <row r="206" ht="15.75" x14ac:dyDescent="0.25">
      <c r="A206" s="70"/>
      <c r="B206" s="128"/>
      <c r="C206" s="70"/>
      <c r="D206" s="70"/>
      <c r="E206" s="70"/>
      <c r="F206" s="70"/>
      <c r="G206" s="70"/>
      <c r="H206" s="70"/>
      <c r="I206" s="70"/>
      <c r="J206" s="70"/>
      <c r="K206" s="70"/>
      <c r="L206" s="70"/>
      <c r="M206" s="70"/>
      <c r="N206" s="70"/>
      <c r="O206" s="70"/>
      <c r="P206" s="70"/>
      <c r="Q206" s="70"/>
      <c r="R206" s="70"/>
      <c r="S206" s="70"/>
      <c r="T206" s="70"/>
      <c r="U206" s="70"/>
      <c r="V206" s="70"/>
      <c r="W206" s="70"/>
      <c r="X206" s="70"/>
      <c r="Y206" s="70"/>
      <c r="Z206" s="70"/>
      <c r="AA206" s="70"/>
      <c r="AB206" s="70"/>
    </row>
    <row r="207" ht="15.75" x14ac:dyDescent="0.25">
      <c r="A207" s="70"/>
      <c r="B207" s="128"/>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row>
    <row r="208" ht="15.75" x14ac:dyDescent="0.25">
      <c r="A208" s="70"/>
      <c r="B208" s="128"/>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row>
    <row r="209" ht="15.75" x14ac:dyDescent="0.25">
      <c r="A209" s="70"/>
      <c r="B209" s="128"/>
      <c r="C209" s="70"/>
      <c r="D209" s="70"/>
      <c r="E209" s="70"/>
      <c r="F209" s="70"/>
      <c r="G209" s="70"/>
      <c r="H209" s="70"/>
      <c r="I209" s="70"/>
      <c r="J209" s="70"/>
      <c r="K209" s="70"/>
      <c r="L209" s="70"/>
      <c r="M209" s="70"/>
      <c r="N209" s="70"/>
      <c r="O209" s="70"/>
      <c r="P209" s="70"/>
      <c r="Q209" s="70"/>
      <c r="R209" s="70"/>
      <c r="S209" s="70"/>
      <c r="T209" s="70"/>
      <c r="U209" s="70"/>
      <c r="V209" s="70"/>
      <c r="W209" s="70"/>
      <c r="X209" s="70"/>
      <c r="Y209" s="70"/>
      <c r="Z209" s="70"/>
      <c r="AA209" s="70"/>
      <c r="AB209" s="70"/>
    </row>
    <row r="210" ht="15.75" x14ac:dyDescent="0.25">
      <c r="A210" s="70"/>
      <c r="B210" s="128"/>
      <c r="C210" s="70"/>
      <c r="D210" s="70"/>
      <c r="E210" s="70"/>
      <c r="F210" s="70"/>
      <c r="G210" s="70"/>
      <c r="H210" s="70"/>
      <c r="I210" s="70"/>
      <c r="J210" s="70"/>
      <c r="K210" s="70"/>
      <c r="L210" s="70"/>
      <c r="M210" s="70"/>
      <c r="N210" s="70"/>
      <c r="O210" s="70"/>
      <c r="P210" s="70"/>
      <c r="Q210" s="70"/>
      <c r="R210" s="70"/>
      <c r="S210" s="70"/>
      <c r="T210" s="70"/>
      <c r="U210" s="70"/>
      <c r="V210" s="70"/>
      <c r="W210" s="70"/>
      <c r="X210" s="70"/>
      <c r="Y210" s="70"/>
      <c r="Z210" s="70"/>
      <c r="AA210" s="70"/>
      <c r="AB210" s="70"/>
    </row>
    <row r="211" ht="15.75" x14ac:dyDescent="0.25">
      <c r="A211" s="70"/>
      <c r="B211" s="128"/>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row>
    <row r="212" ht="15.75" x14ac:dyDescent="0.25">
      <c r="A212" s="70"/>
      <c r="B212" s="128"/>
      <c r="C212" s="70"/>
      <c r="D212" s="70"/>
      <c r="E212" s="70"/>
      <c r="F212" s="70"/>
      <c r="G212" s="70"/>
      <c r="H212" s="70"/>
      <c r="I212" s="70"/>
      <c r="J212" s="70"/>
      <c r="K212" s="70"/>
      <c r="L212" s="70"/>
      <c r="M212" s="70"/>
      <c r="N212" s="70"/>
      <c r="O212" s="70"/>
      <c r="P212" s="70"/>
      <c r="Q212" s="70"/>
      <c r="R212" s="70"/>
      <c r="S212" s="70"/>
      <c r="T212" s="70"/>
      <c r="U212" s="70"/>
      <c r="V212" s="70"/>
      <c r="W212" s="70"/>
      <c r="X212" s="70"/>
      <c r="Y212" s="70"/>
      <c r="Z212" s="70"/>
      <c r="AA212" s="70"/>
      <c r="AB212" s="70"/>
    </row>
    <row r="213" ht="15.75" x14ac:dyDescent="0.25">
      <c r="A213" s="70"/>
      <c r="B213" s="128"/>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row>
    <row r="214" ht="15.75" x14ac:dyDescent="0.25">
      <c r="A214" s="70"/>
      <c r="B214" s="128"/>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row>
    <row r="215" ht="15.75" x14ac:dyDescent="0.25">
      <c r="A215" s="70"/>
      <c r="B215" s="128"/>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row>
    <row r="216" ht="15.75" x14ac:dyDescent="0.25">
      <c r="A216" s="70"/>
      <c r="B216" s="128"/>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row>
    <row r="217" ht="15.75" x14ac:dyDescent="0.25">
      <c r="A217" s="70"/>
      <c r="B217" s="128"/>
      <c r="C217" s="70"/>
      <c r="D217" s="70"/>
      <c r="E217" s="70"/>
      <c r="F217" s="70"/>
      <c r="G217" s="70"/>
      <c r="H217" s="70"/>
      <c r="I217" s="70"/>
      <c r="J217" s="70"/>
      <c r="K217" s="70"/>
      <c r="L217" s="70"/>
      <c r="M217" s="70"/>
      <c r="N217" s="70"/>
      <c r="O217" s="70"/>
      <c r="P217" s="70"/>
      <c r="Q217" s="70"/>
      <c r="R217" s="70"/>
      <c r="S217" s="70"/>
      <c r="T217" s="70"/>
      <c r="U217" s="70"/>
      <c r="V217" s="70"/>
      <c r="W217" s="70"/>
      <c r="X217" s="70"/>
      <c r="Y217" s="70"/>
      <c r="Z217" s="70"/>
      <c r="AA217" s="70"/>
      <c r="AB217" s="70"/>
    </row>
    <row r="218" ht="15.75" x14ac:dyDescent="0.25">
      <c r="A218" s="70"/>
      <c r="B218" s="128"/>
      <c r="C218" s="70"/>
      <c r="D218" s="70"/>
      <c r="E218" s="70"/>
      <c r="F218" s="70"/>
      <c r="G218" s="70"/>
      <c r="H218" s="70"/>
      <c r="I218" s="70"/>
      <c r="J218" s="70"/>
      <c r="K218" s="70"/>
      <c r="L218" s="70"/>
      <c r="M218" s="70"/>
      <c r="N218" s="70"/>
      <c r="O218" s="70"/>
      <c r="P218" s="70"/>
      <c r="Q218" s="70"/>
      <c r="R218" s="70"/>
      <c r="S218" s="70"/>
      <c r="T218" s="70"/>
      <c r="U218" s="70"/>
      <c r="V218" s="70"/>
      <c r="W218" s="70"/>
      <c r="X218" s="70"/>
      <c r="Y218" s="70"/>
      <c r="Z218" s="70"/>
      <c r="AA218" s="70"/>
      <c r="AB218" s="70"/>
    </row>
    <row r="219" ht="15.75" x14ac:dyDescent="0.25">
      <c r="A219" s="70"/>
      <c r="B219" s="128"/>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row>
    <row r="220" ht="15.75" x14ac:dyDescent="0.25">
      <c r="A220" s="70"/>
      <c r="B220" s="128"/>
      <c r="C220" s="70"/>
      <c r="D220" s="70"/>
      <c r="E220" s="70"/>
      <c r="F220" s="70"/>
      <c r="G220" s="70"/>
      <c r="H220" s="70"/>
      <c r="I220" s="70"/>
      <c r="J220" s="70"/>
      <c r="K220" s="70"/>
      <c r="L220" s="70"/>
      <c r="M220" s="70"/>
      <c r="N220" s="70"/>
      <c r="O220" s="70"/>
      <c r="P220" s="70"/>
      <c r="Q220" s="70"/>
      <c r="R220" s="70"/>
      <c r="S220" s="70"/>
      <c r="T220" s="70"/>
      <c r="U220" s="70"/>
      <c r="V220" s="70"/>
      <c r="W220" s="70"/>
      <c r="X220" s="70"/>
      <c r="Y220" s="70"/>
      <c r="Z220" s="70"/>
      <c r="AA220" s="70"/>
      <c r="AB220" s="70"/>
    </row>
    <row r="221" ht="15.75" x14ac:dyDescent="0.25">
      <c r="A221" s="70"/>
      <c r="B221" s="128"/>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row>
    <row r="222" ht="15.75" x14ac:dyDescent="0.25">
      <c r="A222" s="70"/>
      <c r="B222" s="128"/>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row>
    <row r="223" ht="15.75" x14ac:dyDescent="0.25">
      <c r="A223" s="70"/>
      <c r="B223" s="128"/>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row>
    <row r="224" ht="15.75" x14ac:dyDescent="0.25">
      <c r="A224" s="70"/>
      <c r="B224" s="128"/>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row>
    <row r="225" ht="15.75" x14ac:dyDescent="0.25">
      <c r="A225" s="70"/>
      <c r="B225" s="128"/>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row>
    <row r="226" ht="15.75" x14ac:dyDescent="0.25">
      <c r="A226" s="70"/>
      <c r="B226" s="128"/>
      <c r="C226" s="70"/>
      <c r="D226" s="70"/>
      <c r="E226" s="70"/>
      <c r="F226" s="70"/>
      <c r="G226" s="70"/>
      <c r="H226" s="70"/>
      <c r="I226" s="70"/>
      <c r="J226" s="70"/>
      <c r="K226" s="70"/>
      <c r="L226" s="70"/>
      <c r="M226" s="70"/>
      <c r="N226" s="70"/>
      <c r="O226" s="70"/>
      <c r="P226" s="70"/>
      <c r="Q226" s="70"/>
      <c r="R226" s="70"/>
      <c r="S226" s="70"/>
      <c r="T226" s="70"/>
      <c r="U226" s="70"/>
      <c r="V226" s="70"/>
      <c r="W226" s="70"/>
      <c r="X226" s="70"/>
      <c r="Y226" s="70"/>
      <c r="Z226" s="70"/>
      <c r="AA226" s="70"/>
      <c r="AB226" s="70"/>
    </row>
    <row r="227" ht="15.75" x14ac:dyDescent="0.25">
      <c r="A227" s="70"/>
      <c r="B227" s="128"/>
      <c r="C227" s="70"/>
      <c r="D227" s="70"/>
      <c r="E227" s="70"/>
      <c r="F227" s="70"/>
      <c r="G227" s="70"/>
      <c r="H227" s="70"/>
      <c r="I227" s="70"/>
      <c r="J227" s="70"/>
      <c r="K227" s="70"/>
      <c r="L227" s="70"/>
      <c r="M227" s="70"/>
      <c r="N227" s="70"/>
      <c r="O227" s="70"/>
      <c r="P227" s="70"/>
      <c r="Q227" s="70"/>
      <c r="R227" s="70"/>
      <c r="S227" s="70"/>
      <c r="T227" s="70"/>
      <c r="U227" s="70"/>
      <c r="V227" s="70"/>
      <c r="W227" s="70"/>
      <c r="X227" s="70"/>
      <c r="Y227" s="70"/>
      <c r="Z227" s="70"/>
      <c r="AA227" s="70"/>
      <c r="AB227" s="70"/>
    </row>
    <row r="228" ht="15.75" x14ac:dyDescent="0.25">
      <c r="A228" s="70"/>
      <c r="B228" s="128"/>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row>
    <row r="229" ht="15.75" x14ac:dyDescent="0.25">
      <c r="A229" s="70"/>
      <c r="B229" s="128"/>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row>
    <row r="230" ht="15.75" x14ac:dyDescent="0.25">
      <c r="A230" s="70"/>
      <c r="B230" s="128"/>
      <c r="C230" s="70"/>
      <c r="D230" s="70"/>
      <c r="E230" s="70"/>
      <c r="F230" s="70"/>
      <c r="G230" s="70"/>
      <c r="H230" s="70"/>
      <c r="I230" s="70"/>
      <c r="J230" s="70"/>
      <c r="K230" s="70"/>
      <c r="L230" s="70"/>
      <c r="M230" s="70"/>
      <c r="N230" s="70"/>
      <c r="O230" s="70"/>
      <c r="P230" s="70"/>
      <c r="Q230" s="70"/>
      <c r="R230" s="70"/>
      <c r="S230" s="70"/>
      <c r="T230" s="70"/>
      <c r="U230" s="70"/>
      <c r="V230" s="70"/>
      <c r="W230" s="70"/>
      <c r="X230" s="70"/>
      <c r="Y230" s="70"/>
      <c r="Z230" s="70"/>
      <c r="AA230" s="70"/>
      <c r="AB230" s="70"/>
    </row>
    <row r="231" ht="15.75" x14ac:dyDescent="0.25">
      <c r="A231" s="70"/>
      <c r="B231" s="128"/>
      <c r="C231" s="70"/>
      <c r="D231" s="70"/>
      <c r="E231" s="70"/>
      <c r="F231" s="70"/>
      <c r="G231" s="70"/>
      <c r="H231" s="70"/>
      <c r="I231" s="70"/>
      <c r="J231" s="70"/>
      <c r="K231" s="70"/>
      <c r="L231" s="70"/>
      <c r="M231" s="70"/>
      <c r="N231" s="70"/>
      <c r="O231" s="70"/>
      <c r="P231" s="70"/>
      <c r="Q231" s="70"/>
      <c r="R231" s="70"/>
      <c r="S231" s="70"/>
      <c r="T231" s="70"/>
      <c r="U231" s="70"/>
      <c r="V231" s="70"/>
      <c r="W231" s="70"/>
      <c r="X231" s="70"/>
      <c r="Y231" s="70"/>
      <c r="Z231" s="70"/>
      <c r="AA231" s="70"/>
      <c r="AB231" s="70"/>
    </row>
    <row r="232" ht="15.75" x14ac:dyDescent="0.25">
      <c r="A232" s="70"/>
      <c r="B232" s="128"/>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row>
    <row r="233" ht="15.75" x14ac:dyDescent="0.25">
      <c r="A233" s="70"/>
      <c r="B233" s="128"/>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row>
    <row r="234" ht="15.75" x14ac:dyDescent="0.25">
      <c r="A234" s="70"/>
      <c r="B234" s="128"/>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row>
    <row r="235" ht="15.75" x14ac:dyDescent="0.25">
      <c r="A235" s="70"/>
      <c r="B235" s="128"/>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row>
    <row r="236" ht="15.75" x14ac:dyDescent="0.25">
      <c r="A236" s="70"/>
      <c r="B236" s="128"/>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row>
    <row r="237" ht="15.75" x14ac:dyDescent="0.25">
      <c r="A237" s="70"/>
      <c r="B237" s="128"/>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row>
    <row r="238" ht="15.75" x14ac:dyDescent="0.25">
      <c r="A238" s="70"/>
      <c r="B238" s="128"/>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row>
    <row r="239" ht="15.75" x14ac:dyDescent="0.25">
      <c r="A239" s="70"/>
      <c r="B239" s="128"/>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row>
    <row r="240" ht="15.75" x14ac:dyDescent="0.25">
      <c r="A240" s="70"/>
      <c r="B240" s="128"/>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row>
    <row r="241" ht="15.75" x14ac:dyDescent="0.25">
      <c r="A241" s="70"/>
      <c r="B241" s="128"/>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row>
    <row r="242" ht="15.75" x14ac:dyDescent="0.25">
      <c r="A242" s="70"/>
      <c r="B242" s="128"/>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row>
    <row r="243" ht="15.75" x14ac:dyDescent="0.25">
      <c r="A243" s="70"/>
      <c r="B243" s="128"/>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row>
    <row r="244" ht="15.75" x14ac:dyDescent="0.25">
      <c r="A244" s="70"/>
      <c r="B244" s="128"/>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row>
    <row r="245" ht="15.75" x14ac:dyDescent="0.25">
      <c r="A245" s="70"/>
      <c r="B245" s="128"/>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row>
    <row r="246" ht="15.75" x14ac:dyDescent="0.25">
      <c r="A246" s="70"/>
      <c r="B246" s="128"/>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row>
    <row r="247" ht="15.75" x14ac:dyDescent="0.25">
      <c r="A247" s="70"/>
      <c r="B247" s="128"/>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row>
    <row r="248" ht="15.75" x14ac:dyDescent="0.25">
      <c r="A248" s="70"/>
      <c r="B248" s="128"/>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row>
    <row r="249" ht="15.75" x14ac:dyDescent="0.25">
      <c r="A249" s="70"/>
      <c r="B249" s="128"/>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row>
    <row r="250" ht="15.75" x14ac:dyDescent="0.25">
      <c r="A250" s="70"/>
      <c r="B250" s="128"/>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row>
    <row r="251" ht="15.75" x14ac:dyDescent="0.25">
      <c r="A251" s="70"/>
      <c r="B251" s="128"/>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row>
    <row r="252" ht="15.75" x14ac:dyDescent="0.25">
      <c r="A252" s="70"/>
      <c r="B252" s="128"/>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row>
    <row r="253" ht="15.75" x14ac:dyDescent="0.25">
      <c r="A253" s="70"/>
      <c r="B253" s="128"/>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row>
    <row r="254" ht="15.75" x14ac:dyDescent="0.25">
      <c r="A254" s="70"/>
      <c r="B254" s="128"/>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row>
    <row r="255" ht="15.75" x14ac:dyDescent="0.25">
      <c r="A255" s="70"/>
      <c r="B255" s="128"/>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row>
    <row r="256" ht="15.75" x14ac:dyDescent="0.25">
      <c r="A256" s="70"/>
      <c r="B256" s="128"/>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row>
    <row r="257" ht="15.75" x14ac:dyDescent="0.25">
      <c r="A257" s="70"/>
      <c r="B257" s="128"/>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row>
    <row r="258" ht="15.75" x14ac:dyDescent="0.25">
      <c r="A258" s="70"/>
      <c r="B258" s="128"/>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row>
    <row r="259" ht="15.75" x14ac:dyDescent="0.25">
      <c r="A259" s="70"/>
      <c r="B259" s="128"/>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row>
    <row r="260" ht="15.75" x14ac:dyDescent="0.25">
      <c r="A260" s="70"/>
      <c r="B260" s="128"/>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row>
    <row r="261" ht="15.75" x14ac:dyDescent="0.25">
      <c r="A261" s="70"/>
      <c r="B261" s="128"/>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row>
    <row r="262" ht="15.75" x14ac:dyDescent="0.25">
      <c r="A262" s="70"/>
      <c r="B262" s="128"/>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row>
    <row r="263" ht="15.75" x14ac:dyDescent="0.25">
      <c r="A263" s="70"/>
      <c r="B263" s="128"/>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row>
    <row r="264" ht="15.75" x14ac:dyDescent="0.25">
      <c r="A264" s="70"/>
      <c r="B264" s="128"/>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row>
    <row r="265" ht="15.75" x14ac:dyDescent="0.25">
      <c r="A265" s="70"/>
      <c r="B265" s="128"/>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row>
    <row r="266" ht="15.75" x14ac:dyDescent="0.25">
      <c r="A266" s="70"/>
      <c r="B266" s="128"/>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row>
    <row r="267" ht="15.75" x14ac:dyDescent="0.25">
      <c r="A267" s="70"/>
      <c r="B267" s="128"/>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row>
    <row r="268" ht="15.75" x14ac:dyDescent="0.25">
      <c r="A268" s="70"/>
      <c r="B268" s="128"/>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row>
    <row r="269" ht="15.75" x14ac:dyDescent="0.25">
      <c r="A269" s="70"/>
      <c r="B269" s="128"/>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row>
    <row r="270" ht="15.75" x14ac:dyDescent="0.25">
      <c r="A270" s="70"/>
      <c r="B270" s="128"/>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row>
    <row r="271" ht="15.75" x14ac:dyDescent="0.25">
      <c r="A271" s="70"/>
      <c r="B271" s="128"/>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row>
    <row r="272" ht="15.75" x14ac:dyDescent="0.25">
      <c r="A272" s="70"/>
      <c r="B272" s="128"/>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row>
    <row r="273" ht="15.75" x14ac:dyDescent="0.25">
      <c r="A273" s="70"/>
      <c r="B273" s="128"/>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row>
    <row r="274" ht="15.75" x14ac:dyDescent="0.25">
      <c r="A274" s="70"/>
      <c r="B274" s="128"/>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row>
    <row r="275" ht="15.75" x14ac:dyDescent="0.25">
      <c r="A275" s="70"/>
      <c r="B275" s="128"/>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row>
    <row r="276" ht="15.75" x14ac:dyDescent="0.25">
      <c r="A276" s="70"/>
      <c r="B276" s="128"/>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row>
    <row r="277" ht="15.75" x14ac:dyDescent="0.25">
      <c r="A277" s="70"/>
      <c r="B277" s="128"/>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row>
    <row r="278" ht="15.75" x14ac:dyDescent="0.25">
      <c r="A278" s="70"/>
      <c r="B278" s="128"/>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row>
    <row r="279" ht="15.75" x14ac:dyDescent="0.25">
      <c r="A279" s="70"/>
      <c r="B279" s="128"/>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row>
    <row r="280" ht="15.75" x14ac:dyDescent="0.25">
      <c r="A280" s="70"/>
      <c r="B280" s="128"/>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row>
    <row r="281" ht="15.75" x14ac:dyDescent="0.25">
      <c r="A281" s="70"/>
      <c r="B281" s="128"/>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row>
    <row r="282" ht="15.75" x14ac:dyDescent="0.25">
      <c r="A282" s="70"/>
      <c r="B282" s="128"/>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row>
    <row r="283" ht="15.75" x14ac:dyDescent="0.25">
      <c r="A283" s="70"/>
      <c r="B283" s="128"/>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row>
    <row r="284" ht="15.75" x14ac:dyDescent="0.25">
      <c r="A284" s="70"/>
      <c r="B284" s="128"/>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row>
    <row r="285" ht="15.75" x14ac:dyDescent="0.25">
      <c r="A285" s="70"/>
      <c r="B285" s="128"/>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row>
    <row r="286" ht="15.75" x14ac:dyDescent="0.25">
      <c r="A286" s="70"/>
      <c r="B286" s="128"/>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row>
    <row r="287" ht="15.75" x14ac:dyDescent="0.25">
      <c r="A287" s="70"/>
      <c r="B287" s="128"/>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row>
    <row r="288" ht="15.75" x14ac:dyDescent="0.25">
      <c r="A288" s="70"/>
      <c r="B288" s="128"/>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row>
    <row r="289" ht="15.75" x14ac:dyDescent="0.25">
      <c r="A289" s="70"/>
      <c r="B289" s="128"/>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row>
    <row r="290" ht="15.75" x14ac:dyDescent="0.25">
      <c r="A290" s="70"/>
      <c r="B290" s="128"/>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row>
    <row r="291" ht="15.75" x14ac:dyDescent="0.25">
      <c r="A291" s="70"/>
      <c r="B291" s="128"/>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row>
    <row r="292" ht="15.75" x14ac:dyDescent="0.25">
      <c r="A292" s="70"/>
      <c r="B292" s="128"/>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row>
    <row r="293" ht="15.75" x14ac:dyDescent="0.25">
      <c r="A293" s="70"/>
      <c r="B293" s="128"/>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row>
    <row r="294" ht="15.75" x14ac:dyDescent="0.25">
      <c r="A294" s="70"/>
      <c r="B294" s="128"/>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row>
    <row r="295" ht="15.75" x14ac:dyDescent="0.25">
      <c r="A295" s="70"/>
      <c r="B295" s="128"/>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row>
    <row r="296" ht="15.75" x14ac:dyDescent="0.25">
      <c r="A296" s="70"/>
      <c r="B296" s="128"/>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row>
    <row r="297" ht="15.75" x14ac:dyDescent="0.25">
      <c r="A297" s="70"/>
      <c r="B297" s="128"/>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row>
    <row r="298" ht="15.75" x14ac:dyDescent="0.25">
      <c r="A298" s="70"/>
      <c r="B298" s="128"/>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row>
    <row r="299" ht="15.75" x14ac:dyDescent="0.25">
      <c r="A299" s="70"/>
      <c r="B299" s="128"/>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row>
    <row r="300" ht="15.75" x14ac:dyDescent="0.25">
      <c r="A300" s="70"/>
      <c r="B300" s="128"/>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row>
    <row r="301" ht="15.75" x14ac:dyDescent="0.25">
      <c r="A301" s="70"/>
      <c r="B301" s="128"/>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row>
    <row r="302" ht="15.75" x14ac:dyDescent="0.25">
      <c r="A302" s="70"/>
      <c r="B302" s="128"/>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row>
    <row r="303" ht="15.75" x14ac:dyDescent="0.25">
      <c r="A303" s="70"/>
      <c r="B303" s="128"/>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row>
    <row r="304" ht="15.75" x14ac:dyDescent="0.25">
      <c r="A304" s="70"/>
      <c r="B304" s="128"/>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row>
    <row r="305" ht="15.75" x14ac:dyDescent="0.25">
      <c r="A305" s="70"/>
      <c r="B305" s="128"/>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row>
    <row r="306" ht="15.75" x14ac:dyDescent="0.25">
      <c r="A306" s="70"/>
      <c r="B306" s="128"/>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row>
    <row r="307" ht="15.75" x14ac:dyDescent="0.25">
      <c r="A307" s="70"/>
      <c r="B307" s="128"/>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row>
    <row r="308" ht="15.75" x14ac:dyDescent="0.25">
      <c r="A308" s="70"/>
      <c r="B308" s="128"/>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row>
    <row r="309" ht="15.75" x14ac:dyDescent="0.25">
      <c r="A309" s="70"/>
      <c r="B309" s="128"/>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row>
    <row r="310" ht="15.75" x14ac:dyDescent="0.25">
      <c r="A310" s="70"/>
      <c r="B310" s="128"/>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row>
    <row r="311" ht="15.75" x14ac:dyDescent="0.25">
      <c r="A311" s="70"/>
      <c r="B311" s="128"/>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row>
    <row r="312" ht="15.75" x14ac:dyDescent="0.25">
      <c r="A312" s="70"/>
      <c r="B312" s="128"/>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row>
    <row r="313" ht="15.75" x14ac:dyDescent="0.25">
      <c r="A313" s="70"/>
      <c r="B313" s="128"/>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row>
    <row r="314" ht="15.75" x14ac:dyDescent="0.25">
      <c r="A314" s="70"/>
      <c r="B314" s="128"/>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row>
    <row r="315" ht="15.75" x14ac:dyDescent="0.25">
      <c r="A315" s="70"/>
      <c r="B315" s="128"/>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row>
    <row r="316" ht="15.75" x14ac:dyDescent="0.25">
      <c r="A316" s="70"/>
      <c r="B316" s="128"/>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row>
    <row r="317" ht="15.75" x14ac:dyDescent="0.25">
      <c r="A317" s="70"/>
      <c r="B317" s="128"/>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row>
    <row r="318" ht="15.75" x14ac:dyDescent="0.25">
      <c r="A318" s="70"/>
      <c r="B318" s="128"/>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row>
    <row r="319" ht="15.75" x14ac:dyDescent="0.25">
      <c r="A319" s="70"/>
      <c r="B319" s="128"/>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row>
    <row r="320" ht="15.75" x14ac:dyDescent="0.25">
      <c r="A320" s="70"/>
      <c r="B320" s="128"/>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row>
    <row r="321" ht="15.75" x14ac:dyDescent="0.25">
      <c r="A321" s="70"/>
      <c r="B321" s="128"/>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row>
    <row r="322" ht="15.75" x14ac:dyDescent="0.25">
      <c r="A322" s="70"/>
      <c r="B322" s="128"/>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row>
    <row r="323" ht="15.75" x14ac:dyDescent="0.25">
      <c r="A323" s="70"/>
      <c r="B323" s="128"/>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row>
    <row r="324" ht="15.75" x14ac:dyDescent="0.25">
      <c r="A324" s="70"/>
      <c r="B324" s="128"/>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row>
    <row r="325" ht="15.75" x14ac:dyDescent="0.25">
      <c r="A325" s="70"/>
      <c r="B325" s="128"/>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row>
    <row r="326" ht="15.75" x14ac:dyDescent="0.25">
      <c r="A326" s="70"/>
      <c r="B326" s="128"/>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row>
    <row r="327" ht="15.75" x14ac:dyDescent="0.25">
      <c r="A327" s="70"/>
      <c r="B327" s="128"/>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row>
    <row r="328" ht="15.75" x14ac:dyDescent="0.25">
      <c r="A328" s="70"/>
      <c r="B328" s="128"/>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row>
    <row r="329" ht="15.75" x14ac:dyDescent="0.25">
      <c r="A329" s="70"/>
      <c r="B329" s="128"/>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row>
    <row r="330" ht="15.75" x14ac:dyDescent="0.25">
      <c r="A330" s="70"/>
      <c r="B330" s="128"/>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row>
    <row r="331" ht="15.75" x14ac:dyDescent="0.25">
      <c r="A331" s="70"/>
      <c r="B331" s="128"/>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row>
    <row r="332" ht="15.75" x14ac:dyDescent="0.25">
      <c r="A332" s="70"/>
      <c r="B332" s="128"/>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row>
    <row r="333" ht="15.75" x14ac:dyDescent="0.25">
      <c r="A333" s="70"/>
      <c r="B333" s="128"/>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row>
    <row r="334" ht="15.75" x14ac:dyDescent="0.25">
      <c r="A334" s="70"/>
      <c r="B334" s="128"/>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row>
    <row r="335" ht="15.75" x14ac:dyDescent="0.25">
      <c r="A335" s="70"/>
      <c r="B335" s="128"/>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row>
    <row r="336" ht="15.75" x14ac:dyDescent="0.25">
      <c r="A336" s="70"/>
      <c r="B336" s="128"/>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row>
    <row r="337" ht="15.75" x14ac:dyDescent="0.25">
      <c r="A337" s="70"/>
      <c r="B337" s="128"/>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row>
    <row r="338" ht="15.75" x14ac:dyDescent="0.25">
      <c r="A338" s="70"/>
      <c r="B338" s="128"/>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row>
    <row r="339" ht="15.75" x14ac:dyDescent="0.25">
      <c r="A339" s="70"/>
      <c r="B339" s="128"/>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row>
    <row r="340" ht="15.75" x14ac:dyDescent="0.25">
      <c r="A340" s="70"/>
      <c r="B340" s="128"/>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row>
    <row r="341" ht="15.75" x14ac:dyDescent="0.25">
      <c r="A341" s="70"/>
      <c r="B341" s="128"/>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row>
    <row r="342" ht="15.75" x14ac:dyDescent="0.25">
      <c r="A342" s="70"/>
      <c r="B342" s="128"/>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row>
    <row r="343" ht="15.75" x14ac:dyDescent="0.25">
      <c r="A343" s="70"/>
      <c r="B343" s="128"/>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row>
    <row r="344" ht="15.75" x14ac:dyDescent="0.25">
      <c r="A344" s="70"/>
      <c r="B344" s="128"/>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row>
    <row r="345" ht="15.75" x14ac:dyDescent="0.25">
      <c r="A345" s="70"/>
      <c r="B345" s="128"/>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row>
    <row r="346" ht="15.75" x14ac:dyDescent="0.25">
      <c r="A346" s="70"/>
      <c r="B346" s="128"/>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row>
    <row r="347" ht="15.75" x14ac:dyDescent="0.25">
      <c r="A347" s="70"/>
      <c r="B347" s="128"/>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row>
    <row r="348" ht="15.75" x14ac:dyDescent="0.25">
      <c r="A348" s="70"/>
      <c r="B348" s="128"/>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row>
    <row r="349" ht="15.75" x14ac:dyDescent="0.25">
      <c r="A349" s="70"/>
      <c r="B349" s="128"/>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row>
    <row r="350" ht="15.75" x14ac:dyDescent="0.25">
      <c r="A350" s="70"/>
      <c r="B350" s="128"/>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row>
    <row r="351" ht="15.75" x14ac:dyDescent="0.25">
      <c r="A351" s="70"/>
      <c r="B351" s="128"/>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row>
    <row r="352" ht="15.75" x14ac:dyDescent="0.25">
      <c r="A352" s="70"/>
      <c r="B352" s="128"/>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row>
    <row r="353" ht="15.75" x14ac:dyDescent="0.25">
      <c r="A353" s="70"/>
      <c r="B353" s="128"/>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row>
    <row r="354" ht="15.75" x14ac:dyDescent="0.25">
      <c r="A354" s="70"/>
      <c r="B354" s="128"/>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row>
    <row r="355" ht="15.75" x14ac:dyDescent="0.25">
      <c r="A355" s="70"/>
      <c r="B355" s="128"/>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row>
    <row r="356" ht="15.75" x14ac:dyDescent="0.25">
      <c r="A356" s="70"/>
      <c r="B356" s="128"/>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row>
    <row r="357" ht="15.75" x14ac:dyDescent="0.25">
      <c r="A357" s="70"/>
      <c r="B357" s="128"/>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row>
    <row r="358" ht="15.75" x14ac:dyDescent="0.25">
      <c r="A358" s="70"/>
      <c r="B358" s="128"/>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row>
    <row r="359" ht="15.75" x14ac:dyDescent="0.25">
      <c r="A359" s="70"/>
      <c r="B359" s="128"/>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row>
    <row r="360" ht="15.75" x14ac:dyDescent="0.25">
      <c r="A360" s="70"/>
      <c r="B360" s="128"/>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row>
    <row r="361" ht="15.75" x14ac:dyDescent="0.25">
      <c r="A361" s="70"/>
      <c r="B361" s="128"/>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row>
    <row r="362" ht="15.75" x14ac:dyDescent="0.25">
      <c r="A362" s="70"/>
      <c r="B362" s="128"/>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row>
    <row r="363" ht="15.75" x14ac:dyDescent="0.25">
      <c r="A363" s="70"/>
      <c r="B363" s="128"/>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row>
    <row r="364" ht="15.75" x14ac:dyDescent="0.25">
      <c r="A364" s="70"/>
      <c r="B364" s="128"/>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row>
    <row r="365" ht="15.75" x14ac:dyDescent="0.25">
      <c r="A365" s="70"/>
      <c r="B365" s="128"/>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row>
    <row r="366" ht="15.75" x14ac:dyDescent="0.25">
      <c r="A366" s="70"/>
      <c r="B366" s="128"/>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row>
    <row r="367" ht="15.75" x14ac:dyDescent="0.25">
      <c r="A367" s="70"/>
      <c r="B367" s="128"/>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row>
    <row r="368" ht="15.75" x14ac:dyDescent="0.25">
      <c r="A368" s="70"/>
      <c r="B368" s="128"/>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row>
    <row r="369" ht="15.75" x14ac:dyDescent="0.25">
      <c r="A369" s="70"/>
      <c r="B369" s="128"/>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row>
    <row r="370" ht="15.75" x14ac:dyDescent="0.25">
      <c r="A370" s="70"/>
      <c r="B370" s="128"/>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row>
    <row r="371" ht="15.75" x14ac:dyDescent="0.25">
      <c r="A371" s="70"/>
      <c r="B371" s="128"/>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row>
    <row r="372" ht="15.75" x14ac:dyDescent="0.25">
      <c r="A372" s="70"/>
      <c r="B372" s="128"/>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row>
    <row r="373" ht="15.75" x14ac:dyDescent="0.25">
      <c r="A373" s="70"/>
      <c r="B373" s="128"/>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row>
    <row r="374" ht="15.75" x14ac:dyDescent="0.25">
      <c r="A374" s="70"/>
      <c r="B374" s="128"/>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row>
    <row r="375" ht="15.75" x14ac:dyDescent="0.25">
      <c r="A375" s="70"/>
      <c r="B375" s="128"/>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row>
    <row r="376" ht="15.75" x14ac:dyDescent="0.25">
      <c r="A376" s="70"/>
      <c r="B376" s="128"/>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row>
    <row r="377" ht="15.75" x14ac:dyDescent="0.25">
      <c r="A377" s="70"/>
      <c r="B377" s="128"/>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row>
    <row r="378" ht="15.75" x14ac:dyDescent="0.25">
      <c r="A378" s="70"/>
      <c r="B378" s="128"/>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row>
    <row r="379" ht="15.75" x14ac:dyDescent="0.25">
      <c r="A379" s="70"/>
      <c r="B379" s="128"/>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row>
    <row r="380" ht="15.75" x14ac:dyDescent="0.25">
      <c r="A380" s="70"/>
      <c r="B380" s="128"/>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row>
    <row r="381" ht="15.75" x14ac:dyDescent="0.25">
      <c r="A381" s="70"/>
      <c r="B381" s="128"/>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row>
    <row r="382" ht="15.75" x14ac:dyDescent="0.25">
      <c r="A382" s="70"/>
      <c r="B382" s="128"/>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row>
    <row r="383" ht="15.75" x14ac:dyDescent="0.25">
      <c r="A383" s="70"/>
      <c r="B383" s="128"/>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row>
    <row r="384" ht="15.75" x14ac:dyDescent="0.25">
      <c r="A384" s="70"/>
      <c r="B384" s="128"/>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row>
    <row r="385" ht="15.75" x14ac:dyDescent="0.25">
      <c r="A385" s="70"/>
      <c r="B385" s="128"/>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row>
    <row r="386" ht="15.75" x14ac:dyDescent="0.25">
      <c r="A386" s="70"/>
      <c r="B386" s="128"/>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row>
    <row r="387" ht="15.75" x14ac:dyDescent="0.25">
      <c r="A387" s="70"/>
      <c r="B387" s="128"/>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row>
    <row r="388" ht="15.75" x14ac:dyDescent="0.25">
      <c r="A388" s="70"/>
      <c r="B388" s="128"/>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row>
    <row r="389" ht="15.75" x14ac:dyDescent="0.25">
      <c r="A389" s="70"/>
      <c r="B389" s="128"/>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row>
    <row r="390" ht="15.75" x14ac:dyDescent="0.25">
      <c r="A390" s="70"/>
      <c r="B390" s="128"/>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row>
    <row r="391" ht="15.75" x14ac:dyDescent="0.25">
      <c r="A391" s="70"/>
      <c r="B391" s="128"/>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row>
    <row r="392" ht="15.75" x14ac:dyDescent="0.25">
      <c r="A392" s="70"/>
      <c r="B392" s="128"/>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row>
    <row r="393" ht="15.75" x14ac:dyDescent="0.25">
      <c r="A393" s="70"/>
      <c r="B393" s="128"/>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row>
    <row r="394" ht="15.75" x14ac:dyDescent="0.25">
      <c r="A394" s="70"/>
      <c r="B394" s="128"/>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row>
    <row r="395" ht="15.75" x14ac:dyDescent="0.25">
      <c r="A395" s="70"/>
      <c r="B395" s="128"/>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row>
    <row r="396" ht="15.75" x14ac:dyDescent="0.25">
      <c r="A396" s="70"/>
      <c r="B396" s="128"/>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row>
    <row r="397" ht="15.75" x14ac:dyDescent="0.25">
      <c r="A397" s="70"/>
      <c r="B397" s="128"/>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row>
    <row r="398" ht="15.75" x14ac:dyDescent="0.25">
      <c r="A398" s="70"/>
      <c r="B398" s="128"/>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row>
    <row r="399" ht="15.75" x14ac:dyDescent="0.25">
      <c r="A399" s="70"/>
      <c r="B399" s="128"/>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row>
    <row r="400" ht="15.75" x14ac:dyDescent="0.25">
      <c r="A400" s="70"/>
      <c r="B400" s="128"/>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row>
    <row r="401" ht="15.75" x14ac:dyDescent="0.25">
      <c r="A401" s="70"/>
      <c r="B401" s="128"/>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row>
    <row r="402" ht="15.75" x14ac:dyDescent="0.25">
      <c r="A402" s="70"/>
      <c r="B402" s="128"/>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row>
    <row r="403" ht="15.75" x14ac:dyDescent="0.25">
      <c r="A403" s="70"/>
      <c r="B403" s="128"/>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row>
    <row r="404" ht="15.75" x14ac:dyDescent="0.25">
      <c r="A404" s="70"/>
      <c r="B404" s="128"/>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row>
    <row r="405" ht="15.75" x14ac:dyDescent="0.25">
      <c r="A405" s="70"/>
      <c r="B405" s="128"/>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row>
    <row r="406" ht="15.75" x14ac:dyDescent="0.25">
      <c r="A406" s="70"/>
      <c r="B406" s="128"/>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row>
    <row r="407" ht="15.75" x14ac:dyDescent="0.25">
      <c r="A407" s="70"/>
      <c r="B407" s="128"/>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row>
    <row r="408" ht="15.75" x14ac:dyDescent="0.25">
      <c r="A408" s="70"/>
      <c r="B408" s="128"/>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row>
    <row r="409" ht="15.75" x14ac:dyDescent="0.25">
      <c r="A409" s="70"/>
      <c r="B409" s="128"/>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row>
    <row r="410" ht="15.75" x14ac:dyDescent="0.25">
      <c r="A410" s="70"/>
      <c r="B410" s="128"/>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row>
    <row r="411" ht="15.75" x14ac:dyDescent="0.25">
      <c r="A411" s="70"/>
      <c r="B411" s="128"/>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row>
    <row r="412" ht="15.75" x14ac:dyDescent="0.25">
      <c r="A412" s="70"/>
      <c r="B412" s="128"/>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row>
    <row r="413" ht="15.75" x14ac:dyDescent="0.25">
      <c r="A413" s="70"/>
      <c r="B413" s="128"/>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row>
    <row r="414" ht="15.75" x14ac:dyDescent="0.25">
      <c r="A414" s="70"/>
      <c r="B414" s="128"/>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row>
    <row r="415" ht="15.75" x14ac:dyDescent="0.25">
      <c r="A415" s="70"/>
      <c r="B415" s="128"/>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row>
    <row r="416" ht="15.75" x14ac:dyDescent="0.25">
      <c r="A416" s="70"/>
      <c r="B416" s="128"/>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row>
    <row r="417" ht="15.75" x14ac:dyDescent="0.25">
      <c r="A417" s="70"/>
      <c r="B417" s="128"/>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row>
    <row r="418" ht="15.75" x14ac:dyDescent="0.25">
      <c r="A418" s="70"/>
      <c r="B418" s="128"/>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row>
    <row r="419" ht="15.75" x14ac:dyDescent="0.25">
      <c r="A419" s="70"/>
      <c r="B419" s="128"/>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row>
    <row r="420" ht="15.75" x14ac:dyDescent="0.25">
      <c r="A420" s="70"/>
      <c r="B420" s="128"/>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row>
    <row r="421" ht="15.75" x14ac:dyDescent="0.25">
      <c r="A421" s="70"/>
      <c r="B421" s="128"/>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row>
    <row r="422" ht="15.75" x14ac:dyDescent="0.25">
      <c r="A422" s="70"/>
      <c r="B422" s="128"/>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row>
    <row r="423" ht="15.75" x14ac:dyDescent="0.25">
      <c r="A423" s="70"/>
      <c r="B423" s="128"/>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row>
    <row r="424" ht="15.75" x14ac:dyDescent="0.25">
      <c r="A424" s="70"/>
      <c r="B424" s="128"/>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row>
    <row r="425" ht="15.75" x14ac:dyDescent="0.25">
      <c r="A425" s="70"/>
      <c r="B425" s="128"/>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row>
    <row r="426" ht="15.75" x14ac:dyDescent="0.25">
      <c r="A426" s="70"/>
      <c r="B426" s="128"/>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row>
    <row r="427" ht="15.75" x14ac:dyDescent="0.25">
      <c r="A427" s="70"/>
      <c r="B427" s="128"/>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row>
    <row r="428" ht="15.75" x14ac:dyDescent="0.25">
      <c r="A428" s="70"/>
      <c r="B428" s="128"/>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row>
    <row r="429" ht="15.75" x14ac:dyDescent="0.25">
      <c r="A429" s="70"/>
      <c r="B429" s="128"/>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row>
    <row r="430" ht="15.75" x14ac:dyDescent="0.25">
      <c r="A430" s="70"/>
      <c r="B430" s="128"/>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row>
    <row r="431" ht="15.75" x14ac:dyDescent="0.25">
      <c r="A431" s="70"/>
      <c r="B431" s="128"/>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row>
    <row r="432" ht="15.75" x14ac:dyDescent="0.25">
      <c r="A432" s="70"/>
      <c r="B432" s="128"/>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row>
    <row r="433" ht="15.75" x14ac:dyDescent="0.25">
      <c r="A433" s="70"/>
      <c r="B433" s="128"/>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row>
    <row r="434" ht="15.75" x14ac:dyDescent="0.25">
      <c r="A434" s="70"/>
      <c r="B434" s="128"/>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row>
    <row r="435" ht="15.75" x14ac:dyDescent="0.25">
      <c r="A435" s="70"/>
      <c r="B435" s="128"/>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row>
    <row r="436" ht="15.75" x14ac:dyDescent="0.25">
      <c r="A436" s="70"/>
      <c r="B436" s="128"/>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row>
    <row r="437" ht="15.75" x14ac:dyDescent="0.25">
      <c r="A437" s="70"/>
      <c r="B437" s="128"/>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row>
    <row r="438" ht="15.75" x14ac:dyDescent="0.25">
      <c r="A438" s="70"/>
      <c r="B438" s="128"/>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row>
    <row r="439" ht="15.75" x14ac:dyDescent="0.25">
      <c r="A439" s="70"/>
      <c r="B439" s="128"/>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row>
    <row r="440" ht="15.75" x14ac:dyDescent="0.25">
      <c r="A440" s="70"/>
      <c r="B440" s="128"/>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row>
    <row r="441" ht="15.75" x14ac:dyDescent="0.25">
      <c r="A441" s="70"/>
      <c r="B441" s="128"/>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row>
    <row r="442" ht="15.75" x14ac:dyDescent="0.25">
      <c r="A442" s="70"/>
      <c r="B442" s="128"/>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row>
    <row r="443" ht="15.75" x14ac:dyDescent="0.25">
      <c r="A443" s="70"/>
      <c r="B443" s="128"/>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row>
    <row r="444" ht="15.75" x14ac:dyDescent="0.25">
      <c r="A444" s="70"/>
      <c r="B444" s="128"/>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row>
    <row r="445" ht="15.75" x14ac:dyDescent="0.25">
      <c r="A445" s="70"/>
      <c r="B445" s="128"/>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row>
    <row r="446" ht="15.75" x14ac:dyDescent="0.25">
      <c r="A446" s="70"/>
      <c r="B446" s="128"/>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row>
    <row r="447" ht="15.75" x14ac:dyDescent="0.25">
      <c r="A447" s="70"/>
      <c r="B447" s="128"/>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row>
    <row r="448" ht="15.75" x14ac:dyDescent="0.25">
      <c r="A448" s="70"/>
      <c r="B448" s="128"/>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row>
    <row r="449" ht="15.75" x14ac:dyDescent="0.25">
      <c r="A449" s="70"/>
      <c r="B449" s="128"/>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row>
    <row r="450" ht="15.75" x14ac:dyDescent="0.25">
      <c r="A450" s="70"/>
      <c r="B450" s="128"/>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row>
    <row r="451" ht="15.75" x14ac:dyDescent="0.25">
      <c r="A451" s="70"/>
      <c r="B451" s="128"/>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row>
    <row r="452" ht="15.75" x14ac:dyDescent="0.25">
      <c r="A452" s="70"/>
      <c r="B452" s="128"/>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row>
    <row r="453" ht="15.75" x14ac:dyDescent="0.25">
      <c r="A453" s="70"/>
      <c r="B453" s="128"/>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row>
    <row r="454" ht="15.75" x14ac:dyDescent="0.25">
      <c r="A454" s="70"/>
      <c r="B454" s="128"/>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row>
    <row r="455" ht="15.75" x14ac:dyDescent="0.25">
      <c r="A455" s="70"/>
      <c r="B455" s="128"/>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row>
    <row r="456" ht="15.75" x14ac:dyDescent="0.25">
      <c r="A456" s="70"/>
      <c r="B456" s="128"/>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row>
    <row r="457" ht="15.75" x14ac:dyDescent="0.25">
      <c r="A457" s="70"/>
      <c r="B457" s="128"/>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row>
    <row r="458" ht="15.75" x14ac:dyDescent="0.25">
      <c r="A458" s="70"/>
      <c r="B458" s="128"/>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row>
    <row r="459" ht="15.75" x14ac:dyDescent="0.25">
      <c r="A459" s="70"/>
      <c r="B459" s="128"/>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row>
    <row r="460" ht="15.75" x14ac:dyDescent="0.25">
      <c r="A460" s="70"/>
      <c r="B460" s="128"/>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row>
    <row r="461" ht="15.75" x14ac:dyDescent="0.25">
      <c r="A461" s="70"/>
      <c r="B461" s="128"/>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row>
    <row r="462" ht="15.75" x14ac:dyDescent="0.25">
      <c r="A462" s="70"/>
      <c r="B462" s="128"/>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row>
    <row r="463" ht="15.75" x14ac:dyDescent="0.25">
      <c r="A463" s="70"/>
      <c r="B463" s="128"/>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row>
    <row r="464" ht="15.75" x14ac:dyDescent="0.25">
      <c r="A464" s="70"/>
      <c r="B464" s="128"/>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row>
    <row r="465" ht="15.75" x14ac:dyDescent="0.25">
      <c r="A465" s="70"/>
      <c r="B465" s="128"/>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row>
    <row r="466" ht="15.75" x14ac:dyDescent="0.25">
      <c r="A466" s="70"/>
      <c r="B466" s="128"/>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row>
    <row r="467" ht="15.75" x14ac:dyDescent="0.25">
      <c r="A467" s="70"/>
      <c r="B467" s="128"/>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row>
    <row r="468" ht="15.75" x14ac:dyDescent="0.25">
      <c r="A468" s="70"/>
      <c r="B468" s="128"/>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row>
    <row r="469" ht="15.75" x14ac:dyDescent="0.25">
      <c r="A469" s="70"/>
      <c r="B469" s="128"/>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row>
    <row r="470" ht="15.75" x14ac:dyDescent="0.25">
      <c r="A470" s="70"/>
      <c r="B470" s="128"/>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row>
    <row r="471" ht="15.75" x14ac:dyDescent="0.25">
      <c r="A471" s="70"/>
      <c r="B471" s="128"/>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row>
    <row r="472" ht="15.75" x14ac:dyDescent="0.25">
      <c r="A472" s="70"/>
      <c r="B472" s="128"/>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row>
    <row r="473" ht="15.75" x14ac:dyDescent="0.25">
      <c r="A473" s="70"/>
      <c r="B473" s="128"/>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row>
    <row r="474" ht="15.75" x14ac:dyDescent="0.25">
      <c r="A474" s="70"/>
      <c r="B474" s="128"/>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row>
    <row r="475" ht="15.75" x14ac:dyDescent="0.25">
      <c r="A475" s="70"/>
      <c r="B475" s="128"/>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row>
    <row r="476" ht="15.75" x14ac:dyDescent="0.25">
      <c r="A476" s="70"/>
      <c r="B476" s="128"/>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row>
    <row r="477" ht="15.75" x14ac:dyDescent="0.25">
      <c r="A477" s="70"/>
      <c r="B477" s="128"/>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row>
    <row r="478" ht="15.75" x14ac:dyDescent="0.25">
      <c r="A478" s="70"/>
      <c r="B478" s="128"/>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row>
    <row r="479" ht="15.75" x14ac:dyDescent="0.25">
      <c r="A479" s="70"/>
      <c r="B479" s="128"/>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row>
    <row r="480" ht="15.75" x14ac:dyDescent="0.25">
      <c r="A480" s="70"/>
      <c r="B480" s="128"/>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row>
    <row r="481" ht="15.75" x14ac:dyDescent="0.25">
      <c r="A481" s="70"/>
      <c r="B481" s="128"/>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row>
    <row r="482" ht="15.75" x14ac:dyDescent="0.25">
      <c r="A482" s="70"/>
      <c r="B482" s="128"/>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row>
    <row r="483" ht="15.75" x14ac:dyDescent="0.25">
      <c r="A483" s="70"/>
      <c r="B483" s="128"/>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row>
    <row r="484" ht="15.75" x14ac:dyDescent="0.25">
      <c r="A484" s="70"/>
      <c r="B484" s="128"/>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row>
    <row r="485" ht="15.75" x14ac:dyDescent="0.25">
      <c r="A485" s="70"/>
      <c r="B485" s="128"/>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row>
    <row r="486" ht="15.75" x14ac:dyDescent="0.25">
      <c r="A486" s="70"/>
      <c r="B486" s="128"/>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row>
    <row r="487" ht="15.75" x14ac:dyDescent="0.25">
      <c r="A487" s="70"/>
      <c r="B487" s="128"/>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row>
    <row r="488" ht="15.75" x14ac:dyDescent="0.25">
      <c r="A488" s="70"/>
      <c r="B488" s="128"/>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29" customWidth="true"/>
    <col min="2" max="2" width="9" style="29"/>
    <col min="3" max="3" width="5" style="29" customWidth="true"/>
    <col min="4" max="21" width="3.875" style="29" customWidth="true"/>
    <col min="22" max="22" width="3.875" style="160" customWidth="true"/>
    <col min="23" max="23" width="3.875" style="83" customWidth="true"/>
    <col min="24" max="25" width="3.875" style="83" hidden="true" customWidth="true"/>
    <col min="26" max="26" width="3.875" style="83" customWidth="true"/>
    <col min="27" max="27" width="3.875" style="160" customWidth="true"/>
    <col min="28" max="28" width="3.875" style="83" customWidth="true"/>
    <col min="29" max="30" width="3.875" style="83" hidden="true" customWidth="true"/>
    <col min="31" max="31" width="3.875" style="83" customWidth="true"/>
    <col min="32" max="32" width="3.875" style="160" customWidth="true"/>
    <col min="33" max="33" width="3.875" style="83" customWidth="true"/>
    <col min="34" max="35" width="3.875" style="83" hidden="true" customWidth="true"/>
    <col min="36" max="36" width="3.875" style="83" customWidth="true"/>
    <col min="37" max="37" width="3.875" style="160" customWidth="true"/>
    <col min="38" max="38" width="3.875" style="83" customWidth="true"/>
    <col min="39" max="40" width="3.875" style="83" hidden="true" customWidth="true"/>
    <col min="41" max="41" width="3.875" style="83" customWidth="true"/>
    <col min="42" max="42" width="3.875" style="160" customWidth="true"/>
    <col min="43" max="43" width="3.875" style="83" customWidth="true"/>
    <col min="44" max="45" width="3.875" style="83" hidden="true" customWidth="true"/>
    <col min="46" max="46" width="3.875" style="83" customWidth="true"/>
    <col min="47" max="47" width="3.875" style="160" customWidth="true"/>
    <col min="48" max="48" width="3.875" style="83" customWidth="true"/>
    <col min="49" max="50" width="3.875" style="83" hidden="true" customWidth="true"/>
    <col min="51" max="51" width="3.875" style="83" customWidth="true"/>
    <col min="52" max="52" width="3.875" style="105" customWidth="true"/>
    <col min="53" max="69" width="3.875" style="71" customWidth="true"/>
    <col min="70" max="70" width="9" style="29" customWidth="true"/>
    <col min="71" max="136" width="3.875" style="29" hidden="true" customWidth="true"/>
    <col min="137" max="137" width="9" style="29" customWidth="true"/>
    <col min="138" max="16384" width="9" style="29"/>
  </cols>
  <sheetData>
    <row r="1" ht="18" x14ac:dyDescent="0.25">
      <c r="A1" s="43" t="s">
        <v>60</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row>
    <row r="2" ht="15.75" x14ac:dyDescent="0.25">
      <c r="A2" s="45" t="s">
        <v>38</v>
      </c>
      <c r="B2" s="45"/>
      <c r="C2" s="45"/>
      <c r="D2" s="299" t="s">
        <v>13</v>
      </c>
      <c r="E2" s="44"/>
      <c r="F2" s="44"/>
      <c r="G2" s="88"/>
      <c r="H2" s="44"/>
      <c r="I2" s="44"/>
      <c r="J2" s="88"/>
      <c r="K2" s="46"/>
      <c r="L2" s="46"/>
      <c r="M2" s="88"/>
      <c r="N2" s="46"/>
      <c r="O2" s="46"/>
      <c r="P2" s="88"/>
      <c r="Q2" s="46"/>
      <c r="R2" s="46"/>
      <c r="S2" s="88"/>
      <c r="T2" s="46"/>
      <c r="U2" s="46"/>
      <c r="V2" s="300" t="s">
        <v>14</v>
      </c>
      <c r="W2" s="41"/>
      <c r="X2" s="46"/>
      <c r="Y2" s="46"/>
      <c r="Z2" s="46"/>
      <c r="AA2" s="87"/>
      <c r="AB2" s="46"/>
      <c r="AC2" s="46"/>
      <c r="AD2" s="46"/>
      <c r="AE2" s="46"/>
      <c r="AF2" s="87"/>
      <c r="AG2" s="46"/>
      <c r="AH2" s="46"/>
      <c r="AI2" s="46"/>
      <c r="AJ2" s="46"/>
      <c r="AK2" s="87"/>
      <c r="AL2" s="46"/>
      <c r="AM2" s="46"/>
      <c r="AN2" s="46"/>
      <c r="AO2" s="46"/>
      <c r="AP2" s="87"/>
      <c r="AQ2" s="46"/>
      <c r="AR2" s="46"/>
      <c r="AS2" s="46"/>
      <c r="AT2" s="46"/>
      <c r="AU2" s="87"/>
      <c r="AV2" s="46"/>
      <c r="AW2" s="46"/>
      <c r="AX2" s="46"/>
      <c r="AY2" s="46"/>
      <c r="AZ2" s="301" t="s">
        <v>15</v>
      </c>
      <c r="BA2" s="41"/>
      <c r="BB2" s="48"/>
      <c r="BC2" s="48"/>
      <c r="BD2" s="47"/>
      <c r="BE2" s="47"/>
      <c r="BF2" s="47"/>
      <c r="BG2" s="47"/>
      <c r="BH2" s="47"/>
      <c r="BI2" s="47"/>
      <c r="BJ2" s="47"/>
      <c r="BK2" s="47"/>
      <c r="BL2" s="47"/>
      <c r="BM2" s="47"/>
      <c r="BN2" s="47"/>
      <c r="BO2" s="47"/>
      <c r="BP2" s="47"/>
      <c r="BQ2" s="47"/>
    </row>
    <row r="3" ht="14.25" x14ac:dyDescent="0.2">
      <c r="A3" s="49"/>
      <c r="B3" s="44"/>
      <c r="C3" s="44"/>
      <c r="D3" s="50" t="s">
        <v>7</v>
      </c>
      <c r="E3" s="50"/>
      <c r="F3" s="50"/>
      <c r="G3" s="50" t="s">
        <v>1</v>
      </c>
      <c r="I3" s="50"/>
      <c r="J3" s="50" t="s">
        <v>2</v>
      </c>
      <c r="L3" s="50"/>
      <c r="M3" s="50" t="s">
        <v>16</v>
      </c>
      <c r="O3" s="50"/>
      <c r="P3" s="50" t="s">
        <v>17</v>
      </c>
      <c r="Q3" s="50"/>
      <c r="R3" s="50"/>
      <c r="S3" s="50" t="s">
        <v>18</v>
      </c>
      <c r="U3" s="50"/>
      <c r="V3" s="50" t="s">
        <v>7</v>
      </c>
      <c r="W3" s="41"/>
      <c r="X3" s="50"/>
      <c r="Y3" s="50"/>
      <c r="Z3" s="50"/>
      <c r="AA3" s="50" t="s">
        <v>1</v>
      </c>
      <c r="AB3" s="50"/>
      <c r="AC3" s="50"/>
      <c r="AD3" s="50"/>
      <c r="AE3" s="50"/>
      <c r="AF3" s="50" t="s">
        <v>2</v>
      </c>
      <c r="AG3" s="41"/>
      <c r="AH3" s="50"/>
      <c r="AI3" s="50"/>
      <c r="AJ3" s="50"/>
      <c r="AK3" s="50" t="s">
        <v>16</v>
      </c>
      <c r="AL3" s="50"/>
      <c r="AM3" s="50"/>
      <c r="AN3" s="50"/>
      <c r="AO3" s="50"/>
      <c r="AP3" s="50" t="s">
        <v>17</v>
      </c>
      <c r="AQ3" s="50"/>
      <c r="AR3" s="50"/>
      <c r="AS3" s="50"/>
      <c r="AT3" s="50"/>
      <c r="AU3" s="50" t="s">
        <v>18</v>
      </c>
      <c r="AV3" s="50"/>
      <c r="AW3" s="50"/>
      <c r="AX3" s="50"/>
      <c r="AY3" s="50"/>
      <c r="AZ3" s="50" t="s">
        <v>7</v>
      </c>
      <c r="BA3" s="41"/>
      <c r="BB3" s="50"/>
      <c r="BC3" s="50" t="s">
        <v>1</v>
      </c>
      <c r="BD3" s="41"/>
      <c r="BE3" s="50"/>
      <c r="BF3" s="50" t="s">
        <v>2</v>
      </c>
      <c r="BG3" s="50"/>
      <c r="BH3" s="50"/>
      <c r="BI3" s="50" t="s">
        <v>16</v>
      </c>
      <c r="BJ3" s="41"/>
      <c r="BK3" s="50"/>
      <c r="BL3" s="50" t="s">
        <v>17</v>
      </c>
      <c r="BM3" s="41"/>
      <c r="BN3" s="50"/>
      <c r="BO3" s="50" t="s">
        <v>18</v>
      </c>
      <c r="BP3" s="41"/>
      <c r="BQ3" s="50"/>
      <c r="BS3" s="50" t="s">
        <v>7</v>
      </c>
      <c r="BU3" s="50"/>
      <c r="BV3" s="50" t="s">
        <v>1</v>
      </c>
      <c r="BX3" s="50"/>
      <c r="BY3" s="50" t="s">
        <v>2</v>
      </c>
      <c r="CA3" s="50"/>
      <c r="CB3" s="50" t="s">
        <v>16</v>
      </c>
      <c r="CD3" s="50"/>
      <c r="CE3" s="50" t="s">
        <v>17</v>
      </c>
      <c r="CG3" s="50"/>
      <c r="CH3" s="50" t="s">
        <v>18</v>
      </c>
      <c r="CJ3" s="50"/>
      <c r="CK3" s="50" t="s">
        <v>7</v>
      </c>
      <c r="CM3" s="50"/>
      <c r="CN3" s="41"/>
      <c r="CO3" s="41"/>
      <c r="CP3" s="50" t="s">
        <v>1</v>
      </c>
      <c r="CR3" s="41"/>
      <c r="CS3" s="50"/>
      <c r="CT3" s="41"/>
      <c r="CU3" s="50" t="s">
        <v>2</v>
      </c>
      <c r="CW3" s="50"/>
      <c r="CX3" s="41"/>
      <c r="CY3" s="41"/>
      <c r="CZ3" s="50" t="s">
        <v>16</v>
      </c>
      <c r="DB3" s="41"/>
      <c r="DC3" s="50"/>
      <c r="DD3" s="41"/>
      <c r="DE3" s="50" t="s">
        <v>17</v>
      </c>
      <c r="DG3" s="41"/>
      <c r="DH3" s="41"/>
      <c r="DI3" s="41"/>
      <c r="DJ3" s="50" t="s">
        <v>18</v>
      </c>
      <c r="DL3" s="41"/>
      <c r="DM3" s="41"/>
      <c r="DN3" s="41"/>
      <c r="DO3" s="50" t="s">
        <v>7</v>
      </c>
      <c r="DP3" s="50"/>
      <c r="DQ3" s="50"/>
      <c r="DR3" s="50" t="s">
        <v>1</v>
      </c>
      <c r="DS3" s="50"/>
      <c r="DT3" s="50"/>
      <c r="DU3" s="50" t="s">
        <v>2</v>
      </c>
      <c r="DV3" s="50"/>
      <c r="DW3" s="50"/>
      <c r="DX3" s="50" t="s">
        <v>16</v>
      </c>
      <c r="DY3" s="50"/>
      <c r="DZ3" s="50"/>
      <c r="EA3" s="50" t="s">
        <v>17</v>
      </c>
      <c r="EB3" s="50"/>
      <c r="EC3" s="50"/>
      <c r="ED3" s="50"/>
      <c r="EE3" s="50" t="s">
        <v>18</v>
      </c>
      <c r="EF3" s="50"/>
    </row>
    <row r="4" s="80" customFormat="true" ht="160.5" customHeight="true" x14ac:dyDescent="0.2">
      <c r="A4" s="51" t="s">
        <v>5</v>
      </c>
      <c r="B4" s="51" t="s">
        <v>6</v>
      </c>
      <c r="C4" s="51" t="s">
        <v>4</v>
      </c>
      <c r="D4" s="405" t="s">
        <v>25</v>
      </c>
      <c r="E4" s="406" t="s">
        <v>19</v>
      </c>
      <c r="F4" s="407" t="s">
        <v>223</v>
      </c>
      <c r="G4" s="405" t="s">
        <v>25</v>
      </c>
      <c r="H4" s="406" t="s">
        <v>19</v>
      </c>
      <c r="I4" s="407" t="s">
        <v>223</v>
      </c>
      <c r="J4" s="405" t="s">
        <v>25</v>
      </c>
      <c r="K4" s="406" t="s">
        <v>19</v>
      </c>
      <c r="L4" s="407" t="s">
        <v>223</v>
      </c>
      <c r="M4" s="405" t="s">
        <v>25</v>
      </c>
      <c r="N4" s="406" t="s">
        <v>19</v>
      </c>
      <c r="O4" s="407" t="s">
        <v>223</v>
      </c>
      <c r="P4" s="405" t="s">
        <v>25</v>
      </c>
      <c r="Q4" s="406" t="s">
        <v>19</v>
      </c>
      <c r="R4" s="407" t="s">
        <v>223</v>
      </c>
      <c r="S4" s="405" t="s">
        <v>25</v>
      </c>
      <c r="T4" s="406" t="s">
        <v>19</v>
      </c>
      <c r="U4" s="408" t="s">
        <v>223</v>
      </c>
      <c r="V4" s="409" t="s">
        <v>25</v>
      </c>
      <c r="W4" s="410" t="s">
        <v>19</v>
      </c>
      <c r="X4" s="411" t="s">
        <v>21</v>
      </c>
      <c r="Y4" s="411" t="s">
        <v>30</v>
      </c>
      <c r="Z4" s="412" t="s">
        <v>224</v>
      </c>
      <c r="AA4" s="409" t="s">
        <v>25</v>
      </c>
      <c r="AB4" s="410" t="s">
        <v>19</v>
      </c>
      <c r="AC4" s="411" t="s">
        <v>21</v>
      </c>
      <c r="AD4" s="411" t="s">
        <v>30</v>
      </c>
      <c r="AE4" s="412" t="s">
        <v>224</v>
      </c>
      <c r="AF4" s="409" t="s">
        <v>25</v>
      </c>
      <c r="AG4" s="410" t="s">
        <v>19</v>
      </c>
      <c r="AH4" s="411" t="s">
        <v>21</v>
      </c>
      <c r="AI4" s="411" t="s">
        <v>30</v>
      </c>
      <c r="AJ4" s="412" t="s">
        <v>224</v>
      </c>
      <c r="AK4" s="409" t="s">
        <v>25</v>
      </c>
      <c r="AL4" s="410" t="s">
        <v>19</v>
      </c>
      <c r="AM4" s="411" t="s">
        <v>21</v>
      </c>
      <c r="AN4" s="411" t="s">
        <v>30</v>
      </c>
      <c r="AO4" s="412" t="s">
        <v>224</v>
      </c>
      <c r="AP4" s="409" t="s">
        <v>25</v>
      </c>
      <c r="AQ4" s="410" t="s">
        <v>19</v>
      </c>
      <c r="AR4" s="411" t="s">
        <v>21</v>
      </c>
      <c r="AS4" s="411" t="s">
        <v>30</v>
      </c>
      <c r="AT4" s="412" t="s">
        <v>224</v>
      </c>
      <c r="AU4" s="409" t="s">
        <v>25</v>
      </c>
      <c r="AV4" s="410" t="s">
        <v>19</v>
      </c>
      <c r="AW4" s="411" t="s">
        <v>21</v>
      </c>
      <c r="AX4" s="411" t="s">
        <v>30</v>
      </c>
      <c r="AY4" s="413" t="s">
        <v>224</v>
      </c>
      <c r="AZ4" s="414" t="s">
        <v>144</v>
      </c>
      <c r="BA4" s="415" t="s">
        <v>143</v>
      </c>
      <c r="BB4" s="416" t="s">
        <v>225</v>
      </c>
      <c r="BC4" s="414" t="s">
        <v>144</v>
      </c>
      <c r="BD4" s="415" t="s">
        <v>143</v>
      </c>
      <c r="BE4" s="416" t="s">
        <v>225</v>
      </c>
      <c r="BF4" s="414" t="s">
        <v>144</v>
      </c>
      <c r="BG4" s="415" t="s">
        <v>143</v>
      </c>
      <c r="BH4" s="416" t="s">
        <v>225</v>
      </c>
      <c r="BI4" s="414" t="s">
        <v>144</v>
      </c>
      <c r="BJ4" s="415" t="s">
        <v>143</v>
      </c>
      <c r="BK4" s="416" t="s">
        <v>225</v>
      </c>
      <c r="BL4" s="414" t="s">
        <v>144</v>
      </c>
      <c r="BM4" s="415" t="s">
        <v>143</v>
      </c>
      <c r="BN4" s="416" t="s">
        <v>225</v>
      </c>
      <c r="BO4" s="414" t="s">
        <v>144</v>
      </c>
      <c r="BP4" s="415" t="s">
        <v>143</v>
      </c>
      <c r="BQ4" s="416" t="s">
        <v>225</v>
      </c>
      <c r="BS4" s="154" t="s">
        <v>25</v>
      </c>
      <c r="BT4" s="155" t="s">
        <v>19</v>
      </c>
      <c r="BU4" s="94" t="s">
        <v>39</v>
      </c>
      <c r="BV4" s="154" t="s">
        <v>25</v>
      </c>
      <c r="BW4" s="155" t="s">
        <v>19</v>
      </c>
      <c r="BX4" s="156" t="s">
        <v>117</v>
      </c>
      <c r="BY4" s="154" t="s">
        <v>25</v>
      </c>
      <c r="BZ4" s="155" t="s">
        <v>19</v>
      </c>
      <c r="CA4" s="81" t="s">
        <v>39</v>
      </c>
      <c r="CB4" s="154" t="s">
        <v>25</v>
      </c>
      <c r="CC4" s="155" t="s">
        <v>19</v>
      </c>
      <c r="CD4" s="94" t="s">
        <v>39</v>
      </c>
      <c r="CE4" s="154" t="s">
        <v>25</v>
      </c>
      <c r="CF4" s="155" t="s">
        <v>19</v>
      </c>
      <c r="CG4" s="156" t="s">
        <v>39</v>
      </c>
      <c r="CH4" s="154" t="s">
        <v>25</v>
      </c>
      <c r="CI4" s="155" t="s">
        <v>19</v>
      </c>
      <c r="CJ4" s="81" t="s">
        <v>39</v>
      </c>
      <c r="CK4" s="158" t="s">
        <v>25</v>
      </c>
      <c r="CL4" s="157" t="s">
        <v>19</v>
      </c>
      <c r="CM4" s="97" t="s">
        <v>54</v>
      </c>
      <c r="CN4" s="97" t="s">
        <v>59</v>
      </c>
      <c r="CO4" s="159" t="s">
        <v>124</v>
      </c>
      <c r="CP4" s="158" t="s">
        <v>25</v>
      </c>
      <c r="CQ4" s="157" t="s">
        <v>19</v>
      </c>
      <c r="CR4" s="82" t="s">
        <v>54</v>
      </c>
      <c r="CS4" s="82" t="s">
        <v>59</v>
      </c>
      <c r="CT4" s="97" t="s">
        <v>124</v>
      </c>
      <c r="CU4" s="158" t="s">
        <v>25</v>
      </c>
      <c r="CV4" s="157" t="s">
        <v>19</v>
      </c>
      <c r="CW4" s="97" t="s">
        <v>54</v>
      </c>
      <c r="CX4" s="97" t="s">
        <v>59</v>
      </c>
      <c r="CY4" s="159" t="s">
        <v>124</v>
      </c>
      <c r="CZ4" s="158" t="s">
        <v>25</v>
      </c>
      <c r="DA4" s="157" t="s">
        <v>19</v>
      </c>
      <c r="DB4" s="82" t="s">
        <v>54</v>
      </c>
      <c r="DC4" s="82" t="s">
        <v>59</v>
      </c>
      <c r="DD4" s="97" t="s">
        <v>124</v>
      </c>
      <c r="DE4" s="158" t="s">
        <v>25</v>
      </c>
      <c r="DF4" s="157" t="s">
        <v>19</v>
      </c>
      <c r="DG4" s="97" t="s">
        <v>54</v>
      </c>
      <c r="DH4" s="97" t="s">
        <v>59</v>
      </c>
      <c r="DI4" s="159" t="s">
        <v>124</v>
      </c>
      <c r="DJ4" s="158" t="s">
        <v>25</v>
      </c>
      <c r="DK4" s="157" t="s">
        <v>19</v>
      </c>
      <c r="DL4" s="82" t="s">
        <v>54</v>
      </c>
      <c r="DM4" s="82" t="s">
        <v>59</v>
      </c>
      <c r="DN4" s="97" t="s">
        <v>124</v>
      </c>
      <c r="DO4" s="79" t="s">
        <v>130</v>
      </c>
      <c r="DP4" s="96" t="s">
        <v>131</v>
      </c>
      <c r="DQ4" s="96" t="s">
        <v>132</v>
      </c>
      <c r="DR4" s="79" t="s">
        <v>130</v>
      </c>
      <c r="DS4" s="96" t="s">
        <v>131</v>
      </c>
      <c r="DT4" s="96" t="s">
        <v>132</v>
      </c>
      <c r="DU4" s="79" t="s">
        <v>130</v>
      </c>
      <c r="DV4" s="96" t="s">
        <v>131</v>
      </c>
      <c r="DW4" s="96" t="s">
        <v>132</v>
      </c>
      <c r="DX4" s="79" t="s">
        <v>130</v>
      </c>
      <c r="DY4" s="96" t="s">
        <v>131</v>
      </c>
      <c r="DZ4" s="96" t="s">
        <v>132</v>
      </c>
      <c r="EA4" s="79" t="s">
        <v>130</v>
      </c>
      <c r="EB4" s="96" t="s">
        <v>131</v>
      </c>
      <c r="EC4" s="96" t="s">
        <v>132</v>
      </c>
      <c r="ED4" s="79" t="s">
        <v>130</v>
      </c>
      <c r="EE4" s="96" t="s">
        <v>131</v>
      </c>
      <c r="EF4" s="96" t="s">
        <v>132</v>
      </c>
    </row>
    <row r="5" ht="50.25" hidden="true" x14ac:dyDescent="0.2">
      <c r="A5" s="51" t="s">
        <v>40</v>
      </c>
      <c r="B5" s="51" t="s">
        <v>41</v>
      </c>
      <c r="C5" s="51" t="s">
        <v>42</v>
      </c>
      <c r="D5" s="302" t="s">
        <v>154</v>
      </c>
      <c r="E5" s="303" t="s">
        <v>43</v>
      </c>
      <c r="F5" s="304" t="s">
        <v>66</v>
      </c>
      <c r="G5" s="165" t="s">
        <v>155</v>
      </c>
      <c r="H5" s="165" t="s">
        <v>44</v>
      </c>
      <c r="I5" s="165" t="s">
        <v>67</v>
      </c>
      <c r="J5" s="89" t="s">
        <v>156</v>
      </c>
      <c r="K5" s="165" t="s">
        <v>45</v>
      </c>
      <c r="L5" s="165" t="s">
        <v>68</v>
      </c>
      <c r="M5" s="89" t="s">
        <v>157</v>
      </c>
      <c r="N5" s="165" t="s">
        <v>96</v>
      </c>
      <c r="O5" s="165" t="s">
        <v>97</v>
      </c>
      <c r="P5" s="89" t="s">
        <v>158</v>
      </c>
      <c r="Q5" s="165" t="s">
        <v>98</v>
      </c>
      <c r="R5" s="165" t="s">
        <v>99</v>
      </c>
      <c r="S5" s="89" t="s">
        <v>159</v>
      </c>
      <c r="T5" s="165" t="s">
        <v>100</v>
      </c>
      <c r="U5" s="165" t="s">
        <v>101</v>
      </c>
      <c r="V5" s="305" t="s">
        <v>148</v>
      </c>
      <c r="W5" s="306" t="s">
        <v>46</v>
      </c>
      <c r="X5" s="306" t="s">
        <v>69</v>
      </c>
      <c r="Y5" s="306" t="s">
        <v>70</v>
      </c>
      <c r="Z5" s="306" t="s">
        <v>123</v>
      </c>
      <c r="AA5" s="168" t="s">
        <v>149</v>
      </c>
      <c r="AB5" s="148" t="s">
        <v>47</v>
      </c>
      <c r="AC5" s="148" t="s">
        <v>71</v>
      </c>
      <c r="AD5" s="148" t="s">
        <v>72</v>
      </c>
      <c r="AE5" s="148" t="s">
        <v>125</v>
      </c>
      <c r="AF5" s="168" t="s">
        <v>150</v>
      </c>
      <c r="AG5" s="148" t="s">
        <v>48</v>
      </c>
      <c r="AH5" s="148" t="s">
        <v>73</v>
      </c>
      <c r="AI5" s="148" t="s">
        <v>74</v>
      </c>
      <c r="AJ5" s="148" t="s">
        <v>126</v>
      </c>
      <c r="AK5" s="168" t="s">
        <v>151</v>
      </c>
      <c r="AL5" s="148" t="s">
        <v>75</v>
      </c>
      <c r="AM5" s="148" t="s">
        <v>76</v>
      </c>
      <c r="AN5" s="148" t="s">
        <v>77</v>
      </c>
      <c r="AO5" s="148" t="s">
        <v>127</v>
      </c>
      <c r="AP5" s="168" t="s">
        <v>152</v>
      </c>
      <c r="AQ5" s="148" t="s">
        <v>78</v>
      </c>
      <c r="AR5" s="148" t="s">
        <v>79</v>
      </c>
      <c r="AS5" s="148" t="s">
        <v>80</v>
      </c>
      <c r="AT5" s="148" t="s">
        <v>128</v>
      </c>
      <c r="AU5" s="168" t="s">
        <v>153</v>
      </c>
      <c r="AV5" s="148" t="s">
        <v>81</v>
      </c>
      <c r="AW5" s="148" t="s">
        <v>82</v>
      </c>
      <c r="AX5" s="148" t="s">
        <v>83</v>
      </c>
      <c r="AY5" s="169" t="s">
        <v>129</v>
      </c>
      <c r="AZ5" s="171" t="s">
        <v>84</v>
      </c>
      <c r="BA5" s="84" t="s">
        <v>133</v>
      </c>
      <c r="BB5" s="151" t="s">
        <v>85</v>
      </c>
      <c r="BC5" s="116" t="s">
        <v>95</v>
      </c>
      <c r="BD5" s="152" t="s">
        <v>134</v>
      </c>
      <c r="BE5" s="117" t="s">
        <v>94</v>
      </c>
      <c r="BF5" s="116" t="s">
        <v>93</v>
      </c>
      <c r="BG5" s="152" t="s">
        <v>135</v>
      </c>
      <c r="BH5" s="117" t="s">
        <v>92</v>
      </c>
      <c r="BI5" s="116" t="s">
        <v>91</v>
      </c>
      <c r="BJ5" s="152" t="s">
        <v>136</v>
      </c>
      <c r="BK5" s="117" t="s">
        <v>90</v>
      </c>
      <c r="BL5" s="152" t="s">
        <v>89</v>
      </c>
      <c r="BM5" s="152" t="s">
        <v>137</v>
      </c>
      <c r="BN5" s="117" t="s">
        <v>88</v>
      </c>
      <c r="BO5" s="152" t="s">
        <v>87</v>
      </c>
      <c r="BP5" s="152" t="s">
        <v>138</v>
      </c>
      <c r="BQ5" s="117" t="s">
        <v>86</v>
      </c>
    </row>
    <row r="6" x14ac:dyDescent="0.2">
      <c r="A6" s="52" t="str">
        <f>'Water Data'!B1</f>
        <v>EMIS14</v>
      </c>
      <c r="B6" s="52" t="str">
        <f>+'Water Data'!A3</f>
        <v>EMIS</v>
      </c>
      <c r="C6" s="52">
        <f>'Water Data'!C3</f>
        <v>2014</v>
      </c>
      <c r="D6" s="240" t="e">
        <f>+IF(AND(ISNUMBER('Water Data'!C5),BS6="Yes"),100-'Water Data'!C5,IF(AND(ISNUMBER('Water Data'!C5),BS6="No",ISNUMBER('Water Data'!C5)),CONCATENATE("[",ROUND(100-'Water Data'!C5,0),"]"),NA()))</f>
        <v>#N/A</v>
      </c>
      <c r="E6" s="240" t="e">
        <f>+IF(AND(ISNUMBER('Water Data'!C7),BT6="Yes"),'Water Data'!C7,IF(AND(ISNUMBER('Water Data'!C7),BT6="No",ISNUMBER('Water Data'!C7)),CONCATENATE("[",ROUND('Water Data'!C7,0),"]"),NA()))</f>
        <v>#N/A</v>
      </c>
      <c r="F6" s="240" t="e">
        <f>+IF(AND(ISNUMBER('Water Data'!C10),BU6="Yes"),'Water Data'!C10,IF(AND(ISNUMBER('Water Data'!C10),BU6="No",ISNUMBER('Water Data'!C10)),CONCATENATE("[",ROUND('Water Data'!C10,0),"]"),NA()))</f>
        <v>#N/A</v>
      </c>
      <c r="G6" s="240" t="e">
        <f>+IF(AND(ISNUMBER('Water Data'!D5),BV6="Yes"),100-'Water Data'!D5,IF(AND(ISNUMBER('Water Data'!D5),BV6="No",ISNUMBER('Water Data'!D5)),CONCATENATE("[",ROUND(100-'Water Data'!D5,0),"]"),NA()))</f>
        <v>#N/A</v>
      </c>
      <c r="H6" s="240" t="e">
        <f>+IF(AND(ISNUMBER('Water Data'!D7),BW6="Yes"),'Water Data'!D7,IF(AND(ISNUMBER('Water Data'!D7),BW6="No",ISNUMBER('Water Data'!D7)),CONCATENATE("[",ROUND('Water Data'!D7,0),"]"),NA()))</f>
        <v>#N/A</v>
      </c>
      <c r="I6" s="240" t="e">
        <f>+IF(AND(ISNUMBER('Water Data'!D10),BX6="Yes"),'Water Data'!D10,IF(AND(ISNUMBER('Water Data'!D10),BX6="No",ISNUMBER('Water Data'!D10)),CONCATENATE("[",ROUND('Water Data'!D10,0),"]"),NA()))</f>
        <v>#N/A</v>
      </c>
      <c r="J6" s="240" t="e">
        <f>+IF(AND(ISNUMBER('Water Data'!E5),BY6="Yes"),100-'Water Data'!E5,IF(AND(ISNUMBER('Water Data'!E5),BY6="No",ISNUMBER('Water Data'!E5)),CONCATENATE("[",ROUND(100-'Water Data'!E5,0),"]"),NA()))</f>
        <v>#N/A</v>
      </c>
      <c r="K6" s="240" t="e">
        <f>+IF(AND(ISNUMBER('Water Data'!E7),BZ6="Yes"),'Water Data'!E7,IF(AND(ISNUMBER('Water Data'!E7),BZ6="No",ISNUMBER('Water Data'!E7)),CONCATENATE("[",ROUND('Water Data'!E7,0),"]"),NA()))</f>
        <v>#N/A</v>
      </c>
      <c r="L6" s="240" t="e">
        <f>+IF(AND(ISNUMBER('Water Data'!E10),CA6="Yes"),'Water Data'!E10,IF(AND(ISNUMBER('Water Data'!E10),CA6="No",ISNUMBER('Water Data'!E10)),CONCATENATE("[",ROUND('Water Data'!E10,0),"]"),NA()))</f>
        <v>#N/A</v>
      </c>
      <c r="M6" s="240" t="e">
        <f>+IF(AND(ISNUMBER('Water Data'!F5),CB6="Yes"),100-'Water Data'!F5,IF(AND(ISNUMBER('Water Data'!F5),CB6="No",ISNUMBER('Water Data'!F5)),CONCATENATE("[",ROUND(100-'Water Data'!F5,0),"]"),NA()))</f>
        <v>#N/A</v>
      </c>
      <c r="N6" s="240" t="e">
        <f>+IF(AND(ISNUMBER('Water Data'!F7),CC6="Yes"),'Water Data'!F7,IF(AND(ISNUMBER('Water Data'!F7),CC6="No",ISNUMBER('Water Data'!F7)),CONCATENATE("[",ROUND('Water Data'!F7,0),"]"),NA()))</f>
        <v>#N/A</v>
      </c>
      <c r="O6" s="240" t="e">
        <f>+IF(AND(ISNUMBER('Water Data'!F10),CD6="Yes"),'Water Data'!F10,IF(AND(ISNUMBER('Water Data'!F10),CD6="No",ISNUMBER('Water Data'!F10)),CONCATENATE("[",ROUND('Water Data'!F10,0),"]"),NA()))</f>
        <v>#N/A</v>
      </c>
      <c r="P6" s="240" t="e">
        <f>+IF(AND(ISNUMBER('Water Data'!G5),CE6="Yes"),100-'Water Data'!G5,IF(AND(ISNUMBER('Water Data'!G5),CE6="No",ISNUMBER('Water Data'!G5)),CONCATENATE("[",ROUND(100-'Water Data'!G5,0),"]"),NA()))</f>
        <v>#N/A</v>
      </c>
      <c r="Q6" s="240" t="e">
        <f>+IF(AND(ISNUMBER('Water Data'!G7),CF6="Yes"),'Water Data'!G7,IF(AND(ISNUMBER('Water Data'!G7),CF6="No",ISNUMBER('Water Data'!G7)),CONCATENATE("[",ROUND('Water Data'!G7,0),"]"),NA()))</f>
        <v>#N/A</v>
      </c>
      <c r="R6" s="240" t="e">
        <f>+IF(AND(ISNUMBER('Water Data'!G10),CG6="Yes"),'Water Data'!G10,IF(AND(ISNUMBER('Water Data'!G10),CG6="No",ISNUMBER('Water Data'!G10)),CONCATENATE("[",ROUND('Water Data'!G10,0),"]"),NA()))</f>
        <v>#N/A</v>
      </c>
      <c r="S6" s="240" t="e">
        <f>+IF(AND(ISNUMBER('Water Data'!H5),CH6="Yes"),100-'Water Data'!H5,IF(AND(ISNUMBER('Water Data'!H5),CH6="No",ISNUMBER('Water Data'!H5)),CONCATENATE("[",ROUND(100-'Water Data'!H5,0),"]"),NA()))</f>
        <v>#N/A</v>
      </c>
      <c r="T6" s="240" t="e">
        <f>+IF(AND(ISNUMBER('Water Data'!H7),CI6="Yes"),'Water Data'!H7,IF(AND(ISNUMBER('Water Data'!H7),CI6="No",ISNUMBER('Water Data'!H7)),CONCATENATE("[",ROUND('Water Data'!H7,0),"]"),NA()))</f>
        <v>#N/A</v>
      </c>
      <c r="U6" s="240" t="e">
        <f>+IF(AND(ISNUMBER('Water Data'!H10),CJ6="Yes"),'Water Data'!H10,IF(AND(ISNUMBER('Water Data'!H10),CJ6="No",ISNUMBER('Water Data'!H10)),CONCATENATE("[",ROUND('Water Data'!H10,0),"]"),NA()))</f>
        <v>#N/A</v>
      </c>
      <c r="V6" s="241">
        <f>+IF(AND(ISNUMBER('Sanitation Data'!C5),CK6="Yes"),100-'Sanitation Data'!C5,IF(AND(ISNUMBER('Sanitation Data'!C5),CK6="No",ISNUMBER('Sanitation Data'!C5)),CONCATENATE("[",ROUND(100-'Sanitation Data'!C5,0),"]"),NA()))</f>
        <v>98.874674507952179</v>
      </c>
      <c r="W6" s="241" t="e">
        <f>+IF(AND(ISNUMBER('Sanitation Data'!C7),CL6="Yes"),'Sanitation Data'!C7,IF(AND(ISNUMBER('Sanitation Data'!C7),CL6="No",ISNUMBER('Sanitation Data'!C7)),CONCATENATE("[",ROUND('Sanitation Data'!C7,0),"]"),NA()))</f>
        <v>#N/A</v>
      </c>
      <c r="X6" s="241" t="e">
        <f>+IF(AND(ISNUMBER('Sanitation Data'!C11),CM6="Yes"),'Sanitation Data'!C11,IF(AND(ISNUMBER('Sanitation Data'!C11),CM6="No",ISNUMBER('Sanitation Data'!C11)),CONCATENATE("[",ROUND('Sanitation Data'!C11,0),"]"),NA()))</f>
        <v>#N/A</v>
      </c>
      <c r="Y6" s="241" t="e">
        <f>+IF(AND(ISNUMBER('Sanitation Data'!C12),CN6="Yes"),'Sanitation Data'!C12,IF(AND(ISNUMBER('Sanitation Data'!C12),CN6="No",ISNUMBER('Sanitation Data'!C12)),CONCATENATE("[",ROUND('Sanitation Data'!C12,0),"]"),NA()))</f>
        <v>#N/A</v>
      </c>
      <c r="Z6" s="241">
        <f>+IF(AND(ISNUMBER('Sanitation Data'!C13),CO6="Yes"),'Sanitation Data'!C13,IF(AND(ISNUMBER('Sanitation Data'!C13),CO6="No",ISNUMBER('Sanitation Data'!C13)),CONCATENATE("[",ROUND('Sanitation Data'!C13,0),"]"),NA()))</f>
        <v>32.761568543280887</v>
      </c>
      <c r="AA6" s="241" t="e">
        <f>+IF(AND(ISNUMBER('Sanitation Data'!D5),CP6="Yes"),100-'Sanitation Data'!D5,IF(AND(ISNUMBER('Sanitation Data'!D5),CP6="No",ISNUMBER('Sanitation Data'!D5)),CONCATENATE("[",ROUND(100-'Sanitation Data'!D5,0),"]"),NA()))</f>
        <v>#N/A</v>
      </c>
      <c r="AB6" s="241" t="e">
        <f>+IF(AND(ISNUMBER('Sanitation Data'!D7),CQ6="Yes"),'Sanitation Data'!D7,IF(AND(ISNUMBER('Sanitation Data'!D7),CQ6="No",ISNUMBER('Sanitation Data'!D7)),CONCATENATE("[",ROUND('Sanitation Data'!D7,0),"]"),NA()))</f>
        <v>#N/A</v>
      </c>
      <c r="AC6" s="241" t="e">
        <f>+IF(AND(ISNUMBER('Sanitation Data'!D11),CR6="Yes"),'Sanitation Data'!D11,IF(AND(ISNUMBER('Sanitation Data'!D11),CR6="No",ISNUMBER('Sanitation Data'!D11)),CONCATENATE("[",ROUND('Sanitation Data'!D11,0),"]"),NA()))</f>
        <v>#N/A</v>
      </c>
      <c r="AD6" s="241" t="e">
        <f>+IF(AND(ISNUMBER('Sanitation Data'!D12),CS6="Yes"),'Sanitation Data'!D12,IF(AND(ISNUMBER('Sanitation Data'!D12),CS6="No",ISNUMBER('Sanitation Data'!D12)),CONCATENATE("[",ROUND('Sanitation Data'!D12,0),"]"),NA()))</f>
        <v>#N/A</v>
      </c>
      <c r="AE6" s="241" t="e">
        <f>+IF(AND(ISNUMBER('Sanitation Data'!D13),CT6="Yes"),'Sanitation Data'!D13,IF(AND(ISNUMBER('Sanitation Data'!D13),CT6="No",ISNUMBER('Sanitation Data'!D13)),CONCATENATE("[",ROUND('Sanitation Data'!D13,0),"]"),NA()))</f>
        <v>#N/A</v>
      </c>
      <c r="AF6" s="241" t="e">
        <f>+IF(AND(ISNUMBER('Sanitation Data'!E5),CU6="Yes"),100-'Sanitation Data'!E5,IF(AND(ISNUMBER('Sanitation Data'!E5),CU6="No",ISNUMBER('Sanitation Data'!E5)),CONCATENATE("[",ROUND(100-'Sanitation Data'!E5,0),"]"),NA()))</f>
        <v>#N/A</v>
      </c>
      <c r="AG6" s="241" t="e">
        <f>+IF(AND(ISNUMBER('Sanitation Data'!E7),CV6="Yes"),'Sanitation Data'!E7,IF(AND(ISNUMBER('Sanitation Data'!E7),CV6="No",ISNUMBER('Sanitation Data'!E7)),CONCATENATE("[",ROUND('Sanitation Data'!E7,0),"]"),NA()))</f>
        <v>#N/A</v>
      </c>
      <c r="AH6" s="241" t="e">
        <f>+IF(AND(ISNUMBER('Sanitation Data'!E11),CW6="Yes"),'Sanitation Data'!E11,IF(AND(ISNUMBER('Sanitation Data'!E11),CW6="No",ISNUMBER('Sanitation Data'!E11)),CONCATENATE("[",ROUND('Sanitation Data'!E11,0),"]"),NA()))</f>
        <v>#N/A</v>
      </c>
      <c r="AI6" s="241" t="e">
        <f>+IF(AND(ISNUMBER('Sanitation Data'!E12),CX6="Yes"),'Sanitation Data'!E12,IF(AND(ISNUMBER('Sanitation Data'!E12),CX6="No",ISNUMBER('Sanitation Data'!E12)),CONCATENATE("[",ROUND('Sanitation Data'!E12,0),"]"),NA()))</f>
        <v>#N/A</v>
      </c>
      <c r="AJ6" s="241" t="e">
        <f>+IF(AND(ISNUMBER('Sanitation Data'!E13),CY6="Yes"),'Sanitation Data'!E13,IF(AND(ISNUMBER('Sanitation Data'!E13),CY6="No",ISNUMBER('Sanitation Data'!E13)),CONCATENATE("[",ROUND('Sanitation Data'!E13,0),"]"),NA()))</f>
        <v>#N/A</v>
      </c>
      <c r="AK6" s="241" t="e">
        <f>+IF(AND(ISNUMBER('Sanitation Data'!F5),CZ6="Yes"),100-'Sanitation Data'!F5,IF(AND(ISNUMBER('Sanitation Data'!F5),CZ6="No",ISNUMBER('Sanitation Data'!F5)),CONCATENATE("[",ROUND(100-'Sanitation Data'!F5,0),"]"),NA()))</f>
        <v>#N/A</v>
      </c>
      <c r="AL6" s="241" t="e">
        <f>+IF(AND(ISNUMBER('Sanitation Data'!F7),DA6="Yes"),'Sanitation Data'!F7,IF(AND(ISNUMBER('Sanitation Data'!F7),DA6="No",ISNUMBER('Sanitation Data'!F7)),CONCATENATE("[",ROUND('Sanitation Data'!F7,0),"]"),NA()))</f>
        <v>#N/A</v>
      </c>
      <c r="AM6" s="241" t="e">
        <f>+IF(AND(ISNUMBER('Sanitation Data'!F11),DB6="Yes"),'Sanitation Data'!F11,IF(AND(ISNUMBER('Sanitation Data'!F11),DB6="No",ISNUMBER('Sanitation Data'!F11)),CONCATENATE("[",ROUND('Sanitation Data'!F11,0),"]"),NA()))</f>
        <v>#N/A</v>
      </c>
      <c r="AN6" s="241" t="e">
        <f>+IF(AND(ISNUMBER('Sanitation Data'!F12),DC6="Yes"),'Sanitation Data'!F12,IF(AND(ISNUMBER('Sanitation Data'!F12),DC6="No",ISNUMBER('Sanitation Data'!F12)),CONCATENATE("[",ROUND('Sanitation Data'!F12,0),"]"),NA()))</f>
        <v>#N/A</v>
      </c>
      <c r="AO6" s="241" t="e">
        <f>+IF(AND(ISNUMBER('Sanitation Data'!F13),DD6="Yes"),'Sanitation Data'!F13,IF(AND(ISNUMBER('Sanitation Data'!F13),DD6="No",ISNUMBER('Sanitation Data'!F13)),CONCATENATE("[",ROUND('Sanitation Data'!F13,0),"]"),NA()))</f>
        <v>#N/A</v>
      </c>
      <c r="AP6" s="241">
        <f>+IF(AND(ISNUMBER('Sanitation Data'!G5),DE6="Yes"),100-'Sanitation Data'!G5,IF(AND(ISNUMBER('Sanitation Data'!G5),DE6="No",ISNUMBER('Sanitation Data'!G5)),CONCATENATE("[",ROUND(100-'Sanitation Data'!G5,0),"]"),NA()))</f>
        <v>100</v>
      </c>
      <c r="AQ6" s="241" t="e">
        <f>+IF(AND(ISNUMBER('Sanitation Data'!G7),DF6="Yes"),'Sanitation Data'!G7,IF(AND(ISNUMBER('Sanitation Data'!G7),DF6="No",ISNUMBER('Sanitation Data'!G7)),CONCATENATE("[",ROUND('Sanitation Data'!G7,0),"]"),NA()))</f>
        <v>#N/A</v>
      </c>
      <c r="AR6" s="241" t="e">
        <f>+IF(AND(ISNUMBER('Sanitation Data'!G11),DG6="Yes"),'Sanitation Data'!G11,IF(AND(ISNUMBER('Sanitation Data'!G11),DG6="No",ISNUMBER('Sanitation Data'!G11)),CONCATENATE("[",ROUND('Sanitation Data'!G11,0),"]"),NA()))</f>
        <v>#N/A</v>
      </c>
      <c r="AS6" s="241" t="e">
        <f>+IF(AND(ISNUMBER('Sanitation Data'!G12),DH6="Yes"),'Sanitation Data'!G12,IF(AND(ISNUMBER('Sanitation Data'!G12),DH6="No",ISNUMBER('Sanitation Data'!G12)),CONCATENATE("[",ROUND('Sanitation Data'!G12,0),"]"),NA()))</f>
        <v>#N/A</v>
      </c>
      <c r="AT6" s="241">
        <f>+IF(AND(ISNUMBER('Sanitation Data'!G13),DI6="Yes"),'Sanitation Data'!G13,IF(AND(ISNUMBER('Sanitation Data'!G13),DI6="No",ISNUMBER('Sanitation Data'!G13)),CONCATENATE("[",ROUND('Sanitation Data'!G13,0),"]"),NA()))</f>
        <v>26.4</v>
      </c>
      <c r="AU6" s="241">
        <f>+IF(AND(ISNUMBER('Sanitation Data'!H5),DJ6="Yes"),100-'Sanitation Data'!H5,IF(AND(ISNUMBER('Sanitation Data'!H5),DJ6="No",ISNUMBER('Sanitation Data'!H5)),CONCATENATE("[",ROUND(100-'Sanitation Data'!H5,0),"]"),NA()))</f>
        <v>93.37</v>
      </c>
      <c r="AV6" s="241" t="e">
        <f>+IF(AND(ISNUMBER('Sanitation Data'!H7),DK6="Yes"),'Sanitation Data'!H7,IF(AND(ISNUMBER('Sanitation Data'!H7),DK6="No",ISNUMBER('Sanitation Data'!H7)),CONCATENATE("[",ROUND('Sanitation Data'!H7,0),"]"),NA()))</f>
        <v>#N/A</v>
      </c>
      <c r="AW6" s="241" t="e">
        <f>+IF(AND(ISNUMBER('Sanitation Data'!H11),DL6="Yes"),'Sanitation Data'!H11,IF(AND(ISNUMBER('Sanitation Data'!H11),DL6="No",ISNUMBER('Sanitation Data'!H11)),CONCATENATE("[",ROUND('Sanitation Data'!H11,0),"]"),NA()))</f>
        <v>#N/A</v>
      </c>
      <c r="AX6" s="241" t="e">
        <f>+IF(AND(ISNUMBER('Sanitation Data'!H12),DM6="Yes"),'Sanitation Data'!H12,IF(AND(ISNUMBER('Sanitation Data'!H12),DM6="No",ISNUMBER('Sanitation Data'!H12)),CONCATENATE("[",ROUND('Sanitation Data'!H12,0),"]"),NA()))</f>
        <v>#N/A</v>
      </c>
      <c r="AY6" s="241">
        <f>+IF(AND(ISNUMBER('Sanitation Data'!H13),DN6="Yes"),'Sanitation Data'!H13,IF(AND(ISNUMBER('Sanitation Data'!H13),DN6="No",ISNUMBER('Sanitation Data'!H13)),CONCATENATE("[",ROUND('Sanitation Data'!H13,0),"]"),NA()))</f>
        <v>63.88</v>
      </c>
      <c r="AZ6" s="242" t="e">
        <f>+IF(AND(ISNUMBER('Hygiene Data'!C6),DO6="Yes"),'Hygiene Data'!C6,IF(AND(ISNUMBER('Hygiene Data'!C6),DO6="No",ISNUMBER('Hygiene Data'!C6)),CONCATENATE("[",ROUND('Hygiene Data'!C6,0),"]"),NA()))</f>
        <v>#N/A</v>
      </c>
      <c r="BA6" s="242" t="e">
        <f>+IF(AND(ISNUMBER('Hygiene Data'!C8),DP6="Yes"),'Hygiene Data'!C8,IF(AND(ISNUMBER('Hygiene Data'!C8),DP6="No",ISNUMBER('Hygiene Data'!C8)),CONCATENATE("[",ROUND('Hygiene Data'!C8,0),"]"),NA()))</f>
        <v>#N/A</v>
      </c>
      <c r="BB6" s="242" t="e">
        <f>+IF(AND(ISNUMBER('Hygiene Data'!C10),DQ6="Yes"),'Hygiene Data'!C10,IF(AND(ISNUMBER('Hygiene Data'!C10),DQ6="No",ISNUMBER('Hygiene Data'!C10)),CONCATENATE("[",ROUND('Hygiene Data'!C10,0),"]"),NA()))</f>
        <v>#N/A</v>
      </c>
      <c r="BC6" s="242" t="e">
        <f>+IF(AND(ISNUMBER('Hygiene Data'!D6),DR6="Yes"),'Hygiene Data'!D6,IF(AND(ISNUMBER('Hygiene Data'!D6),DR6="No",ISNUMBER('Hygiene Data'!D6)),CONCATENATE("[",ROUND('Hygiene Data'!D6,0),"]"),NA()))</f>
        <v>#N/A</v>
      </c>
      <c r="BD6" s="242" t="e">
        <f>+IF(AND(ISNUMBER('Hygiene Data'!D8),DS6="Yes"),'Hygiene Data'!D8,IF(AND(ISNUMBER('Hygiene Data'!D8),DS6="No",ISNUMBER('Hygiene Data'!D8)),CONCATENATE("[",ROUND('Hygiene Data'!D8,0),"]"),NA()))</f>
        <v>#N/A</v>
      </c>
      <c r="BE6" s="242" t="e">
        <f>+IF(AND(ISNUMBER('Hygiene Data'!D10),DT6="Yes"),'Hygiene Data'!D10,IF(AND(ISNUMBER('Hygiene Data'!D10),DT6="No",ISNUMBER('Hygiene Data'!D10)),CONCATENATE("[",ROUND('Hygiene Data'!D10,0),"]"),NA()))</f>
        <v>#N/A</v>
      </c>
      <c r="BF6" s="242" t="e">
        <f>+IF(AND(ISNUMBER('Hygiene Data'!E6),DU6="Yes"),'Hygiene Data'!E6,IF(AND(ISNUMBER('Hygiene Data'!E6),DU6="No",ISNUMBER('Hygiene Data'!E6)),CONCATENATE("[",ROUND('Hygiene Data'!E6,0),"]"),NA()))</f>
        <v>#N/A</v>
      </c>
      <c r="BG6" s="242" t="e">
        <f>+IF(AND(ISNUMBER('Hygiene Data'!E8),DV6="Yes"),'Hygiene Data'!E8,IF(AND(ISNUMBER('Hygiene Data'!E8),DV6="No",ISNUMBER('Hygiene Data'!E8)),CONCATENATE("[",ROUND('Hygiene Data'!E8,0),"]"),NA()))</f>
        <v>#N/A</v>
      </c>
      <c r="BH6" s="242" t="e">
        <f>+IF(AND(ISNUMBER('Hygiene Data'!E10),DW6="Yes"),'Hygiene Data'!E10,IF(AND(ISNUMBER('Hygiene Data'!E10),DW6="No",ISNUMBER('Hygiene Data'!E10)),CONCATENATE("[",ROUND('Hygiene Data'!E10,0),"]"),NA()))</f>
        <v>#N/A</v>
      </c>
      <c r="BI6" s="242" t="e">
        <f>+IF(AND(ISNUMBER('Hygiene Data'!F6),DX6="Yes"),'Hygiene Data'!F6,IF(AND(ISNUMBER('Hygiene Data'!F6),DX6="No",ISNUMBER('Hygiene Data'!F6)),CONCATENATE("[",ROUND('Hygiene Data'!F6,0),"]"),NA()))</f>
        <v>#N/A</v>
      </c>
      <c r="BJ6" s="242" t="e">
        <f>+IF(AND(ISNUMBER('Hygiene Data'!F8),DY6="Yes"),'Hygiene Data'!F8,IF(AND(ISNUMBER('Hygiene Data'!F8),DY6="No",ISNUMBER('Hygiene Data'!F8)),CONCATENATE("[",ROUND('Hygiene Data'!F8,0),"]"),NA()))</f>
        <v>#N/A</v>
      </c>
      <c r="BK6" s="242" t="e">
        <f>+IF(AND(ISNUMBER('Hygiene Data'!F10),DZ6="Yes"),'Hygiene Data'!F10,IF(AND(ISNUMBER('Hygiene Data'!F10),DZ6="No",ISNUMBER('Hygiene Data'!F10)),CONCATENATE("[",ROUND('Hygiene Data'!F10,0),"]"),NA()))</f>
        <v>#N/A</v>
      </c>
      <c r="BL6" s="242" t="e">
        <f>+IF(AND(ISNUMBER('Hygiene Data'!G6),EA6="Yes"),'Hygiene Data'!G6,IF(AND(ISNUMBER('Hygiene Data'!G6),EA6="No",ISNUMBER('Hygiene Data'!G6)),CONCATENATE("[",ROUND('Hygiene Data'!G6,0),"]"),NA()))</f>
        <v>#N/A</v>
      </c>
      <c r="BM6" s="242" t="e">
        <f>+IF(AND(ISNUMBER('Hygiene Data'!G8),EB6="Yes"),'Hygiene Data'!G8,IF(AND(ISNUMBER('Hygiene Data'!G8),EB6="No",ISNUMBER('Hygiene Data'!G8)),CONCATENATE("[",ROUND('Hygiene Data'!G8,0),"]"),NA()))</f>
        <v>#N/A</v>
      </c>
      <c r="BN6" s="242" t="e">
        <f>+IF(AND(ISNUMBER('Hygiene Data'!G10),EC6="Yes"),'Hygiene Data'!G10,IF(AND(ISNUMBER('Hygiene Data'!G10),EC6="No",ISNUMBER('Hygiene Data'!G10)),CONCATENATE("[",ROUND('Hygiene Data'!G10,0),"]"),NA()))</f>
        <v>#N/A</v>
      </c>
      <c r="BO6" s="242" t="e">
        <f>+IF(AND(ISNUMBER('Hygiene Data'!H6),ED6="Yes"),'Hygiene Data'!H6,IF(AND(ISNUMBER('Hygiene Data'!H6),ED6="No",ISNUMBER('Hygiene Data'!H6)),CONCATENATE("[",ROUND('Hygiene Data'!H6,0),"]"),NA()))</f>
        <v>#N/A</v>
      </c>
      <c r="BP6" s="242" t="e">
        <f>+IF(AND(ISNUMBER('Hygiene Data'!H8),EE6="Yes"),'Hygiene Data'!H8,IF(AND(ISNUMBER('Hygiene Data'!H8),EE6="No",ISNUMBER('Hygiene Data'!H8)),CONCATENATE("[",ROUND('Hygiene Data'!H8,0),"]"),NA()))</f>
        <v>#N/A</v>
      </c>
      <c r="BQ6" s="242" t="e">
        <f>+IF(AND(ISNUMBER('Hygiene Data'!H10),EF6="Yes"),'Hygiene Data'!H10,IF(AND(ISNUMBER('Hygiene Data'!H10),EF6="No",ISNUMBER('Hygiene Data'!H10)),CONCATENATE("[",ROUND('Hygiene Data'!H10,0),"]"),NA()))</f>
        <v>#N/A</v>
      </c>
      <c r="BS6" s="29">
        <f>+'Water Data'!C28</f>
        <v>0</v>
      </c>
      <c r="BT6" s="29">
        <f>+'Water Data'!C29</f>
        <v>0</v>
      </c>
      <c r="BU6" s="29">
        <f>+'Water Data'!C30</f>
        <v>0</v>
      </c>
      <c r="BV6" s="29">
        <f>+'Water Data'!D28</f>
        <v>0</v>
      </c>
      <c r="BW6" s="29">
        <f>+'Water Data'!D29</f>
        <v>0</v>
      </c>
      <c r="BX6" s="29">
        <f>+'Water Data'!D30</f>
        <v>0</v>
      </c>
      <c r="BY6" s="29">
        <f>+'Water Data'!E28</f>
        <v>0</v>
      </c>
      <c r="BZ6" s="29">
        <f>+'Water Data'!E29</f>
        <v>0</v>
      </c>
      <c r="CA6" s="29">
        <f>+'Water Data'!E30</f>
        <v>0</v>
      </c>
      <c r="CB6" s="29">
        <f>+'Water Data'!F28</f>
        <v>0</v>
      </c>
      <c r="CC6" s="29">
        <f>+'Water Data'!F29</f>
        <v>0</v>
      </c>
      <c r="CD6" s="29">
        <f>+'Water Data'!F30</f>
        <v>0</v>
      </c>
      <c r="CE6" s="29">
        <f>+'Water Data'!G28</f>
        <v>0</v>
      </c>
      <c r="CF6" s="29">
        <f>+'Water Data'!G29</f>
        <v>0</v>
      </c>
      <c r="CG6" s="29">
        <f>+'Water Data'!G30</f>
        <v>0</v>
      </c>
      <c r="CH6" s="29">
        <f>+'Water Data'!H28</f>
        <v>0</v>
      </c>
      <c r="CI6" s="29">
        <f>+'Water Data'!H29</f>
        <v>0</v>
      </c>
      <c r="CJ6" s="29">
        <f>+'Water Data'!H30</f>
        <v>0</v>
      </c>
      <c r="CK6" s="29" t="str">
        <f>+'Sanitation Data'!C29</f>
        <v>Yes</v>
      </c>
      <c r="CL6" s="29">
        <f>+'Sanitation Data'!C30</f>
        <v>0</v>
      </c>
      <c r="CM6" s="29">
        <f>+'Sanitation Data'!C31</f>
        <v>0</v>
      </c>
      <c r="CN6" s="29">
        <f>+'Sanitation Data'!C32</f>
        <v>0</v>
      </c>
      <c r="CO6" s="29" t="str">
        <f>+'Sanitation Data'!C33</f>
        <v>Yes</v>
      </c>
      <c r="CP6" s="29">
        <f>+'Sanitation Data'!D29</f>
        <v>0</v>
      </c>
      <c r="CQ6" s="29">
        <f>+'Sanitation Data'!D30</f>
        <v>0</v>
      </c>
      <c r="CR6" s="29">
        <f>+'Sanitation Data'!D31</f>
        <v>0</v>
      </c>
      <c r="CS6" s="29">
        <f>+'Sanitation Data'!D32</f>
        <v>0</v>
      </c>
      <c r="CT6" s="29">
        <f>+'Sanitation Data'!D33</f>
        <v>0</v>
      </c>
      <c r="CU6" s="29">
        <f>+'Sanitation Data'!E29</f>
        <v>0</v>
      </c>
      <c r="CV6" s="29">
        <f>+'Sanitation Data'!E30</f>
        <v>0</v>
      </c>
      <c r="CW6" s="29">
        <f>+'Sanitation Data'!E31</f>
        <v>0</v>
      </c>
      <c r="CX6" s="29">
        <f>+'Sanitation Data'!E32</f>
        <v>0</v>
      </c>
      <c r="CY6" s="29">
        <f>+'Sanitation Data'!E33</f>
        <v>0</v>
      </c>
      <c r="CZ6" s="29">
        <f>+'Sanitation Data'!F29</f>
        <v>0</v>
      </c>
      <c r="DA6" s="29">
        <f>+'Sanitation Data'!F30</f>
        <v>0</v>
      </c>
      <c r="DB6" s="29">
        <f>+'Sanitation Data'!F31</f>
        <v>0</v>
      </c>
      <c r="DC6" s="29">
        <f>+'Sanitation Data'!F32</f>
        <v>0</v>
      </c>
      <c r="DD6" s="29">
        <f>+'Sanitation Data'!F33</f>
        <v>0</v>
      </c>
      <c r="DE6" s="29" t="str">
        <f>+'Sanitation Data'!G29</f>
        <v>Yes</v>
      </c>
      <c r="DF6" s="29">
        <f>+'Sanitation Data'!G30</f>
        <v>0</v>
      </c>
      <c r="DG6" s="29">
        <f>+'Sanitation Data'!G31</f>
        <v>0</v>
      </c>
      <c r="DH6" s="29">
        <f>+'Sanitation Data'!G32</f>
        <v>0</v>
      </c>
      <c r="DI6" s="29" t="str">
        <f>+'Sanitation Data'!G33</f>
        <v>Yes</v>
      </c>
      <c r="DJ6" s="29" t="str">
        <f>+'Sanitation Data'!H29</f>
        <v>Yes</v>
      </c>
      <c r="DK6" s="29">
        <f>+'Sanitation Data'!H30</f>
        <v>0</v>
      </c>
      <c r="DL6" s="29">
        <f>+'Sanitation Data'!H31</f>
        <v>0</v>
      </c>
      <c r="DM6" s="29">
        <f>+'Sanitation Data'!H32</f>
        <v>0</v>
      </c>
      <c r="DN6" s="29" t="str">
        <f>+'Sanitation Data'!H33</f>
        <v>Yes</v>
      </c>
      <c r="DO6" s="29">
        <f>+'Hygiene Data'!C12</f>
        <v>0</v>
      </c>
      <c r="DP6" s="29">
        <f>+'Hygiene Data'!C13</f>
        <v>0</v>
      </c>
      <c r="DQ6" s="29">
        <f>+'Hygiene Data'!C14</f>
        <v>0</v>
      </c>
      <c r="DR6" s="29">
        <f>+'Hygiene Data'!D12</f>
        <v>0</v>
      </c>
      <c r="DS6" s="29">
        <f>+'Hygiene Data'!D13</f>
        <v>0</v>
      </c>
      <c r="DT6" s="29">
        <f>+'Hygiene Data'!D14</f>
        <v>0</v>
      </c>
      <c r="DU6" s="29">
        <f>+'Hygiene Data'!E12</f>
        <v>0</v>
      </c>
      <c r="DV6" s="29">
        <f>+'Hygiene Data'!E13</f>
        <v>0</v>
      </c>
      <c r="DW6" s="29">
        <f>+'Hygiene Data'!E14</f>
        <v>0</v>
      </c>
      <c r="DX6" s="29">
        <f>+'Hygiene Data'!F12</f>
        <v>0</v>
      </c>
      <c r="DY6" s="29">
        <f>+'Hygiene Data'!F13</f>
        <v>0</v>
      </c>
      <c r="DZ6" s="29">
        <f>+'Hygiene Data'!F14</f>
        <v>0</v>
      </c>
      <c r="EA6" s="29">
        <f>+'Hygiene Data'!G12</f>
        <v>0</v>
      </c>
      <c r="EB6" s="29">
        <f>+'Hygiene Data'!G13</f>
        <v>0</v>
      </c>
      <c r="EC6" s="29">
        <f>+'Hygiene Data'!G14</f>
        <v>0</v>
      </c>
      <c r="ED6" s="29">
        <f>+'Hygiene Data'!H12</f>
        <v>0</v>
      </c>
      <c r="EE6" s="29">
        <f>+'Hygiene Data'!H13</f>
        <v>0</v>
      </c>
      <c r="EF6" s="29">
        <f>+'Hygiene Data'!H14</f>
        <v>0</v>
      </c>
    </row>
    <row r="7" x14ac:dyDescent="0.2">
      <c r="A7" s="52" t="str">
        <f ca="true">+IF(OFFSET('Water Data'!$B$1,0,10*ROW('Water Data'!B1))="","",OFFSET('Water Data'!$B$1,0,10*ROW('Water Data'!B1)))</f>
        <v>NSBI15</v>
      </c>
      <c r="B7" s="52" t="str">
        <f ca="true">+IF(OFFSET('Water Data'!$A$3,0,10*ROW('Water Data'!A1))="","",OFFSET('Water Data'!$A$3,0,10*ROW('Water Data'!A1)))</f>
        <v>Census</v>
      </c>
      <c r="C7" s="52">
        <f ca="true">+IF(OFFSET('Water Data'!$C$3,0,10*ROW('Water Data'!C1))="","",OFFSET('Water Data'!$C$3,0,10*ROW('Water Data'!C1)))</f>
        <v>2015</v>
      </c>
      <c r="D7" s="240"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0"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0"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0"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0"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0"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0"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0"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0"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0"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0"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0"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0"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0"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0"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0"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0"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0"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1"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1"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1"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1"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1"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1"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1"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1"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1"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1"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1"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1"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1"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1"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1"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1"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1"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1"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1"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1"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1">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91.1</v>
      </c>
      <c r="AQ7" s="241"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1"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1"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1"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1"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1"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1"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1"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1"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2"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2"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2"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2"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2"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2"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2"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2"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2"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2"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2"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2"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2"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2"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2"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2"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2"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2"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29" t="str">
        <f ca="true">+IF(OFFSET('Water Data'!$C$28,0,10*ROW('Water Data'!C1))="","",OFFSET('Water Data'!$C$28,0,10*ROW('Water Data'!C1)))</f>
        <v/>
      </c>
      <c r="BT7" s="29" t="str">
        <f ca="true">+IF(OFFSET('Water Data'!$C$29,0,10*ROW('Water Data'!C1))="","",OFFSET('Water Data'!$C$29,0,10*ROW('Water Data'!C1)))</f>
        <v/>
      </c>
      <c r="BU7" s="29" t="str">
        <f ca="true">+IF(OFFSET('Water Data'!$C$30,0,10*ROW('Water Data'!C1))="","",OFFSET('Water Data'!$C$30,0,10*ROW('Water Data'!C1)))</f>
        <v/>
      </c>
      <c r="BV7" s="29" t="str">
        <f ca="true">+IF(OFFSET('Water Data'!$D$28,0,10*ROW('Water Data'!D1))="","",OFFSET('Water Data'!$D$28,0,10*ROW('Water Data'!D1)))</f>
        <v/>
      </c>
      <c r="BW7" s="29" t="str">
        <f ca="true">+IF(OFFSET('Water Data'!$D$29,0,10*ROW('Water Data'!D1))="","",OFFSET('Water Data'!$D$29,0,10*ROW('Water Data'!D1)))</f>
        <v/>
      </c>
      <c r="BX7" s="29" t="str">
        <f ca="true">+IF(OFFSET('Water Data'!$D$30,0,10*ROW('Water Data'!D1))="","",OFFSET('Water Data'!$D$30,0,10*ROW('Water Data'!D1)))</f>
        <v/>
      </c>
      <c r="BY7" s="29" t="str">
        <f ca="true">+IF(OFFSET('Water Data'!$E$28,0,10*ROW('Water Data'!E1))="","",OFFSET('Water Data'!$E$28,0,10*ROW('Water Data'!E1)))</f>
        <v/>
      </c>
      <c r="BZ7" s="29" t="str">
        <f ca="true">+IF(OFFSET('Water Data'!$E$29,0,10*ROW('Water Data'!E1))="","",OFFSET('Water Data'!$E$29,0,10*ROW('Water Data'!E1)))</f>
        <v/>
      </c>
      <c r="CA7" s="29" t="str">
        <f ca="true">+IF(OFFSET('Water Data'!$E$30,0,10*ROW('Water Data'!E1))="","",OFFSET('Water Data'!$E$30,0,10*ROW('Water Data'!E1)))</f>
        <v/>
      </c>
      <c r="CB7" s="29" t="str">
        <f ca="true">+IF(OFFSET('Water Data'!$F$28,0,10*ROW('Water Data'!F1))="","",OFFSET('Water Data'!$F$28,0,10*ROW('Water Data'!F1)))</f>
        <v/>
      </c>
      <c r="CC7" s="29" t="str">
        <f ca="true">+IF(OFFSET('Water Data'!$F$29,0,10*ROW('Water Data'!F1))="","",OFFSET('Water Data'!$F$29,0,10*ROW('Water Data'!F1)))</f>
        <v/>
      </c>
      <c r="CD7" s="29" t="str">
        <f ca="true">+IF(OFFSET('Water Data'!$F$30,0,10*ROW('Water Data'!F1))="","",OFFSET('Water Data'!$F$30,0,10*ROW('Water Data'!F1)))</f>
        <v/>
      </c>
      <c r="CE7" s="29" t="str">
        <f ca="true">+IF(OFFSET('Water Data'!$G$28,0,10*ROW('Water Data'!G1))="","",OFFSET('Water Data'!$G$28,0,10*ROW('Water Data'!G1)))</f>
        <v/>
      </c>
      <c r="CF7" s="29" t="str">
        <f ca="true">+IF(OFFSET('Water Data'!$G$29,0,10*ROW('Water Data'!G1))="","",OFFSET('Water Data'!$G$29,0,10*ROW('Water Data'!G1)))</f>
        <v/>
      </c>
      <c r="CG7" s="29" t="str">
        <f ca="true">+IF(OFFSET('Water Data'!$G$30,0,10*ROW('Water Data'!G1))="","",OFFSET('Water Data'!$G$30,0,10*ROW('Water Data'!G1)))</f>
        <v/>
      </c>
      <c r="CH7" s="29" t="str">
        <f ca="true">+IF(OFFSET('Water Data'!$H$28,0,10*ROW('Water Data'!H1))="","",OFFSET('Water Data'!$H$28,0,10*ROW('Water Data'!H1)))</f>
        <v/>
      </c>
      <c r="CI7" s="29" t="str">
        <f ca="true">+IF(OFFSET('Water Data'!$H$29,0,10*ROW('Water Data'!H1))="","",OFFSET('Water Data'!$H$29,0,10*ROW('Water Data'!H1)))</f>
        <v/>
      </c>
      <c r="CJ7" s="29" t="str">
        <f ca="true">+IF(OFFSET('Water Data'!$H$30,0,10*ROW('Water Data'!H1))="","",OFFSET('Water Data'!$H$30,0,10*ROW('Water Data'!H1)))</f>
        <v/>
      </c>
      <c r="CK7" s="29" t="str">
        <f ca="true">+IF(OFFSET('Sanitation Data'!$C$29,0,10*ROW('Sanitation Data'!C1))="","",OFFSET('Sanitation Data'!$C$29,0,10*ROW('Sanitation Data'!C1)))</f>
        <v/>
      </c>
      <c r="CL7" s="29" t="str">
        <f ca="true">+IF(OFFSET('Sanitation Data'!$C$30,0,10*ROW('Sanitation Data'!C1))="","",OFFSET('Sanitation Data'!$C$30,0,10*ROW('Sanitation Data'!C1)))</f>
        <v/>
      </c>
      <c r="CM7" s="29" t="str">
        <f ca="true">+IF(OFFSET('Sanitation Data'!$C$31,0,10*ROW('Sanitation Data'!C1))="","",OFFSET('Sanitation Data'!$C$31,0,10*ROW('Sanitation Data'!C1)))</f>
        <v/>
      </c>
      <c r="CN7" s="29" t="str">
        <f ca="true">+IF(OFFSET('Sanitation Data'!$C$32,0,10*ROW('Sanitation Data'!C1))="","",OFFSET('Sanitation Data'!$C$32,0,10*ROW('Sanitation Data'!C1)))</f>
        <v/>
      </c>
      <c r="CO7" s="29" t="str">
        <f ca="true">+IF(OFFSET('Sanitation Data'!$C$33,0,10*ROW('Sanitation Data'!C1))="","",OFFSET('Sanitation Data'!$C$33,0,10*ROW('Sanitation Data'!C1)))</f>
        <v/>
      </c>
      <c r="CP7" s="29" t="str">
        <f ca="true">+IF(OFFSET('Sanitation Data'!$D$29,0,10*ROW('Sanitation Data'!D1))="","",OFFSET('Sanitation Data'!$D$29,0,10*ROW('Sanitation Data'!D1)))</f>
        <v/>
      </c>
      <c r="CQ7" s="29" t="str">
        <f ca="true">+IF(OFFSET('Sanitation Data'!$D$30,0,10*ROW('Sanitation Data'!D1))="","",OFFSET('Sanitation Data'!$D$30,0,10*ROW('Sanitation Data'!D1)))</f>
        <v/>
      </c>
      <c r="CR7" s="29" t="str">
        <f ca="true">+IF(OFFSET('Sanitation Data'!$D$31,0,10*ROW('Sanitation Data'!D1))="","",OFFSET('Sanitation Data'!$D$31,0,10*ROW('Sanitation Data'!D1)))</f>
        <v/>
      </c>
      <c r="CS7" s="29" t="str">
        <f ca="true">+IF(OFFSET('Sanitation Data'!$D$32,0,10*ROW('Sanitation Data'!D1))="","",OFFSET('Sanitation Data'!$D$32,0,10*ROW('Sanitation Data'!D1)))</f>
        <v/>
      </c>
      <c r="CT7" s="29" t="str">
        <f ca="true">+IF(OFFSET('Sanitation Data'!$D$33,0,10*ROW('Sanitation Data'!D1))="","",OFFSET('Sanitation Data'!$D$33,0,10*ROW('Sanitation Data'!D1)))</f>
        <v/>
      </c>
      <c r="CU7" s="29" t="str">
        <f ca="true">+IF(OFFSET('Sanitation Data'!$E$29,0,10*ROW('Sanitation Data'!E1))="","",OFFSET('Sanitation Data'!$E$29,0,10*ROW('Sanitation Data'!E1)))</f>
        <v/>
      </c>
      <c r="CV7" s="29" t="str">
        <f ca="true">+IF(OFFSET('Sanitation Data'!$E$30,0,10*ROW('Sanitation Data'!E1))="","",OFFSET('Sanitation Data'!$E$30,0,10*ROW('Sanitation Data'!E1)))</f>
        <v/>
      </c>
      <c r="CW7" s="29" t="str">
        <f ca="true">+IF(OFFSET('Sanitation Data'!$E$31,0,10*ROW('Sanitation Data'!E1))="","",OFFSET('Sanitation Data'!$E$31,0,10*ROW('Sanitation Data'!E1)))</f>
        <v/>
      </c>
      <c r="CX7" s="29" t="str">
        <f ca="true">+IF(OFFSET('Sanitation Data'!$E$32,0,10*ROW('Sanitation Data'!E1))="","",OFFSET('Sanitation Data'!$E$32,0,10*ROW('Sanitation Data'!E1)))</f>
        <v/>
      </c>
      <c r="CY7" s="29" t="str">
        <f ca="true">+IF(OFFSET('Sanitation Data'!$E$33,0,10*ROW('Sanitation Data'!E1))="","",OFFSET('Sanitation Data'!$E$33,0,10*ROW('Sanitation Data'!E1)))</f>
        <v/>
      </c>
      <c r="CZ7" s="29" t="str">
        <f ca="true">+IF(OFFSET('Sanitation Data'!$F$29,0,10*ROW('Sanitation Data'!F1))="","",OFFSET('Sanitation Data'!$F$29,0,10*ROW('Sanitation Data'!F1)))</f>
        <v/>
      </c>
      <c r="DA7" s="29" t="str">
        <f ca="true">+IF(OFFSET('Sanitation Data'!$F$30,0,10*ROW('Sanitation Data'!F1))="","",OFFSET('Sanitation Data'!$F$30,0,10*ROW('Sanitation Data'!F1)))</f>
        <v/>
      </c>
      <c r="DB7" s="29" t="str">
        <f ca="true">+IF(OFFSET('Sanitation Data'!$F$31,0,10*ROW('Sanitation Data'!F1))="","",OFFSET('Sanitation Data'!$F$31,0,10*ROW('Sanitation Data'!F1)))</f>
        <v/>
      </c>
      <c r="DC7" s="29" t="str">
        <f ca="true">+IF(OFFSET('Sanitation Data'!$F$32,0,10*ROW('Sanitation Data'!F1))="","",OFFSET('Sanitation Data'!$F$32,0,10*ROW('Sanitation Data'!F1)))</f>
        <v/>
      </c>
      <c r="DD7" s="29" t="str">
        <f ca="true">+IF(OFFSET('Sanitation Data'!$F$33,0,10*ROW('Sanitation Data'!F1))="","",OFFSET('Sanitation Data'!$F$33,0,10*ROW('Sanitation Data'!F1)))</f>
        <v/>
      </c>
      <c r="DE7" s="29" t="str">
        <f ca="true">+IF(OFFSET('Sanitation Data'!$G$29,0,10*ROW('Sanitation Data'!G1))="","",OFFSET('Sanitation Data'!$G$29,0,10*ROW('Sanitation Data'!G1)))</f>
        <v>Yes</v>
      </c>
      <c r="DF7" s="29" t="str">
        <f ca="true">+IF(OFFSET('Sanitation Data'!$G$30,0,10*ROW('Sanitation Data'!G1))="","",OFFSET('Sanitation Data'!$G$30,0,10*ROW('Sanitation Data'!G1)))</f>
        <v/>
      </c>
      <c r="DG7" s="29" t="str">
        <f ca="true">+IF(OFFSET('Sanitation Data'!$G$31,0,10*ROW('Sanitation Data'!G1))="","",OFFSET('Sanitation Data'!$G$31,0,10*ROW('Sanitation Data'!G1)))</f>
        <v/>
      </c>
      <c r="DH7" s="29" t="str">
        <f ca="true">+IF(OFFSET('Sanitation Data'!$G$32,0,10*ROW('Sanitation Data'!G1))="","",OFFSET('Sanitation Data'!$G$32,0,10*ROW('Sanitation Data'!G1)))</f>
        <v/>
      </c>
      <c r="DI7" s="29" t="str">
        <f ca="true">+IF(OFFSET('Sanitation Data'!$G$33,0,10*ROW('Sanitation Data'!G1))="","",OFFSET('Sanitation Data'!$G$33,0,10*ROW('Sanitation Data'!G1)))</f>
        <v/>
      </c>
      <c r="DJ7" s="29" t="str">
        <f ca="true">+IF(OFFSET('Sanitation Data'!$H$29,0,10*ROW('Sanitation Data'!H1))="","",OFFSET('Sanitation Data'!$H$29,0,10*ROW('Sanitation Data'!H1)))</f>
        <v/>
      </c>
      <c r="DK7" s="29" t="str">
        <f ca="true">+IF(OFFSET('Sanitation Data'!$H$30,0,10*ROW('Sanitation Data'!H1))="","",OFFSET('Sanitation Data'!$H$30,0,10*ROW('Sanitation Data'!H1)))</f>
        <v/>
      </c>
      <c r="DL7" s="29" t="str">
        <f ca="true">+IF(OFFSET('Sanitation Data'!$H$31,0,10*ROW('Sanitation Data'!H1))="","",OFFSET('Sanitation Data'!$H$31,0,10*ROW('Sanitation Data'!H1)))</f>
        <v/>
      </c>
      <c r="DM7" s="29" t="str">
        <f ca="true">+IF(OFFSET('Sanitation Data'!$H$32,0,10*ROW('Sanitation Data'!H1))="","",OFFSET('Sanitation Data'!$H$32,0,10*ROW('Sanitation Data'!H1)))</f>
        <v/>
      </c>
      <c r="DN7" s="29" t="str">
        <f ca="true">+IF(OFFSET('Sanitation Data'!$H$33,0,10*ROW('Sanitation Data'!H1))="","",OFFSET('Sanitation Data'!$H$33,0,10*ROW('Sanitation Data'!H1)))</f>
        <v/>
      </c>
      <c r="DO7" s="29" t="str">
        <f ca="true">+IF(OFFSET('Hygiene Data'!$C$12,0,10*ROW('Hygiene Data'!C1))="","",OFFSET('Hygiene Data'!$C$12,0,10*ROW('Hygiene Data'!C1)))</f>
        <v/>
      </c>
      <c r="DP7" s="29" t="str">
        <f ca="true">+IF(OFFSET('Hygiene Data'!$C$13,0,10*ROW('Hygiene Data'!C1))="","",OFFSET('Hygiene Data'!$C$13,0,10*ROW('Hygiene Data'!C1)))</f>
        <v/>
      </c>
      <c r="DQ7" s="29" t="str">
        <f ca="true">+IF(OFFSET('Hygiene Data'!$C$14,0,10*ROW('Hygiene Data'!C1))="","",OFFSET('Hygiene Data'!$C$14,0,10*ROW('Hygiene Data'!C1)))</f>
        <v/>
      </c>
      <c r="DR7" s="29" t="str">
        <f ca="true">+IF(OFFSET('Hygiene Data'!$D$12,0,10*ROW('Hygiene Data'!D1))="","",OFFSET('Hygiene Data'!$D$12,0,10*ROW('Hygiene Data'!D1)))</f>
        <v/>
      </c>
      <c r="DS7" s="29" t="str">
        <f ca="true">+IF(OFFSET('Hygiene Data'!$D$13,0,10*ROW('Hygiene Data'!D1))="","",OFFSET('Hygiene Data'!$D$13,0,10*ROW('Hygiene Data'!D1)))</f>
        <v/>
      </c>
      <c r="DT7" s="29" t="str">
        <f ca="true">+IF(OFFSET('Hygiene Data'!$D$14,0,10*ROW('Hygiene Data'!D1))="","",OFFSET('Hygiene Data'!$D$14,0,10*ROW('Hygiene Data'!D1)))</f>
        <v/>
      </c>
      <c r="DU7" s="29" t="str">
        <f ca="true">+IF(OFFSET('Hygiene Data'!$E$12,0,10*ROW('Hygiene Data'!E1))="","",OFFSET('Hygiene Data'!$E$12,0,10*ROW('Hygiene Data'!E1)))</f>
        <v/>
      </c>
      <c r="DV7" s="29" t="str">
        <f ca="true">+IF(OFFSET('Hygiene Data'!$E$13,0,10*ROW('Hygiene Data'!E1))="","",OFFSET('Hygiene Data'!$E$13,0,10*ROW('Hygiene Data'!E1)))</f>
        <v/>
      </c>
      <c r="DW7" s="29" t="str">
        <f ca="true">+IF(OFFSET('Hygiene Data'!$E$14,0,10*ROW('Hygiene Data'!E1))="","",OFFSET('Hygiene Data'!$E$14,0,10*ROW('Hygiene Data'!E1)))</f>
        <v/>
      </c>
      <c r="DX7" s="29" t="str">
        <f ca="true">+IF(OFFSET('Hygiene Data'!$F$12,0,10*ROW('Hygiene Data'!F1))="","",OFFSET('Hygiene Data'!$F$12,0,10*ROW('Hygiene Data'!F1)))</f>
        <v/>
      </c>
      <c r="DY7" s="29" t="str">
        <f ca="true">+IF(OFFSET('Hygiene Data'!$F$13,0,10*ROW('Hygiene Data'!F1))="","",OFFSET('Hygiene Data'!$F$13,0,10*ROW('Hygiene Data'!F1)))</f>
        <v/>
      </c>
      <c r="DZ7" s="29" t="str">
        <f ca="true">+IF(OFFSET('Hygiene Data'!$F$14,0,10*ROW('Hygiene Data'!F1))="","",OFFSET('Hygiene Data'!$F$14,0,10*ROW('Hygiene Data'!F1)))</f>
        <v/>
      </c>
      <c r="EA7" s="29" t="str">
        <f ca="true">+IF(OFFSET('Hygiene Data'!$G$12,0,10*ROW('Hygiene Data'!G1))="","",OFFSET('Hygiene Data'!$G$12,0,10*ROW('Hygiene Data'!G1)))</f>
        <v/>
      </c>
      <c r="EB7" s="29" t="str">
        <f ca="true">+IF(OFFSET('Hygiene Data'!$G$13,0,10*ROW('Hygiene Data'!G1))="","",OFFSET('Hygiene Data'!$G$13,0,10*ROW('Hygiene Data'!G1)))</f>
        <v/>
      </c>
      <c r="EC7" s="29" t="str">
        <f ca="true">+IF(OFFSET('Hygiene Data'!$G$14,0,10*ROW('Hygiene Data'!G1))="","",OFFSET('Hygiene Data'!$G$14,0,10*ROW('Hygiene Data'!G1)))</f>
        <v/>
      </c>
      <c r="ED7" s="29" t="str">
        <f ca="true">+IF(OFFSET('Hygiene Data'!$H$12,0,10*ROW('Hygiene Data'!H1))="","",OFFSET('Hygiene Data'!$H$12,0,10*ROW('Hygiene Data'!H1)))</f>
        <v/>
      </c>
      <c r="EE7" s="29" t="str">
        <f ca="true">+IF(OFFSET('Hygiene Data'!$H$13,0,10*ROW('Hygiene Data'!H1))="","",OFFSET('Hygiene Data'!$H$13,0,10*ROW('Hygiene Data'!H1)))</f>
        <v/>
      </c>
      <c r="EF7" s="29" t="str">
        <f ca="true">+IF(OFFSET('Hygiene Data'!$H$14,0,10*ROW('Hygiene Data'!H1))="","",OFFSET('Hygiene Data'!$H$14,0,10*ROW('Hygiene Data'!H1)))</f>
        <v/>
      </c>
    </row>
    <row r="8" x14ac:dyDescent="0.2">
      <c r="A8" s="52" t="str">
        <f ca="true">+IF(OFFSET('Water Data'!$B$1,0,10*ROW('Water Data'!B2))="","",OFFSET('Water Data'!$B$1,0,10*ROW('Water Data'!B2)))</f>
        <v>UIS15</v>
      </c>
      <c r="B8" s="52" t="str">
        <f ca="true">+IF(OFFSET('Water Data'!$A$3,0,10*ROW('Water Data'!A2))="","",OFFSET('Water Data'!$A$3,0,10*ROW('Water Data'!A2)))</f>
        <v>Other</v>
      </c>
      <c r="C8" s="52">
        <f ca="true">+IF(OFFSET('Water Data'!$C$3,0,10*ROW('Water Data'!C2))="","",OFFSET('Water Data'!$C$3,0,10*ROW('Water Data'!C2)))</f>
        <v>2015</v>
      </c>
      <c r="D8" s="240"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0"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0"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0"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0"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0"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0"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0"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0"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0"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0"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0"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0"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0"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0"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0"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0"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0"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1"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1"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1"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1"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1"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1"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1"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1"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1"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1"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1"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1"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1"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1"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1"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1"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1"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1"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1"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1"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1"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1"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1"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1"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1"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1"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1"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1"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1"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1"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2"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2"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2" t="str">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[66]</v>
      </c>
      <c r="BC8" s="242"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2"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2"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2"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2"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2"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2"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2"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2"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2"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2"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2" t="str">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[63]</v>
      </c>
      <c r="BO8" s="242"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2"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2" t="str">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[72]</v>
      </c>
      <c r="BS8" s="29" t="str">
        <f ca="true">+IF(OFFSET('Water Data'!$C$28,0,10*ROW('Water Data'!C2))="","",OFFSET('Water Data'!$C$28,0,10*ROW('Water Data'!C2)))</f>
        <v/>
      </c>
      <c r="BT8" s="29" t="str">
        <f ca="true">+IF(OFFSET('Water Data'!$C$29,0,10*ROW('Water Data'!C2))="","",OFFSET('Water Data'!$C$29,0,10*ROW('Water Data'!C2)))</f>
        <v/>
      </c>
      <c r="BU8" s="29" t="str">
        <f ca="true">+IF(OFFSET('Water Data'!$C$30,0,10*ROW('Water Data'!C2))="","",OFFSET('Water Data'!$C$30,0,10*ROW('Water Data'!C2)))</f>
        <v/>
      </c>
      <c r="BV8" s="29" t="str">
        <f ca="true">+IF(OFFSET('Water Data'!$D$28,0,10*ROW('Water Data'!D2))="","",OFFSET('Water Data'!$D$28,0,10*ROW('Water Data'!D2)))</f>
        <v/>
      </c>
      <c r="BW8" s="29" t="str">
        <f ca="true">+IF(OFFSET('Water Data'!$D$29,0,10*ROW('Water Data'!D2))="","",OFFSET('Water Data'!$D$29,0,10*ROW('Water Data'!D2)))</f>
        <v/>
      </c>
      <c r="BX8" s="29" t="str">
        <f ca="true">+IF(OFFSET('Water Data'!$D$30,0,10*ROW('Water Data'!D2))="","",OFFSET('Water Data'!$D$30,0,10*ROW('Water Data'!D2)))</f>
        <v/>
      </c>
      <c r="BY8" s="29" t="str">
        <f ca="true">+IF(OFFSET('Water Data'!$E$28,0,10*ROW('Water Data'!E2))="","",OFFSET('Water Data'!$E$28,0,10*ROW('Water Data'!E2)))</f>
        <v/>
      </c>
      <c r="BZ8" s="29" t="str">
        <f ca="true">+IF(OFFSET('Water Data'!$E$29,0,10*ROW('Water Data'!E2))="","",OFFSET('Water Data'!$E$29,0,10*ROW('Water Data'!E2)))</f>
        <v/>
      </c>
      <c r="CA8" s="29" t="str">
        <f ca="true">+IF(OFFSET('Water Data'!$E$30,0,10*ROW('Water Data'!E2))="","",OFFSET('Water Data'!$E$30,0,10*ROW('Water Data'!E2)))</f>
        <v/>
      </c>
      <c r="CB8" s="29" t="str">
        <f ca="true">+IF(OFFSET('Water Data'!$F$28,0,10*ROW('Water Data'!F2))="","",OFFSET('Water Data'!$F$28,0,10*ROW('Water Data'!F2)))</f>
        <v/>
      </c>
      <c r="CC8" s="29" t="str">
        <f ca="true">+IF(OFFSET('Water Data'!$F$29,0,10*ROW('Water Data'!F2))="","",OFFSET('Water Data'!$F$29,0,10*ROW('Water Data'!F2)))</f>
        <v/>
      </c>
      <c r="CD8" s="29" t="str">
        <f ca="true">+IF(OFFSET('Water Data'!$F$30,0,10*ROW('Water Data'!F2))="","",OFFSET('Water Data'!$F$30,0,10*ROW('Water Data'!F2)))</f>
        <v/>
      </c>
      <c r="CE8" s="29" t="str">
        <f ca="true">+IF(OFFSET('Water Data'!$G$28,0,10*ROW('Water Data'!G2))="","",OFFSET('Water Data'!$G$28,0,10*ROW('Water Data'!G2)))</f>
        <v/>
      </c>
      <c r="CF8" s="29" t="str">
        <f ca="true">+IF(OFFSET('Water Data'!$G$29,0,10*ROW('Water Data'!G2))="","",OFFSET('Water Data'!$G$29,0,10*ROW('Water Data'!G2)))</f>
        <v/>
      </c>
      <c r="CG8" s="29" t="str">
        <f ca="true">+IF(OFFSET('Water Data'!$G$30,0,10*ROW('Water Data'!G2))="","",OFFSET('Water Data'!$G$30,0,10*ROW('Water Data'!G2)))</f>
        <v/>
      </c>
      <c r="CH8" s="29" t="str">
        <f ca="true">+IF(OFFSET('Water Data'!$H$28,0,10*ROW('Water Data'!H2))="","",OFFSET('Water Data'!$H$28,0,10*ROW('Water Data'!H2)))</f>
        <v/>
      </c>
      <c r="CI8" s="29" t="str">
        <f ca="true">+IF(OFFSET('Water Data'!$H$29,0,10*ROW('Water Data'!H2))="","",OFFSET('Water Data'!$H$29,0,10*ROW('Water Data'!H2)))</f>
        <v/>
      </c>
      <c r="CJ8" s="29" t="str">
        <f ca="true">+IF(OFFSET('Water Data'!$H$30,0,10*ROW('Water Data'!H2))="","",OFFSET('Water Data'!$H$30,0,10*ROW('Water Data'!H2)))</f>
        <v/>
      </c>
      <c r="CK8" s="29" t="str">
        <f ca="true">+IF(OFFSET('Sanitation Data'!$C$29,0,10*ROW('Sanitation Data'!C2))="","",OFFSET('Sanitation Data'!$C$29,0,10*ROW('Sanitation Data'!C2)))</f>
        <v/>
      </c>
      <c r="CL8" s="29" t="str">
        <f ca="true">+IF(OFFSET('Sanitation Data'!$C$30,0,10*ROW('Sanitation Data'!C2))="","",OFFSET('Sanitation Data'!$C$30,0,10*ROW('Sanitation Data'!C2)))</f>
        <v/>
      </c>
      <c r="CM8" s="29" t="str">
        <f ca="true">+IF(OFFSET('Sanitation Data'!$C$31,0,10*ROW('Sanitation Data'!C2))="","",OFFSET('Sanitation Data'!$C$31,0,10*ROW('Sanitation Data'!C2)))</f>
        <v/>
      </c>
      <c r="CN8" s="29" t="str">
        <f ca="true">+IF(OFFSET('Sanitation Data'!$C$32,0,10*ROW('Sanitation Data'!C2))="","",OFFSET('Sanitation Data'!$C$32,0,10*ROW('Sanitation Data'!C2)))</f>
        <v/>
      </c>
      <c r="CO8" s="29" t="str">
        <f ca="true">+IF(OFFSET('Sanitation Data'!$C$33,0,10*ROW('Sanitation Data'!C2))="","",OFFSET('Sanitation Data'!$C$33,0,10*ROW('Sanitation Data'!C2)))</f>
        <v/>
      </c>
      <c r="CP8" s="29" t="str">
        <f ca="true">+IF(OFFSET('Sanitation Data'!$D$29,0,10*ROW('Sanitation Data'!D2))="","",OFFSET('Sanitation Data'!$D$29,0,10*ROW('Sanitation Data'!D2)))</f>
        <v/>
      </c>
      <c r="CQ8" s="29" t="str">
        <f ca="true">+IF(OFFSET('Sanitation Data'!$D$30,0,10*ROW('Sanitation Data'!D2))="","",OFFSET('Sanitation Data'!$D$30,0,10*ROW('Sanitation Data'!D2)))</f>
        <v/>
      </c>
      <c r="CR8" s="29" t="str">
        <f ca="true">+IF(OFFSET('Sanitation Data'!$D$31,0,10*ROW('Sanitation Data'!D2))="","",OFFSET('Sanitation Data'!$D$31,0,10*ROW('Sanitation Data'!D2)))</f>
        <v/>
      </c>
      <c r="CS8" s="29" t="str">
        <f ca="true">+IF(OFFSET('Sanitation Data'!$D$32,0,10*ROW('Sanitation Data'!D2))="","",OFFSET('Sanitation Data'!$D$32,0,10*ROW('Sanitation Data'!D2)))</f>
        <v/>
      </c>
      <c r="CT8" s="29" t="str">
        <f ca="true">+IF(OFFSET('Sanitation Data'!$D$33,0,10*ROW('Sanitation Data'!D2))="","",OFFSET('Sanitation Data'!$D$33,0,10*ROW('Sanitation Data'!D2)))</f>
        <v/>
      </c>
      <c r="CU8" s="29" t="str">
        <f ca="true">+IF(OFFSET('Sanitation Data'!$E$29,0,10*ROW('Sanitation Data'!E2))="","",OFFSET('Sanitation Data'!$E$29,0,10*ROW('Sanitation Data'!E2)))</f>
        <v/>
      </c>
      <c r="CV8" s="29" t="str">
        <f ca="true">+IF(OFFSET('Sanitation Data'!$E$30,0,10*ROW('Sanitation Data'!E2))="","",OFFSET('Sanitation Data'!$E$30,0,10*ROW('Sanitation Data'!E2)))</f>
        <v/>
      </c>
      <c r="CW8" s="29" t="str">
        <f ca="true">+IF(OFFSET('Sanitation Data'!$E$31,0,10*ROW('Sanitation Data'!E2))="","",OFFSET('Sanitation Data'!$E$31,0,10*ROW('Sanitation Data'!E2)))</f>
        <v/>
      </c>
      <c r="CX8" s="29" t="str">
        <f ca="true">+IF(OFFSET('Sanitation Data'!$E$32,0,10*ROW('Sanitation Data'!E2))="","",OFFSET('Sanitation Data'!$E$32,0,10*ROW('Sanitation Data'!E2)))</f>
        <v/>
      </c>
      <c r="CY8" s="29" t="str">
        <f ca="true">+IF(OFFSET('Sanitation Data'!$E$33,0,10*ROW('Sanitation Data'!E2))="","",OFFSET('Sanitation Data'!$E$33,0,10*ROW('Sanitation Data'!E2)))</f>
        <v/>
      </c>
      <c r="CZ8" s="29" t="str">
        <f ca="true">+IF(OFFSET('Sanitation Data'!$F$29,0,10*ROW('Sanitation Data'!F2))="","",OFFSET('Sanitation Data'!$F$29,0,10*ROW('Sanitation Data'!F2)))</f>
        <v/>
      </c>
      <c r="DA8" s="29" t="str">
        <f ca="true">+IF(OFFSET('Sanitation Data'!$F$30,0,10*ROW('Sanitation Data'!F2))="","",OFFSET('Sanitation Data'!$F$30,0,10*ROW('Sanitation Data'!F2)))</f>
        <v/>
      </c>
      <c r="DB8" s="29" t="str">
        <f ca="true">+IF(OFFSET('Sanitation Data'!$F$31,0,10*ROW('Sanitation Data'!F2))="","",OFFSET('Sanitation Data'!$F$31,0,10*ROW('Sanitation Data'!F2)))</f>
        <v/>
      </c>
      <c r="DC8" s="29" t="str">
        <f ca="true">+IF(OFFSET('Sanitation Data'!$F$32,0,10*ROW('Sanitation Data'!F2))="","",OFFSET('Sanitation Data'!$F$32,0,10*ROW('Sanitation Data'!F2)))</f>
        <v/>
      </c>
      <c r="DD8" s="29" t="str">
        <f ca="true">+IF(OFFSET('Sanitation Data'!$F$33,0,10*ROW('Sanitation Data'!F2))="","",OFFSET('Sanitation Data'!$F$33,0,10*ROW('Sanitation Data'!F2)))</f>
        <v/>
      </c>
      <c r="DE8" s="29" t="str">
        <f ca="true">+IF(OFFSET('Sanitation Data'!$G$29,0,10*ROW('Sanitation Data'!G2))="","",OFFSET('Sanitation Data'!$G$29,0,10*ROW('Sanitation Data'!G2)))</f>
        <v/>
      </c>
      <c r="DF8" s="29" t="str">
        <f ca="true">+IF(OFFSET('Sanitation Data'!$G$30,0,10*ROW('Sanitation Data'!G2))="","",OFFSET('Sanitation Data'!$G$30,0,10*ROW('Sanitation Data'!G2)))</f>
        <v/>
      </c>
      <c r="DG8" s="29" t="str">
        <f ca="true">+IF(OFFSET('Sanitation Data'!$G$31,0,10*ROW('Sanitation Data'!G2))="","",OFFSET('Sanitation Data'!$G$31,0,10*ROW('Sanitation Data'!G2)))</f>
        <v/>
      </c>
      <c r="DH8" s="29" t="str">
        <f ca="true">+IF(OFFSET('Sanitation Data'!$G$32,0,10*ROW('Sanitation Data'!G2))="","",OFFSET('Sanitation Data'!$G$32,0,10*ROW('Sanitation Data'!G2)))</f>
        <v/>
      </c>
      <c r="DI8" s="29" t="str">
        <f ca="true">+IF(OFFSET('Sanitation Data'!$G$33,0,10*ROW('Sanitation Data'!G2))="","",OFFSET('Sanitation Data'!$G$33,0,10*ROW('Sanitation Data'!G2)))</f>
        <v/>
      </c>
      <c r="DJ8" s="29" t="str">
        <f ca="true">+IF(OFFSET('Sanitation Data'!$H$29,0,10*ROW('Sanitation Data'!H2))="","",OFFSET('Sanitation Data'!$H$29,0,10*ROW('Sanitation Data'!H2)))</f>
        <v/>
      </c>
      <c r="DK8" s="29" t="str">
        <f ca="true">+IF(OFFSET('Sanitation Data'!$H$30,0,10*ROW('Sanitation Data'!H2))="","",OFFSET('Sanitation Data'!$H$30,0,10*ROW('Sanitation Data'!H2)))</f>
        <v/>
      </c>
      <c r="DL8" s="29" t="str">
        <f ca="true">+IF(OFFSET('Sanitation Data'!$H$31,0,10*ROW('Sanitation Data'!H2))="","",OFFSET('Sanitation Data'!$H$31,0,10*ROW('Sanitation Data'!H2)))</f>
        <v/>
      </c>
      <c r="DM8" s="29" t="str">
        <f ca="true">+IF(OFFSET('Sanitation Data'!$H$32,0,10*ROW('Sanitation Data'!H2))="","",OFFSET('Sanitation Data'!$H$32,0,10*ROW('Sanitation Data'!H2)))</f>
        <v/>
      </c>
      <c r="DN8" s="29" t="str">
        <f ca="true">+IF(OFFSET('Sanitation Data'!$H$33,0,10*ROW('Sanitation Data'!H2))="","",OFFSET('Sanitation Data'!$H$33,0,10*ROW('Sanitation Data'!H2)))</f>
        <v/>
      </c>
      <c r="DO8" s="29" t="str">
        <f ca="true">+IF(OFFSET('Hygiene Data'!$C$12,0,10*ROW('Hygiene Data'!C2))="","",OFFSET('Hygiene Data'!$C$12,0,10*ROW('Hygiene Data'!C2)))</f>
        <v/>
      </c>
      <c r="DP8" s="29" t="str">
        <f ca="true">+IF(OFFSET('Hygiene Data'!$C$13,0,10*ROW('Hygiene Data'!C2))="","",OFFSET('Hygiene Data'!$C$13,0,10*ROW('Hygiene Data'!C2)))</f>
        <v/>
      </c>
      <c r="DQ8" s="29" t="str">
        <f ca="true">+IF(OFFSET('Hygiene Data'!$C$14,0,10*ROW('Hygiene Data'!C2))="","",OFFSET('Hygiene Data'!$C$14,0,10*ROW('Hygiene Data'!C2)))</f>
        <v>No</v>
      </c>
      <c r="DR8" s="29" t="str">
        <f ca="true">+IF(OFFSET('Hygiene Data'!$D$12,0,10*ROW('Hygiene Data'!D2))="","",OFFSET('Hygiene Data'!$D$12,0,10*ROW('Hygiene Data'!D2)))</f>
        <v/>
      </c>
      <c r="DS8" s="29" t="str">
        <f ca="true">+IF(OFFSET('Hygiene Data'!$D$13,0,10*ROW('Hygiene Data'!D2))="","",OFFSET('Hygiene Data'!$D$13,0,10*ROW('Hygiene Data'!D2)))</f>
        <v/>
      </c>
      <c r="DT8" s="29" t="str">
        <f ca="true">+IF(OFFSET('Hygiene Data'!$D$14,0,10*ROW('Hygiene Data'!D2))="","",OFFSET('Hygiene Data'!$D$14,0,10*ROW('Hygiene Data'!D2)))</f>
        <v/>
      </c>
      <c r="DU8" s="29" t="str">
        <f ca="true">+IF(OFFSET('Hygiene Data'!$E$12,0,10*ROW('Hygiene Data'!E2))="","",OFFSET('Hygiene Data'!$E$12,0,10*ROW('Hygiene Data'!E2)))</f>
        <v/>
      </c>
      <c r="DV8" s="29" t="str">
        <f ca="true">+IF(OFFSET('Hygiene Data'!$E$13,0,10*ROW('Hygiene Data'!E2))="","",OFFSET('Hygiene Data'!$E$13,0,10*ROW('Hygiene Data'!E2)))</f>
        <v/>
      </c>
      <c r="DW8" s="29" t="str">
        <f ca="true">+IF(OFFSET('Hygiene Data'!$E$14,0,10*ROW('Hygiene Data'!E2))="","",OFFSET('Hygiene Data'!$E$14,0,10*ROW('Hygiene Data'!E2)))</f>
        <v/>
      </c>
      <c r="DX8" s="29" t="str">
        <f ca="true">+IF(OFFSET('Hygiene Data'!$F$12,0,10*ROW('Hygiene Data'!F2))="","",OFFSET('Hygiene Data'!$F$12,0,10*ROW('Hygiene Data'!F2)))</f>
        <v/>
      </c>
      <c r="DY8" s="29" t="str">
        <f ca="true">+IF(OFFSET('Hygiene Data'!$F$13,0,10*ROW('Hygiene Data'!F2))="","",OFFSET('Hygiene Data'!$F$13,0,10*ROW('Hygiene Data'!F2)))</f>
        <v/>
      </c>
      <c r="DZ8" s="29" t="str">
        <f ca="true">+IF(OFFSET('Hygiene Data'!$F$14,0,10*ROW('Hygiene Data'!F2))="","",OFFSET('Hygiene Data'!$F$14,0,10*ROW('Hygiene Data'!F2)))</f>
        <v/>
      </c>
      <c r="EA8" s="29" t="str">
        <f ca="true">+IF(OFFSET('Hygiene Data'!$G$12,0,10*ROW('Hygiene Data'!G2))="","",OFFSET('Hygiene Data'!$G$12,0,10*ROW('Hygiene Data'!G2)))</f>
        <v/>
      </c>
      <c r="EB8" s="29" t="str">
        <f ca="true">+IF(OFFSET('Hygiene Data'!$G$13,0,10*ROW('Hygiene Data'!G2))="","",OFFSET('Hygiene Data'!$G$13,0,10*ROW('Hygiene Data'!G2)))</f>
        <v/>
      </c>
      <c r="EC8" s="29" t="str">
        <f ca="true">+IF(OFFSET('Hygiene Data'!$G$14,0,10*ROW('Hygiene Data'!G2))="","",OFFSET('Hygiene Data'!$G$14,0,10*ROW('Hygiene Data'!G2)))</f>
        <v>No</v>
      </c>
      <c r="ED8" s="29" t="str">
        <f ca="true">+IF(OFFSET('Hygiene Data'!$H$12,0,10*ROW('Hygiene Data'!H2))="","",OFFSET('Hygiene Data'!$H$12,0,10*ROW('Hygiene Data'!H2)))</f>
        <v/>
      </c>
      <c r="EE8" s="29" t="str">
        <f ca="true">+IF(OFFSET('Hygiene Data'!$H$13,0,10*ROW('Hygiene Data'!H2))="","",OFFSET('Hygiene Data'!$H$13,0,10*ROW('Hygiene Data'!H2)))</f>
        <v/>
      </c>
      <c r="EF8" s="29" t="str">
        <f ca="true">+IF(OFFSET('Hygiene Data'!$H$14,0,10*ROW('Hygiene Data'!H2))="","",OFFSET('Hygiene Data'!$H$14,0,10*ROW('Hygiene Data'!H2)))</f>
        <v>No</v>
      </c>
    </row>
    <row r="9" x14ac:dyDescent="0.2">
      <c r="A9" s="52" t="str">
        <f ca="true">+IF(OFFSET('Water Data'!$B$1,0,10*ROW('Water Data'!B3))="","",OFFSET('Water Data'!$B$1,0,10*ROW('Water Data'!B3)))</f>
        <v>EMIS16</v>
      </c>
      <c r="B9" s="52" t="str">
        <f ca="true">+IF(OFFSET('Water Data'!$A$3,0,10*ROW('Water Data'!A3))="","",OFFSET('Water Data'!$A$3,0,10*ROW('Water Data'!A3)))</f>
        <v>EMIS</v>
      </c>
      <c r="C9" s="52">
        <f ca="true">+IF(OFFSET('Water Data'!$C$3,0,10*ROW('Water Data'!C3))="","",OFFSET('Water Data'!$C$3,0,10*ROW('Water Data'!C3)))</f>
        <v>2016</v>
      </c>
      <c r="D9" s="240">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92.496487669477958</v>
      </c>
      <c r="E9" s="240">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61.810627735667765</v>
      </c>
      <c r="F9" s="240">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50.307117017188006</v>
      </c>
      <c r="G9" s="240"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0"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0"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0"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0"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0"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0"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0"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0"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0">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91.8</v>
      </c>
      <c r="Q9" s="240">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60.199999999999996</v>
      </c>
      <c r="R9" s="240">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48.701799999999999</v>
      </c>
      <c r="S9" s="240">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95.8</v>
      </c>
      <c r="T9" s="240">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69.45</v>
      </c>
      <c r="U9" s="240">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57.921300000000002</v>
      </c>
      <c r="V9" s="241"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1"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1"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1"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1"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1"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1"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1"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1"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1"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1"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1"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1"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1"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1"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1"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1"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1"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1"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1"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1"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1"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1"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1"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1"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1"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1"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1"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1"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1"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2">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76.671548055137961</v>
      </c>
      <c r="BA9" s="242">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62.407336904736688</v>
      </c>
      <c r="BB9" s="242"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2"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2"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2"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2"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2"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2"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2"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2"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2"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2">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74.900000000000006</v>
      </c>
      <c r="BM9" s="242">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60.6</v>
      </c>
      <c r="BN9" s="242"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2">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84.8</v>
      </c>
      <c r="BP9" s="242">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70.7</v>
      </c>
      <c r="BQ9" s="242"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29" t="str">
        <f ca="true">+IF(OFFSET('Water Data'!$C$28,0,10*ROW('Water Data'!C3))="","",OFFSET('Water Data'!$C$28,0,10*ROW('Water Data'!C3)))</f>
        <v>Yes</v>
      </c>
      <c r="BT9" s="29" t="str">
        <f ca="true">+IF(OFFSET('Water Data'!$C$29,0,10*ROW('Water Data'!C3))="","",OFFSET('Water Data'!$C$29,0,10*ROW('Water Data'!C3)))</f>
        <v>Yes</v>
      </c>
      <c r="BU9" s="29" t="str">
        <f ca="true">+IF(OFFSET('Water Data'!$C$30,0,10*ROW('Water Data'!C3))="","",OFFSET('Water Data'!$C$30,0,10*ROW('Water Data'!C3)))</f>
        <v>Yes</v>
      </c>
      <c r="BV9" s="29" t="str">
        <f ca="true">+IF(OFFSET('Water Data'!$D$28,0,10*ROW('Water Data'!D3))="","",OFFSET('Water Data'!$D$28,0,10*ROW('Water Data'!D3)))</f>
        <v/>
      </c>
      <c r="BW9" s="29" t="str">
        <f ca="true">+IF(OFFSET('Water Data'!$D$29,0,10*ROW('Water Data'!D3))="","",OFFSET('Water Data'!$D$29,0,10*ROW('Water Data'!D3)))</f>
        <v/>
      </c>
      <c r="BX9" s="29" t="str">
        <f ca="true">+IF(OFFSET('Water Data'!$D$30,0,10*ROW('Water Data'!D3))="","",OFFSET('Water Data'!$D$30,0,10*ROW('Water Data'!D3)))</f>
        <v/>
      </c>
      <c r="BY9" s="29" t="str">
        <f ca="true">+IF(OFFSET('Water Data'!$E$28,0,10*ROW('Water Data'!E3))="","",OFFSET('Water Data'!$E$28,0,10*ROW('Water Data'!E3)))</f>
        <v/>
      </c>
      <c r="BZ9" s="29" t="str">
        <f ca="true">+IF(OFFSET('Water Data'!$E$29,0,10*ROW('Water Data'!E3))="","",OFFSET('Water Data'!$E$29,0,10*ROW('Water Data'!E3)))</f>
        <v/>
      </c>
      <c r="CA9" s="29" t="str">
        <f ca="true">+IF(OFFSET('Water Data'!$E$30,0,10*ROW('Water Data'!E3))="","",OFFSET('Water Data'!$E$30,0,10*ROW('Water Data'!E3)))</f>
        <v/>
      </c>
      <c r="CB9" s="29" t="str">
        <f ca="true">+IF(OFFSET('Water Data'!$F$28,0,10*ROW('Water Data'!F3))="","",OFFSET('Water Data'!$F$28,0,10*ROW('Water Data'!F3)))</f>
        <v/>
      </c>
      <c r="CC9" s="29" t="str">
        <f ca="true">+IF(OFFSET('Water Data'!$F$29,0,10*ROW('Water Data'!F3))="","",OFFSET('Water Data'!$F$29,0,10*ROW('Water Data'!F3)))</f>
        <v/>
      </c>
      <c r="CD9" s="29" t="str">
        <f ca="true">+IF(OFFSET('Water Data'!$F$30,0,10*ROW('Water Data'!F3))="","",OFFSET('Water Data'!$F$30,0,10*ROW('Water Data'!F3)))</f>
        <v/>
      </c>
      <c r="CE9" s="29" t="str">
        <f ca="true">+IF(OFFSET('Water Data'!$G$28,0,10*ROW('Water Data'!G3))="","",OFFSET('Water Data'!$G$28,0,10*ROW('Water Data'!G3)))</f>
        <v>Yes</v>
      </c>
      <c r="CF9" s="29" t="str">
        <f ca="true">+IF(OFFSET('Water Data'!$G$29,0,10*ROW('Water Data'!G3))="","",OFFSET('Water Data'!$G$29,0,10*ROW('Water Data'!G3)))</f>
        <v>Yes</v>
      </c>
      <c r="CG9" s="29" t="str">
        <f ca="true">+IF(OFFSET('Water Data'!$G$30,0,10*ROW('Water Data'!G3))="","",OFFSET('Water Data'!$G$30,0,10*ROW('Water Data'!G3)))</f>
        <v>Yes</v>
      </c>
      <c r="CH9" s="29" t="str">
        <f ca="true">+IF(OFFSET('Water Data'!$H$28,0,10*ROW('Water Data'!H3))="","",OFFSET('Water Data'!$H$28,0,10*ROW('Water Data'!H3)))</f>
        <v>Yes</v>
      </c>
      <c r="CI9" s="29" t="str">
        <f ca="true">+IF(OFFSET('Water Data'!$H$29,0,10*ROW('Water Data'!H3))="","",OFFSET('Water Data'!$H$29,0,10*ROW('Water Data'!H3)))</f>
        <v>Yes</v>
      </c>
      <c r="CJ9" s="29" t="str">
        <f ca="true">+IF(OFFSET('Water Data'!$H$30,0,10*ROW('Water Data'!H3))="","",OFFSET('Water Data'!$H$30,0,10*ROW('Water Data'!H3)))</f>
        <v>Yes</v>
      </c>
      <c r="CK9" s="29" t="str">
        <f ca="true">+IF(OFFSET('Sanitation Data'!$C$29,0,10*ROW('Sanitation Data'!C3))="","",OFFSET('Sanitation Data'!$C$29,0,10*ROW('Sanitation Data'!C3)))</f>
        <v/>
      </c>
      <c r="CL9" s="29" t="str">
        <f ca="true">+IF(OFFSET('Sanitation Data'!$C$30,0,10*ROW('Sanitation Data'!C3))="","",OFFSET('Sanitation Data'!$C$30,0,10*ROW('Sanitation Data'!C3)))</f>
        <v/>
      </c>
      <c r="CM9" s="29" t="str">
        <f ca="true">+IF(OFFSET('Sanitation Data'!$C$31,0,10*ROW('Sanitation Data'!C3))="","",OFFSET('Sanitation Data'!$C$31,0,10*ROW('Sanitation Data'!C3)))</f>
        <v/>
      </c>
      <c r="CN9" s="29" t="str">
        <f ca="true">+IF(OFFSET('Sanitation Data'!$C$32,0,10*ROW('Sanitation Data'!C3))="","",OFFSET('Sanitation Data'!$C$32,0,10*ROW('Sanitation Data'!C3)))</f>
        <v/>
      </c>
      <c r="CO9" s="29" t="str">
        <f ca="true">+IF(OFFSET('Sanitation Data'!$C$33,0,10*ROW('Sanitation Data'!C3))="","",OFFSET('Sanitation Data'!$C$33,0,10*ROW('Sanitation Data'!C3)))</f>
        <v/>
      </c>
      <c r="CP9" s="29" t="str">
        <f ca="true">+IF(OFFSET('Sanitation Data'!$D$29,0,10*ROW('Sanitation Data'!D3))="","",OFFSET('Sanitation Data'!$D$29,0,10*ROW('Sanitation Data'!D3)))</f>
        <v/>
      </c>
      <c r="CQ9" s="29" t="str">
        <f ca="true">+IF(OFFSET('Sanitation Data'!$D$30,0,10*ROW('Sanitation Data'!D3))="","",OFFSET('Sanitation Data'!$D$30,0,10*ROW('Sanitation Data'!D3)))</f>
        <v/>
      </c>
      <c r="CR9" s="29" t="str">
        <f ca="true">+IF(OFFSET('Sanitation Data'!$D$31,0,10*ROW('Sanitation Data'!D3))="","",OFFSET('Sanitation Data'!$D$31,0,10*ROW('Sanitation Data'!D3)))</f>
        <v/>
      </c>
      <c r="CS9" s="29" t="str">
        <f ca="true">+IF(OFFSET('Sanitation Data'!$D$32,0,10*ROW('Sanitation Data'!D3))="","",OFFSET('Sanitation Data'!$D$32,0,10*ROW('Sanitation Data'!D3)))</f>
        <v/>
      </c>
      <c r="CT9" s="29" t="str">
        <f ca="true">+IF(OFFSET('Sanitation Data'!$D$33,0,10*ROW('Sanitation Data'!D3))="","",OFFSET('Sanitation Data'!$D$33,0,10*ROW('Sanitation Data'!D3)))</f>
        <v/>
      </c>
      <c r="CU9" s="29" t="str">
        <f ca="true">+IF(OFFSET('Sanitation Data'!$E$29,0,10*ROW('Sanitation Data'!E3))="","",OFFSET('Sanitation Data'!$E$29,0,10*ROW('Sanitation Data'!E3)))</f>
        <v/>
      </c>
      <c r="CV9" s="29" t="str">
        <f ca="true">+IF(OFFSET('Sanitation Data'!$E$30,0,10*ROW('Sanitation Data'!E3))="","",OFFSET('Sanitation Data'!$E$30,0,10*ROW('Sanitation Data'!E3)))</f>
        <v/>
      </c>
      <c r="CW9" s="29" t="str">
        <f ca="true">+IF(OFFSET('Sanitation Data'!$E$31,0,10*ROW('Sanitation Data'!E3))="","",OFFSET('Sanitation Data'!$E$31,0,10*ROW('Sanitation Data'!E3)))</f>
        <v/>
      </c>
      <c r="CX9" s="29" t="str">
        <f ca="true">+IF(OFFSET('Sanitation Data'!$E$32,0,10*ROW('Sanitation Data'!E3))="","",OFFSET('Sanitation Data'!$E$32,0,10*ROW('Sanitation Data'!E3)))</f>
        <v/>
      </c>
      <c r="CY9" s="29" t="str">
        <f ca="true">+IF(OFFSET('Sanitation Data'!$E$33,0,10*ROW('Sanitation Data'!E3))="","",OFFSET('Sanitation Data'!$E$33,0,10*ROW('Sanitation Data'!E3)))</f>
        <v/>
      </c>
      <c r="CZ9" s="29" t="str">
        <f ca="true">+IF(OFFSET('Sanitation Data'!$F$29,0,10*ROW('Sanitation Data'!F3))="","",OFFSET('Sanitation Data'!$F$29,0,10*ROW('Sanitation Data'!F3)))</f>
        <v/>
      </c>
      <c r="DA9" s="29" t="str">
        <f ca="true">+IF(OFFSET('Sanitation Data'!$F$30,0,10*ROW('Sanitation Data'!F3))="","",OFFSET('Sanitation Data'!$F$30,0,10*ROW('Sanitation Data'!F3)))</f>
        <v/>
      </c>
      <c r="DB9" s="29" t="str">
        <f ca="true">+IF(OFFSET('Sanitation Data'!$F$31,0,10*ROW('Sanitation Data'!F3))="","",OFFSET('Sanitation Data'!$F$31,0,10*ROW('Sanitation Data'!F3)))</f>
        <v/>
      </c>
      <c r="DC9" s="29" t="str">
        <f ca="true">+IF(OFFSET('Sanitation Data'!$F$32,0,10*ROW('Sanitation Data'!F3))="","",OFFSET('Sanitation Data'!$F$32,0,10*ROW('Sanitation Data'!F3)))</f>
        <v/>
      </c>
      <c r="DD9" s="29" t="str">
        <f ca="true">+IF(OFFSET('Sanitation Data'!$F$33,0,10*ROW('Sanitation Data'!F3))="","",OFFSET('Sanitation Data'!$F$33,0,10*ROW('Sanitation Data'!F3)))</f>
        <v/>
      </c>
      <c r="DE9" s="29" t="str">
        <f ca="true">+IF(OFFSET('Sanitation Data'!$G$29,0,10*ROW('Sanitation Data'!G3))="","",OFFSET('Sanitation Data'!$G$29,0,10*ROW('Sanitation Data'!G3)))</f>
        <v/>
      </c>
      <c r="DF9" s="29" t="str">
        <f ca="true">+IF(OFFSET('Sanitation Data'!$G$30,0,10*ROW('Sanitation Data'!G3))="","",OFFSET('Sanitation Data'!$G$30,0,10*ROW('Sanitation Data'!G3)))</f>
        <v/>
      </c>
      <c r="DG9" s="29" t="str">
        <f ca="true">+IF(OFFSET('Sanitation Data'!$G$31,0,10*ROW('Sanitation Data'!G3))="","",OFFSET('Sanitation Data'!$G$31,0,10*ROW('Sanitation Data'!G3)))</f>
        <v/>
      </c>
      <c r="DH9" s="29" t="str">
        <f ca="true">+IF(OFFSET('Sanitation Data'!$G$32,0,10*ROW('Sanitation Data'!G3))="","",OFFSET('Sanitation Data'!$G$32,0,10*ROW('Sanitation Data'!G3)))</f>
        <v/>
      </c>
      <c r="DI9" s="29" t="str">
        <f ca="true">+IF(OFFSET('Sanitation Data'!$G$33,0,10*ROW('Sanitation Data'!G3))="","",OFFSET('Sanitation Data'!$G$33,0,10*ROW('Sanitation Data'!G3)))</f>
        <v/>
      </c>
      <c r="DJ9" s="29" t="str">
        <f ca="true">+IF(OFFSET('Sanitation Data'!$H$29,0,10*ROW('Sanitation Data'!H3))="","",OFFSET('Sanitation Data'!$H$29,0,10*ROW('Sanitation Data'!H3)))</f>
        <v/>
      </c>
      <c r="DK9" s="29" t="str">
        <f ca="true">+IF(OFFSET('Sanitation Data'!$H$30,0,10*ROW('Sanitation Data'!H3))="","",OFFSET('Sanitation Data'!$H$30,0,10*ROW('Sanitation Data'!H3)))</f>
        <v/>
      </c>
      <c r="DL9" s="29" t="str">
        <f ca="true">+IF(OFFSET('Sanitation Data'!$H$31,0,10*ROW('Sanitation Data'!H3))="","",OFFSET('Sanitation Data'!$H$31,0,10*ROW('Sanitation Data'!H3)))</f>
        <v/>
      </c>
      <c r="DM9" s="29" t="str">
        <f ca="true">+IF(OFFSET('Sanitation Data'!$H$32,0,10*ROW('Sanitation Data'!H3))="","",OFFSET('Sanitation Data'!$H$32,0,10*ROW('Sanitation Data'!H3)))</f>
        <v/>
      </c>
      <c r="DN9" s="29" t="str">
        <f ca="true">+IF(OFFSET('Sanitation Data'!$H$33,0,10*ROW('Sanitation Data'!H3))="","",OFFSET('Sanitation Data'!$H$33,0,10*ROW('Sanitation Data'!H3)))</f>
        <v/>
      </c>
      <c r="DO9" s="29" t="str">
        <f ca="true">+IF(OFFSET('Hygiene Data'!$C$12,0,10*ROW('Hygiene Data'!C3))="","",OFFSET('Hygiene Data'!$C$12,0,10*ROW('Hygiene Data'!C3)))</f>
        <v>Yes</v>
      </c>
      <c r="DP9" s="29" t="str">
        <f ca="true">+IF(OFFSET('Hygiene Data'!$C$13,0,10*ROW('Hygiene Data'!C3))="","",OFFSET('Hygiene Data'!$C$13,0,10*ROW('Hygiene Data'!C3)))</f>
        <v>Yes</v>
      </c>
      <c r="DQ9" s="29" t="str">
        <f ca="true">+IF(OFFSET('Hygiene Data'!$C$14,0,10*ROW('Hygiene Data'!C3))="","",OFFSET('Hygiene Data'!$C$14,0,10*ROW('Hygiene Data'!C3)))</f>
        <v/>
      </c>
      <c r="DR9" s="29" t="str">
        <f ca="true">+IF(OFFSET('Hygiene Data'!$D$12,0,10*ROW('Hygiene Data'!D3))="","",OFFSET('Hygiene Data'!$D$12,0,10*ROW('Hygiene Data'!D3)))</f>
        <v/>
      </c>
      <c r="DS9" s="29" t="str">
        <f ca="true">+IF(OFFSET('Hygiene Data'!$D$13,0,10*ROW('Hygiene Data'!D3))="","",OFFSET('Hygiene Data'!$D$13,0,10*ROW('Hygiene Data'!D3)))</f>
        <v/>
      </c>
      <c r="DT9" s="29" t="str">
        <f ca="true">+IF(OFFSET('Hygiene Data'!$D$14,0,10*ROW('Hygiene Data'!D3))="","",OFFSET('Hygiene Data'!$D$14,0,10*ROW('Hygiene Data'!D3)))</f>
        <v/>
      </c>
      <c r="DU9" s="29" t="str">
        <f ca="true">+IF(OFFSET('Hygiene Data'!$E$12,0,10*ROW('Hygiene Data'!E3))="","",OFFSET('Hygiene Data'!$E$12,0,10*ROW('Hygiene Data'!E3)))</f>
        <v/>
      </c>
      <c r="DV9" s="29" t="str">
        <f ca="true">+IF(OFFSET('Hygiene Data'!$E$13,0,10*ROW('Hygiene Data'!E3))="","",OFFSET('Hygiene Data'!$E$13,0,10*ROW('Hygiene Data'!E3)))</f>
        <v/>
      </c>
      <c r="DW9" s="29" t="str">
        <f ca="true">+IF(OFFSET('Hygiene Data'!$E$14,0,10*ROW('Hygiene Data'!E3))="","",OFFSET('Hygiene Data'!$E$14,0,10*ROW('Hygiene Data'!E3)))</f>
        <v/>
      </c>
      <c r="DX9" s="29" t="str">
        <f ca="true">+IF(OFFSET('Hygiene Data'!$F$12,0,10*ROW('Hygiene Data'!F3))="","",OFFSET('Hygiene Data'!$F$12,0,10*ROW('Hygiene Data'!F3)))</f>
        <v/>
      </c>
      <c r="DY9" s="29" t="str">
        <f ca="true">+IF(OFFSET('Hygiene Data'!$F$13,0,10*ROW('Hygiene Data'!F3))="","",OFFSET('Hygiene Data'!$F$13,0,10*ROW('Hygiene Data'!F3)))</f>
        <v/>
      </c>
      <c r="DZ9" s="29" t="str">
        <f ca="true">+IF(OFFSET('Hygiene Data'!$F$14,0,10*ROW('Hygiene Data'!F3))="","",OFFSET('Hygiene Data'!$F$14,0,10*ROW('Hygiene Data'!F3)))</f>
        <v/>
      </c>
      <c r="EA9" s="29" t="str">
        <f ca="true">+IF(OFFSET('Hygiene Data'!$G$12,0,10*ROW('Hygiene Data'!G3))="","",OFFSET('Hygiene Data'!$G$12,0,10*ROW('Hygiene Data'!G3)))</f>
        <v>Yes</v>
      </c>
      <c r="EB9" s="29" t="str">
        <f ca="true">+IF(OFFSET('Hygiene Data'!$G$13,0,10*ROW('Hygiene Data'!G3))="","",OFFSET('Hygiene Data'!$G$13,0,10*ROW('Hygiene Data'!G3)))</f>
        <v>Yes</v>
      </c>
      <c r="EC9" s="29" t="str">
        <f ca="true">+IF(OFFSET('Hygiene Data'!$G$14,0,10*ROW('Hygiene Data'!G3))="","",OFFSET('Hygiene Data'!$G$14,0,10*ROW('Hygiene Data'!G3)))</f>
        <v/>
      </c>
      <c r="ED9" s="29" t="str">
        <f ca="true">+IF(OFFSET('Hygiene Data'!$H$12,0,10*ROW('Hygiene Data'!H3))="","",OFFSET('Hygiene Data'!$H$12,0,10*ROW('Hygiene Data'!H3)))</f>
        <v>Yes</v>
      </c>
      <c r="EE9" s="29" t="str">
        <f ca="true">+IF(OFFSET('Hygiene Data'!$H$13,0,10*ROW('Hygiene Data'!H3))="","",OFFSET('Hygiene Data'!$H$13,0,10*ROW('Hygiene Data'!H3)))</f>
        <v>Yes</v>
      </c>
      <c r="EF9" s="29" t="str">
        <f ca="true">+IF(OFFSET('Hygiene Data'!$H$14,0,10*ROW('Hygiene Data'!H3))="","",OFFSET('Hygiene Data'!$H$14,0,10*ROW('Hygiene Data'!H3)))</f>
        <v/>
      </c>
    </row>
    <row r="10" x14ac:dyDescent="0.2">
      <c r="A10" s="52" t="str">
        <f ca="true">+IF(OFFSET('Water Data'!$B$1,0,10*ROW('Water Data'!B4))="","",OFFSET('Water Data'!$B$1,0,10*ROW('Water Data'!B4)))</f>
        <v>NSBI17</v>
      </c>
      <c r="B10" s="52" t="str">
        <f ca="true">+IF(OFFSET('Water Data'!$A$3,0,10*ROW('Water Data'!A4))="","",OFFSET('Water Data'!$A$3,0,10*ROW('Water Data'!A4)))</f>
        <v>Census</v>
      </c>
      <c r="C10" s="52">
        <f ca="true">+IF(OFFSET('Water Data'!$C$3,0,10*ROW('Water Data'!C4))="","",OFFSET('Water Data'!$C$3,0,10*ROW('Water Data'!C4)))</f>
        <v>2017</v>
      </c>
      <c r="D10" s="240"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0"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0"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0"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0"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0"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0"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0"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0"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0"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0"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0"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0"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0"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0"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0"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0"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0"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1"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1"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1"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1"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1"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1"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1"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1"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1"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1"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1"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1"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1"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1"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1"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1"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1"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1"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1"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1"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1"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1"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1"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1"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1"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1"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1"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1"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1"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1"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2">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76.671548055137961</v>
      </c>
      <c r="BA10" s="242">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62.407336904736688</v>
      </c>
      <c r="BB10" s="242"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2"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2"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2"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2"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2"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2"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2"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2"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2"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2">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74.900000000000006</v>
      </c>
      <c r="BM10" s="242">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60.6</v>
      </c>
      <c r="BN10" s="242"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2">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84.8</v>
      </c>
      <c r="BP10" s="242">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70.7</v>
      </c>
      <c r="BQ10" s="242"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29" t="str">
        <f ca="true">+IF(OFFSET('Water Data'!$C$28,0,10*ROW('Water Data'!C4))="","",OFFSET('Water Data'!$C$28,0,10*ROW('Water Data'!C4)))</f>
        <v/>
      </c>
      <c r="BT10" s="29" t="str">
        <f ca="true">+IF(OFFSET('Water Data'!$C$29,0,10*ROW('Water Data'!C4))="","",OFFSET('Water Data'!$C$29,0,10*ROW('Water Data'!C4)))</f>
        <v/>
      </c>
      <c r="BU10" s="29" t="str">
        <f ca="true">+IF(OFFSET('Water Data'!$C$30,0,10*ROW('Water Data'!C4))="","",OFFSET('Water Data'!$C$30,0,10*ROW('Water Data'!C4)))</f>
        <v/>
      </c>
      <c r="BV10" s="29" t="str">
        <f ca="true">+IF(OFFSET('Water Data'!$D$28,0,10*ROW('Water Data'!D4))="","",OFFSET('Water Data'!$D$28,0,10*ROW('Water Data'!D4)))</f>
        <v/>
      </c>
      <c r="BW10" s="29" t="str">
        <f ca="true">+IF(OFFSET('Water Data'!$D$29,0,10*ROW('Water Data'!D4))="","",OFFSET('Water Data'!$D$29,0,10*ROW('Water Data'!D4)))</f>
        <v/>
      </c>
      <c r="BX10" s="29" t="str">
        <f ca="true">+IF(OFFSET('Water Data'!$D$30,0,10*ROW('Water Data'!D4))="","",OFFSET('Water Data'!$D$30,0,10*ROW('Water Data'!D4)))</f>
        <v/>
      </c>
      <c r="BY10" s="29" t="str">
        <f ca="true">+IF(OFFSET('Water Data'!$E$28,0,10*ROW('Water Data'!E4))="","",OFFSET('Water Data'!$E$28,0,10*ROW('Water Data'!E4)))</f>
        <v/>
      </c>
      <c r="BZ10" s="29" t="str">
        <f ca="true">+IF(OFFSET('Water Data'!$E$29,0,10*ROW('Water Data'!E4))="","",OFFSET('Water Data'!$E$29,0,10*ROW('Water Data'!E4)))</f>
        <v/>
      </c>
      <c r="CA10" s="29" t="str">
        <f ca="true">+IF(OFFSET('Water Data'!$E$30,0,10*ROW('Water Data'!E4))="","",OFFSET('Water Data'!$E$30,0,10*ROW('Water Data'!E4)))</f>
        <v/>
      </c>
      <c r="CB10" s="29" t="str">
        <f ca="true">+IF(OFFSET('Water Data'!$F$28,0,10*ROW('Water Data'!F4))="","",OFFSET('Water Data'!$F$28,0,10*ROW('Water Data'!F4)))</f>
        <v/>
      </c>
      <c r="CC10" s="29" t="str">
        <f ca="true">+IF(OFFSET('Water Data'!$F$29,0,10*ROW('Water Data'!F4))="","",OFFSET('Water Data'!$F$29,0,10*ROW('Water Data'!F4)))</f>
        <v/>
      </c>
      <c r="CD10" s="29" t="str">
        <f ca="true">+IF(OFFSET('Water Data'!$F$30,0,10*ROW('Water Data'!F4))="","",OFFSET('Water Data'!$F$30,0,10*ROW('Water Data'!F4)))</f>
        <v/>
      </c>
      <c r="CE10" s="29" t="str">
        <f ca="true">+IF(OFFSET('Water Data'!$G$28,0,10*ROW('Water Data'!G4))="","",OFFSET('Water Data'!$G$28,0,10*ROW('Water Data'!G4)))</f>
        <v/>
      </c>
      <c r="CF10" s="29" t="str">
        <f ca="true">+IF(OFFSET('Water Data'!$G$29,0,10*ROW('Water Data'!G4))="","",OFFSET('Water Data'!$G$29,0,10*ROW('Water Data'!G4)))</f>
        <v/>
      </c>
      <c r="CG10" s="29" t="str">
        <f ca="true">+IF(OFFSET('Water Data'!$G$30,0,10*ROW('Water Data'!G4))="","",OFFSET('Water Data'!$G$30,0,10*ROW('Water Data'!G4)))</f>
        <v/>
      </c>
      <c r="CH10" s="29" t="str">
        <f ca="true">+IF(OFFSET('Water Data'!$H$28,0,10*ROW('Water Data'!H4))="","",OFFSET('Water Data'!$H$28,0,10*ROW('Water Data'!H4)))</f>
        <v/>
      </c>
      <c r="CI10" s="29" t="str">
        <f ca="true">+IF(OFFSET('Water Data'!$H$29,0,10*ROW('Water Data'!H4))="","",OFFSET('Water Data'!$H$29,0,10*ROW('Water Data'!H4)))</f>
        <v/>
      </c>
      <c r="CJ10" s="29" t="str">
        <f ca="true">+IF(OFFSET('Water Data'!$H$30,0,10*ROW('Water Data'!H4))="","",OFFSET('Water Data'!$H$30,0,10*ROW('Water Data'!H4)))</f>
        <v/>
      </c>
      <c r="CK10" s="29" t="str">
        <f ca="true">+IF(OFFSET('Sanitation Data'!$C$29,0,10*ROW('Sanitation Data'!C4))="","",OFFSET('Sanitation Data'!$C$29,0,10*ROW('Sanitation Data'!C4)))</f>
        <v/>
      </c>
      <c r="CL10" s="29" t="str">
        <f ca="true">+IF(OFFSET('Sanitation Data'!$C$30,0,10*ROW('Sanitation Data'!C4))="","",OFFSET('Sanitation Data'!$C$30,0,10*ROW('Sanitation Data'!C4)))</f>
        <v/>
      </c>
      <c r="CM10" s="29" t="str">
        <f ca="true">+IF(OFFSET('Sanitation Data'!$C$31,0,10*ROW('Sanitation Data'!C4))="","",OFFSET('Sanitation Data'!$C$31,0,10*ROW('Sanitation Data'!C4)))</f>
        <v/>
      </c>
      <c r="CN10" s="29" t="str">
        <f ca="true">+IF(OFFSET('Sanitation Data'!$C$32,0,10*ROW('Sanitation Data'!C4))="","",OFFSET('Sanitation Data'!$C$32,0,10*ROW('Sanitation Data'!C4)))</f>
        <v/>
      </c>
      <c r="CO10" s="29" t="str">
        <f ca="true">+IF(OFFSET('Sanitation Data'!$C$33,0,10*ROW('Sanitation Data'!C4))="","",OFFSET('Sanitation Data'!$C$33,0,10*ROW('Sanitation Data'!C4)))</f>
        <v/>
      </c>
      <c r="CP10" s="29" t="str">
        <f ca="true">+IF(OFFSET('Sanitation Data'!$D$29,0,10*ROW('Sanitation Data'!D4))="","",OFFSET('Sanitation Data'!$D$29,0,10*ROW('Sanitation Data'!D4)))</f>
        <v/>
      </c>
      <c r="CQ10" s="29" t="str">
        <f ca="true">+IF(OFFSET('Sanitation Data'!$D$30,0,10*ROW('Sanitation Data'!D4))="","",OFFSET('Sanitation Data'!$D$30,0,10*ROW('Sanitation Data'!D4)))</f>
        <v/>
      </c>
      <c r="CR10" s="29" t="str">
        <f ca="true">+IF(OFFSET('Sanitation Data'!$D$31,0,10*ROW('Sanitation Data'!D4))="","",OFFSET('Sanitation Data'!$D$31,0,10*ROW('Sanitation Data'!D4)))</f>
        <v/>
      </c>
      <c r="CS10" s="29" t="str">
        <f ca="true">+IF(OFFSET('Sanitation Data'!$D$32,0,10*ROW('Sanitation Data'!D4))="","",OFFSET('Sanitation Data'!$D$32,0,10*ROW('Sanitation Data'!D4)))</f>
        <v/>
      </c>
      <c r="CT10" s="29" t="str">
        <f ca="true">+IF(OFFSET('Sanitation Data'!$D$33,0,10*ROW('Sanitation Data'!D4))="","",OFFSET('Sanitation Data'!$D$33,0,10*ROW('Sanitation Data'!D4)))</f>
        <v/>
      </c>
      <c r="CU10" s="29" t="str">
        <f ca="true">+IF(OFFSET('Sanitation Data'!$E$29,0,10*ROW('Sanitation Data'!E4))="","",OFFSET('Sanitation Data'!$E$29,0,10*ROW('Sanitation Data'!E4)))</f>
        <v/>
      </c>
      <c r="CV10" s="29" t="str">
        <f ca="true">+IF(OFFSET('Sanitation Data'!$E$30,0,10*ROW('Sanitation Data'!E4))="","",OFFSET('Sanitation Data'!$E$30,0,10*ROW('Sanitation Data'!E4)))</f>
        <v/>
      </c>
      <c r="CW10" s="29" t="str">
        <f ca="true">+IF(OFFSET('Sanitation Data'!$E$31,0,10*ROW('Sanitation Data'!E4))="","",OFFSET('Sanitation Data'!$E$31,0,10*ROW('Sanitation Data'!E4)))</f>
        <v/>
      </c>
      <c r="CX10" s="29" t="str">
        <f ca="true">+IF(OFFSET('Sanitation Data'!$E$32,0,10*ROW('Sanitation Data'!E4))="","",OFFSET('Sanitation Data'!$E$32,0,10*ROW('Sanitation Data'!E4)))</f>
        <v/>
      </c>
      <c r="CY10" s="29" t="str">
        <f ca="true">+IF(OFFSET('Sanitation Data'!$E$33,0,10*ROW('Sanitation Data'!E4))="","",OFFSET('Sanitation Data'!$E$33,0,10*ROW('Sanitation Data'!E4)))</f>
        <v/>
      </c>
      <c r="CZ10" s="29" t="str">
        <f ca="true">+IF(OFFSET('Sanitation Data'!$F$29,0,10*ROW('Sanitation Data'!F4))="","",OFFSET('Sanitation Data'!$F$29,0,10*ROW('Sanitation Data'!F4)))</f>
        <v/>
      </c>
      <c r="DA10" s="29" t="str">
        <f ca="true">+IF(OFFSET('Sanitation Data'!$F$30,0,10*ROW('Sanitation Data'!F4))="","",OFFSET('Sanitation Data'!$F$30,0,10*ROW('Sanitation Data'!F4)))</f>
        <v/>
      </c>
      <c r="DB10" s="29" t="str">
        <f ca="true">+IF(OFFSET('Sanitation Data'!$F$31,0,10*ROW('Sanitation Data'!F4))="","",OFFSET('Sanitation Data'!$F$31,0,10*ROW('Sanitation Data'!F4)))</f>
        <v/>
      </c>
      <c r="DC10" s="29" t="str">
        <f ca="true">+IF(OFFSET('Sanitation Data'!$F$32,0,10*ROW('Sanitation Data'!F4))="","",OFFSET('Sanitation Data'!$F$32,0,10*ROW('Sanitation Data'!F4)))</f>
        <v/>
      </c>
      <c r="DD10" s="29" t="str">
        <f ca="true">+IF(OFFSET('Sanitation Data'!$F$33,0,10*ROW('Sanitation Data'!F4))="","",OFFSET('Sanitation Data'!$F$33,0,10*ROW('Sanitation Data'!F4)))</f>
        <v/>
      </c>
      <c r="DE10" s="29" t="str">
        <f ca="true">+IF(OFFSET('Sanitation Data'!$G$29,0,10*ROW('Sanitation Data'!G4))="","",OFFSET('Sanitation Data'!$G$29,0,10*ROW('Sanitation Data'!G4)))</f>
        <v/>
      </c>
      <c r="DF10" s="29" t="str">
        <f ca="true">+IF(OFFSET('Sanitation Data'!$G$30,0,10*ROW('Sanitation Data'!G4))="","",OFFSET('Sanitation Data'!$G$30,0,10*ROW('Sanitation Data'!G4)))</f>
        <v/>
      </c>
      <c r="DG10" s="29" t="str">
        <f ca="true">+IF(OFFSET('Sanitation Data'!$G$31,0,10*ROW('Sanitation Data'!G4))="","",OFFSET('Sanitation Data'!$G$31,0,10*ROW('Sanitation Data'!G4)))</f>
        <v/>
      </c>
      <c r="DH10" s="29" t="str">
        <f ca="true">+IF(OFFSET('Sanitation Data'!$G$32,0,10*ROW('Sanitation Data'!G4))="","",OFFSET('Sanitation Data'!$G$32,0,10*ROW('Sanitation Data'!G4)))</f>
        <v/>
      </c>
      <c r="DI10" s="29" t="str">
        <f ca="true">+IF(OFFSET('Sanitation Data'!$G$33,0,10*ROW('Sanitation Data'!G4))="","",OFFSET('Sanitation Data'!$G$33,0,10*ROW('Sanitation Data'!G4)))</f>
        <v/>
      </c>
      <c r="DJ10" s="29" t="str">
        <f ca="true">+IF(OFFSET('Sanitation Data'!$H$29,0,10*ROW('Sanitation Data'!H4))="","",OFFSET('Sanitation Data'!$H$29,0,10*ROW('Sanitation Data'!H4)))</f>
        <v/>
      </c>
      <c r="DK10" s="29" t="str">
        <f ca="true">+IF(OFFSET('Sanitation Data'!$H$30,0,10*ROW('Sanitation Data'!H4))="","",OFFSET('Sanitation Data'!$H$30,0,10*ROW('Sanitation Data'!H4)))</f>
        <v/>
      </c>
      <c r="DL10" s="29" t="str">
        <f ca="true">+IF(OFFSET('Sanitation Data'!$H$31,0,10*ROW('Sanitation Data'!H4))="","",OFFSET('Sanitation Data'!$H$31,0,10*ROW('Sanitation Data'!H4)))</f>
        <v/>
      </c>
      <c r="DM10" s="29" t="str">
        <f ca="true">+IF(OFFSET('Sanitation Data'!$H$32,0,10*ROW('Sanitation Data'!H4))="","",OFFSET('Sanitation Data'!$H$32,0,10*ROW('Sanitation Data'!H4)))</f>
        <v/>
      </c>
      <c r="DN10" s="29" t="str">
        <f ca="true">+IF(OFFSET('Sanitation Data'!$H$33,0,10*ROW('Sanitation Data'!H4))="","",OFFSET('Sanitation Data'!$H$33,0,10*ROW('Sanitation Data'!H4)))</f>
        <v/>
      </c>
      <c r="DO10" s="29" t="str">
        <f ca="true">+IF(OFFSET('Hygiene Data'!$C$12,0,10*ROW('Hygiene Data'!C4))="","",OFFSET('Hygiene Data'!$C$12,0,10*ROW('Hygiene Data'!C4)))</f>
        <v>Yes</v>
      </c>
      <c r="DP10" s="29" t="str">
        <f ca="true">+IF(OFFSET('Hygiene Data'!$C$13,0,10*ROW('Hygiene Data'!C4))="","",OFFSET('Hygiene Data'!$C$13,0,10*ROW('Hygiene Data'!C4)))</f>
        <v>Yes</v>
      </c>
      <c r="DQ10" s="29" t="str">
        <f ca="true">+IF(OFFSET('Hygiene Data'!$C$14,0,10*ROW('Hygiene Data'!C4))="","",OFFSET('Hygiene Data'!$C$14,0,10*ROW('Hygiene Data'!C4)))</f>
        <v/>
      </c>
      <c r="DR10" s="29" t="str">
        <f ca="true">+IF(OFFSET('Hygiene Data'!$D$12,0,10*ROW('Hygiene Data'!D4))="","",OFFSET('Hygiene Data'!$D$12,0,10*ROW('Hygiene Data'!D4)))</f>
        <v/>
      </c>
      <c r="DS10" s="29" t="str">
        <f ca="true">+IF(OFFSET('Hygiene Data'!$D$13,0,10*ROW('Hygiene Data'!D4))="","",OFFSET('Hygiene Data'!$D$13,0,10*ROW('Hygiene Data'!D4)))</f>
        <v/>
      </c>
      <c r="DT10" s="29" t="str">
        <f ca="true">+IF(OFFSET('Hygiene Data'!$D$14,0,10*ROW('Hygiene Data'!D4))="","",OFFSET('Hygiene Data'!$D$14,0,10*ROW('Hygiene Data'!D4)))</f>
        <v/>
      </c>
      <c r="DU10" s="29" t="str">
        <f ca="true">+IF(OFFSET('Hygiene Data'!$E$12,0,10*ROW('Hygiene Data'!E4))="","",OFFSET('Hygiene Data'!$E$12,0,10*ROW('Hygiene Data'!E4)))</f>
        <v/>
      </c>
      <c r="DV10" s="29" t="str">
        <f ca="true">+IF(OFFSET('Hygiene Data'!$E$13,0,10*ROW('Hygiene Data'!E4))="","",OFFSET('Hygiene Data'!$E$13,0,10*ROW('Hygiene Data'!E4)))</f>
        <v/>
      </c>
      <c r="DW10" s="29" t="str">
        <f ca="true">+IF(OFFSET('Hygiene Data'!$E$14,0,10*ROW('Hygiene Data'!E4))="","",OFFSET('Hygiene Data'!$E$14,0,10*ROW('Hygiene Data'!E4)))</f>
        <v/>
      </c>
      <c r="DX10" s="29" t="str">
        <f ca="true">+IF(OFFSET('Hygiene Data'!$F$12,0,10*ROW('Hygiene Data'!F4))="","",OFFSET('Hygiene Data'!$F$12,0,10*ROW('Hygiene Data'!F4)))</f>
        <v/>
      </c>
      <c r="DY10" s="29" t="str">
        <f ca="true">+IF(OFFSET('Hygiene Data'!$F$13,0,10*ROW('Hygiene Data'!F4))="","",OFFSET('Hygiene Data'!$F$13,0,10*ROW('Hygiene Data'!F4)))</f>
        <v/>
      </c>
      <c r="DZ10" s="29" t="str">
        <f ca="true">+IF(OFFSET('Hygiene Data'!$F$14,0,10*ROW('Hygiene Data'!F4))="","",OFFSET('Hygiene Data'!$F$14,0,10*ROW('Hygiene Data'!F4)))</f>
        <v/>
      </c>
      <c r="EA10" s="29" t="str">
        <f ca="true">+IF(OFFSET('Hygiene Data'!$G$12,0,10*ROW('Hygiene Data'!G4))="","",OFFSET('Hygiene Data'!$G$12,0,10*ROW('Hygiene Data'!G4)))</f>
        <v>Yes</v>
      </c>
      <c r="EB10" s="29" t="str">
        <f ca="true">+IF(OFFSET('Hygiene Data'!$G$13,0,10*ROW('Hygiene Data'!G4))="","",OFFSET('Hygiene Data'!$G$13,0,10*ROW('Hygiene Data'!G4)))</f>
        <v>Yes</v>
      </c>
      <c r="EC10" s="29" t="str">
        <f ca="true">+IF(OFFSET('Hygiene Data'!$G$14,0,10*ROW('Hygiene Data'!G4))="","",OFFSET('Hygiene Data'!$G$14,0,10*ROW('Hygiene Data'!G4)))</f>
        <v/>
      </c>
      <c r="ED10" s="29" t="str">
        <f ca="true">+IF(OFFSET('Hygiene Data'!$H$12,0,10*ROW('Hygiene Data'!H4))="","",OFFSET('Hygiene Data'!$H$12,0,10*ROW('Hygiene Data'!H4)))</f>
        <v>Yes</v>
      </c>
      <c r="EE10" s="29" t="str">
        <f ca="true">+IF(OFFSET('Hygiene Data'!$H$13,0,10*ROW('Hygiene Data'!H4))="","",OFFSET('Hygiene Data'!$H$13,0,10*ROW('Hygiene Data'!H4)))</f>
        <v>Yes</v>
      </c>
      <c r="EF10" s="29" t="str">
        <f ca="true">+IF(OFFSET('Hygiene Data'!$H$14,0,10*ROW('Hygiene Data'!H4))="","",OFFSET('Hygiene Data'!$H$14,0,10*ROW('Hygiene Data'!H4)))</f>
        <v/>
      </c>
    </row>
    <row r="11" x14ac:dyDescent="0.2">
      <c r="A11" s="52" t="str">
        <f ca="true">+IF(OFFSET('Water Data'!$B$1,0,10*ROW('Water Data'!B5))="","",OFFSET('Water Data'!$B$1,0,10*ROW('Water Data'!B5)))</f>
        <v>EMIS17</v>
      </c>
      <c r="B11" s="52" t="str">
        <f ca="true">+IF(OFFSET('Water Data'!$A$3,0,10*ROW('Water Data'!A5))="","",OFFSET('Water Data'!$A$3,0,10*ROW('Water Data'!A5)))</f>
        <v>EMIS</v>
      </c>
      <c r="C11" s="52">
        <f ca="true">+IF(OFFSET('Water Data'!$C$3,0,10*ROW('Water Data'!C5))="","",OFFSET('Water Data'!$C$3,0,10*ROW('Water Data'!C5)))</f>
        <v>2017</v>
      </c>
      <c r="D11" s="240">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89.307037200226603</v>
      </c>
      <c r="E11" s="240">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62.975451836931668</v>
      </c>
      <c r="F11" s="240"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0"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0"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0"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0"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0"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0"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0"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0"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0"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0">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88.2</v>
      </c>
      <c r="Q11" s="240">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62.410000000000004</v>
      </c>
      <c r="R11" s="240"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0">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94.23</v>
      </c>
      <c r="T11" s="240">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65.489999999999995</v>
      </c>
      <c r="U11" s="240"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1"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1"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1"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1"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1">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45.250206667925561</v>
      </c>
      <c r="AA11" s="241"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1"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1"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1"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1"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1"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1"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1"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1"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1"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1"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1"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1"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1"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1"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1"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1"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1"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1"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1">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39.1</v>
      </c>
      <c r="AU11" s="241"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1"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1"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1"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1">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72.599999999999994</v>
      </c>
      <c r="AZ11" s="242">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55.615078428904141</v>
      </c>
      <c r="BA11" s="242">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55.687705671303576</v>
      </c>
      <c r="BB11" s="242">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45.886268185728376</v>
      </c>
      <c r="BC11" s="242"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2"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2"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2"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2"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2"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2"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2"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2"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2">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57.323</v>
      </c>
      <c r="BM11" s="242">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57.34</v>
      </c>
      <c r="BN11" s="242">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49.497999999999998</v>
      </c>
      <c r="BO11" s="242">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48.02</v>
      </c>
      <c r="BP11" s="242">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48.34</v>
      </c>
      <c r="BQ11" s="242">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29.824999999999999</v>
      </c>
      <c r="BS11" s="29" t="str">
        <f ca="true">+IF(OFFSET('Water Data'!$C$28,0,10*ROW('Water Data'!C5))="","",OFFSET('Water Data'!$C$28,0,10*ROW('Water Data'!C5)))</f>
        <v>Yes</v>
      </c>
      <c r="BT11" s="29" t="str">
        <f ca="true">+IF(OFFSET('Water Data'!$C$29,0,10*ROW('Water Data'!C5))="","",OFFSET('Water Data'!$C$29,0,10*ROW('Water Data'!C5)))</f>
        <v>Yes</v>
      </c>
      <c r="BU11" s="29" t="str">
        <f ca="true">+IF(OFFSET('Water Data'!$C$30,0,10*ROW('Water Data'!C5))="","",OFFSET('Water Data'!$C$30,0,10*ROW('Water Data'!C5)))</f>
        <v/>
      </c>
      <c r="BV11" s="29" t="str">
        <f ca="true">+IF(OFFSET('Water Data'!$D$28,0,10*ROW('Water Data'!D5))="","",OFFSET('Water Data'!$D$28,0,10*ROW('Water Data'!D5)))</f>
        <v/>
      </c>
      <c r="BW11" s="29" t="str">
        <f ca="true">+IF(OFFSET('Water Data'!$D$29,0,10*ROW('Water Data'!D5))="","",OFFSET('Water Data'!$D$29,0,10*ROW('Water Data'!D5)))</f>
        <v/>
      </c>
      <c r="BX11" s="29" t="str">
        <f ca="true">+IF(OFFSET('Water Data'!$D$30,0,10*ROW('Water Data'!D5))="","",OFFSET('Water Data'!$D$30,0,10*ROW('Water Data'!D5)))</f>
        <v/>
      </c>
      <c r="BY11" s="29" t="str">
        <f ca="true">+IF(OFFSET('Water Data'!$E$28,0,10*ROW('Water Data'!E5))="","",OFFSET('Water Data'!$E$28,0,10*ROW('Water Data'!E5)))</f>
        <v/>
      </c>
      <c r="BZ11" s="29" t="str">
        <f ca="true">+IF(OFFSET('Water Data'!$E$29,0,10*ROW('Water Data'!E5))="","",OFFSET('Water Data'!$E$29,0,10*ROW('Water Data'!E5)))</f>
        <v/>
      </c>
      <c r="CA11" s="29" t="str">
        <f ca="true">+IF(OFFSET('Water Data'!$E$30,0,10*ROW('Water Data'!E5))="","",OFFSET('Water Data'!$E$30,0,10*ROW('Water Data'!E5)))</f>
        <v/>
      </c>
      <c r="CB11" s="29" t="str">
        <f ca="true">+IF(OFFSET('Water Data'!$F$28,0,10*ROW('Water Data'!F5))="","",OFFSET('Water Data'!$F$28,0,10*ROW('Water Data'!F5)))</f>
        <v/>
      </c>
      <c r="CC11" s="29" t="str">
        <f ca="true">+IF(OFFSET('Water Data'!$F$29,0,10*ROW('Water Data'!F5))="","",OFFSET('Water Data'!$F$29,0,10*ROW('Water Data'!F5)))</f>
        <v/>
      </c>
      <c r="CD11" s="29" t="str">
        <f ca="true">+IF(OFFSET('Water Data'!$F$30,0,10*ROW('Water Data'!F5))="","",OFFSET('Water Data'!$F$30,0,10*ROW('Water Data'!F5)))</f>
        <v/>
      </c>
      <c r="CE11" s="29" t="str">
        <f ca="true">+IF(OFFSET('Water Data'!$G$28,0,10*ROW('Water Data'!G5))="","",OFFSET('Water Data'!$G$28,0,10*ROW('Water Data'!G5)))</f>
        <v>Yes</v>
      </c>
      <c r="CF11" s="29" t="str">
        <f ca="true">+IF(OFFSET('Water Data'!$G$29,0,10*ROW('Water Data'!G5))="","",OFFSET('Water Data'!$G$29,0,10*ROW('Water Data'!G5)))</f>
        <v>Yes</v>
      </c>
      <c r="CG11" s="29" t="str">
        <f ca="true">+IF(OFFSET('Water Data'!$G$30,0,10*ROW('Water Data'!G5))="","",OFFSET('Water Data'!$G$30,0,10*ROW('Water Data'!G5)))</f>
        <v/>
      </c>
      <c r="CH11" s="29" t="str">
        <f ca="true">+IF(OFFSET('Water Data'!$H$28,0,10*ROW('Water Data'!H5))="","",OFFSET('Water Data'!$H$28,0,10*ROW('Water Data'!H5)))</f>
        <v>Yes</v>
      </c>
      <c r="CI11" s="29" t="str">
        <f ca="true">+IF(OFFSET('Water Data'!$H$29,0,10*ROW('Water Data'!H5))="","",OFFSET('Water Data'!$H$29,0,10*ROW('Water Data'!H5)))</f>
        <v>Yes</v>
      </c>
      <c r="CJ11" s="29" t="str">
        <f ca="true">+IF(OFFSET('Water Data'!$H$30,0,10*ROW('Water Data'!H5))="","",OFFSET('Water Data'!$H$30,0,10*ROW('Water Data'!H5)))</f>
        <v/>
      </c>
      <c r="CK11" s="29" t="str">
        <f ca="true">+IF(OFFSET('Sanitation Data'!$C$29,0,10*ROW('Sanitation Data'!C5))="","",OFFSET('Sanitation Data'!$C$29,0,10*ROW('Sanitation Data'!C5)))</f>
        <v/>
      </c>
      <c r="CL11" s="29" t="str">
        <f ca="true">+IF(OFFSET('Sanitation Data'!$C$30,0,10*ROW('Sanitation Data'!C5))="","",OFFSET('Sanitation Data'!$C$30,0,10*ROW('Sanitation Data'!C5)))</f>
        <v/>
      </c>
      <c r="CM11" s="29" t="str">
        <f ca="true">+IF(OFFSET('Sanitation Data'!$C$31,0,10*ROW('Sanitation Data'!C5))="","",OFFSET('Sanitation Data'!$C$31,0,10*ROW('Sanitation Data'!C5)))</f>
        <v/>
      </c>
      <c r="CN11" s="29" t="str">
        <f ca="true">+IF(OFFSET('Sanitation Data'!$C$32,0,10*ROW('Sanitation Data'!C5))="","",OFFSET('Sanitation Data'!$C$32,0,10*ROW('Sanitation Data'!C5)))</f>
        <v/>
      </c>
      <c r="CO11" s="29" t="str">
        <f ca="true">+IF(OFFSET('Sanitation Data'!$C$33,0,10*ROW('Sanitation Data'!C5))="","",OFFSET('Sanitation Data'!$C$33,0,10*ROW('Sanitation Data'!C5)))</f>
        <v>Yes</v>
      </c>
      <c r="CP11" s="29" t="str">
        <f ca="true">+IF(OFFSET('Sanitation Data'!$D$29,0,10*ROW('Sanitation Data'!D5))="","",OFFSET('Sanitation Data'!$D$29,0,10*ROW('Sanitation Data'!D5)))</f>
        <v/>
      </c>
      <c r="CQ11" s="29" t="str">
        <f ca="true">+IF(OFFSET('Sanitation Data'!$D$30,0,10*ROW('Sanitation Data'!D5))="","",OFFSET('Sanitation Data'!$D$30,0,10*ROW('Sanitation Data'!D5)))</f>
        <v/>
      </c>
      <c r="CR11" s="29" t="str">
        <f ca="true">+IF(OFFSET('Sanitation Data'!$D$31,0,10*ROW('Sanitation Data'!D5))="","",OFFSET('Sanitation Data'!$D$31,0,10*ROW('Sanitation Data'!D5)))</f>
        <v/>
      </c>
      <c r="CS11" s="29" t="str">
        <f ca="true">+IF(OFFSET('Sanitation Data'!$D$32,0,10*ROW('Sanitation Data'!D5))="","",OFFSET('Sanitation Data'!$D$32,0,10*ROW('Sanitation Data'!D5)))</f>
        <v/>
      </c>
      <c r="CT11" s="29" t="str">
        <f ca="true">+IF(OFFSET('Sanitation Data'!$D$33,0,10*ROW('Sanitation Data'!D5))="","",OFFSET('Sanitation Data'!$D$33,0,10*ROW('Sanitation Data'!D5)))</f>
        <v/>
      </c>
      <c r="CU11" s="29" t="str">
        <f ca="true">+IF(OFFSET('Sanitation Data'!$E$29,0,10*ROW('Sanitation Data'!E5))="","",OFFSET('Sanitation Data'!$E$29,0,10*ROW('Sanitation Data'!E5)))</f>
        <v/>
      </c>
      <c r="CV11" s="29" t="str">
        <f ca="true">+IF(OFFSET('Sanitation Data'!$E$30,0,10*ROW('Sanitation Data'!E5))="","",OFFSET('Sanitation Data'!$E$30,0,10*ROW('Sanitation Data'!E5)))</f>
        <v/>
      </c>
      <c r="CW11" s="29" t="str">
        <f ca="true">+IF(OFFSET('Sanitation Data'!$E$31,0,10*ROW('Sanitation Data'!E5))="","",OFFSET('Sanitation Data'!$E$31,0,10*ROW('Sanitation Data'!E5)))</f>
        <v/>
      </c>
      <c r="CX11" s="29" t="str">
        <f ca="true">+IF(OFFSET('Sanitation Data'!$E$32,0,10*ROW('Sanitation Data'!E5))="","",OFFSET('Sanitation Data'!$E$32,0,10*ROW('Sanitation Data'!E5)))</f>
        <v/>
      </c>
      <c r="CY11" s="29" t="str">
        <f ca="true">+IF(OFFSET('Sanitation Data'!$E$33,0,10*ROW('Sanitation Data'!E5))="","",OFFSET('Sanitation Data'!$E$33,0,10*ROW('Sanitation Data'!E5)))</f>
        <v/>
      </c>
      <c r="CZ11" s="29" t="str">
        <f ca="true">+IF(OFFSET('Sanitation Data'!$F$29,0,10*ROW('Sanitation Data'!F5))="","",OFFSET('Sanitation Data'!$F$29,0,10*ROW('Sanitation Data'!F5)))</f>
        <v/>
      </c>
      <c r="DA11" s="29" t="str">
        <f ca="true">+IF(OFFSET('Sanitation Data'!$F$30,0,10*ROW('Sanitation Data'!F5))="","",OFFSET('Sanitation Data'!$F$30,0,10*ROW('Sanitation Data'!F5)))</f>
        <v/>
      </c>
      <c r="DB11" s="29" t="str">
        <f ca="true">+IF(OFFSET('Sanitation Data'!$F$31,0,10*ROW('Sanitation Data'!F5))="","",OFFSET('Sanitation Data'!$F$31,0,10*ROW('Sanitation Data'!F5)))</f>
        <v/>
      </c>
      <c r="DC11" s="29" t="str">
        <f ca="true">+IF(OFFSET('Sanitation Data'!$F$32,0,10*ROW('Sanitation Data'!F5))="","",OFFSET('Sanitation Data'!$F$32,0,10*ROW('Sanitation Data'!F5)))</f>
        <v/>
      </c>
      <c r="DD11" s="29" t="str">
        <f ca="true">+IF(OFFSET('Sanitation Data'!$F$33,0,10*ROW('Sanitation Data'!F5))="","",OFFSET('Sanitation Data'!$F$33,0,10*ROW('Sanitation Data'!F5)))</f>
        <v/>
      </c>
      <c r="DE11" s="29" t="str">
        <f ca="true">+IF(OFFSET('Sanitation Data'!$G$29,0,10*ROW('Sanitation Data'!G5))="","",OFFSET('Sanitation Data'!$G$29,0,10*ROW('Sanitation Data'!G5)))</f>
        <v/>
      </c>
      <c r="DF11" s="29" t="str">
        <f ca="true">+IF(OFFSET('Sanitation Data'!$G$30,0,10*ROW('Sanitation Data'!G5))="","",OFFSET('Sanitation Data'!$G$30,0,10*ROW('Sanitation Data'!G5)))</f>
        <v/>
      </c>
      <c r="DG11" s="29" t="str">
        <f ca="true">+IF(OFFSET('Sanitation Data'!$G$31,0,10*ROW('Sanitation Data'!G5))="","",OFFSET('Sanitation Data'!$G$31,0,10*ROW('Sanitation Data'!G5)))</f>
        <v/>
      </c>
      <c r="DH11" s="29" t="str">
        <f ca="true">+IF(OFFSET('Sanitation Data'!$G$32,0,10*ROW('Sanitation Data'!G5))="","",OFFSET('Sanitation Data'!$G$32,0,10*ROW('Sanitation Data'!G5)))</f>
        <v/>
      </c>
      <c r="DI11" s="29" t="str">
        <f ca="true">+IF(OFFSET('Sanitation Data'!$G$33,0,10*ROW('Sanitation Data'!G5))="","",OFFSET('Sanitation Data'!$G$33,0,10*ROW('Sanitation Data'!G5)))</f>
        <v>Yes</v>
      </c>
      <c r="DJ11" s="29" t="str">
        <f ca="true">+IF(OFFSET('Sanitation Data'!$H$29,0,10*ROW('Sanitation Data'!H5))="","",OFFSET('Sanitation Data'!$H$29,0,10*ROW('Sanitation Data'!H5)))</f>
        <v/>
      </c>
      <c r="DK11" s="29" t="str">
        <f ca="true">+IF(OFFSET('Sanitation Data'!$H$30,0,10*ROW('Sanitation Data'!H5))="","",OFFSET('Sanitation Data'!$H$30,0,10*ROW('Sanitation Data'!H5)))</f>
        <v/>
      </c>
      <c r="DL11" s="29" t="str">
        <f ca="true">+IF(OFFSET('Sanitation Data'!$H$31,0,10*ROW('Sanitation Data'!H5))="","",OFFSET('Sanitation Data'!$H$31,0,10*ROW('Sanitation Data'!H5)))</f>
        <v/>
      </c>
      <c r="DM11" s="29" t="str">
        <f ca="true">+IF(OFFSET('Sanitation Data'!$H$32,0,10*ROW('Sanitation Data'!H5))="","",OFFSET('Sanitation Data'!$H$32,0,10*ROW('Sanitation Data'!H5)))</f>
        <v/>
      </c>
      <c r="DN11" s="29" t="str">
        <f ca="true">+IF(OFFSET('Sanitation Data'!$H$33,0,10*ROW('Sanitation Data'!H5))="","",OFFSET('Sanitation Data'!$H$33,0,10*ROW('Sanitation Data'!H5)))</f>
        <v>Yes</v>
      </c>
      <c r="DO11" s="29" t="str">
        <f ca="true">+IF(OFFSET('Hygiene Data'!$C$12,0,10*ROW('Hygiene Data'!C5))="","",OFFSET('Hygiene Data'!$C$12,0,10*ROW('Hygiene Data'!C5)))</f>
        <v>Yes</v>
      </c>
      <c r="DP11" s="29" t="str">
        <f ca="true">+IF(OFFSET('Hygiene Data'!$C$13,0,10*ROW('Hygiene Data'!C5))="","",OFFSET('Hygiene Data'!$C$13,0,10*ROW('Hygiene Data'!C5)))</f>
        <v>Yes</v>
      </c>
      <c r="DQ11" s="29" t="str">
        <f ca="true">+IF(OFFSET('Hygiene Data'!$C$14,0,10*ROW('Hygiene Data'!C5))="","",OFFSET('Hygiene Data'!$C$14,0,10*ROW('Hygiene Data'!C5)))</f>
        <v>Yes</v>
      </c>
      <c r="DR11" s="29" t="str">
        <f ca="true">+IF(OFFSET('Hygiene Data'!$D$12,0,10*ROW('Hygiene Data'!D5))="","",OFFSET('Hygiene Data'!$D$12,0,10*ROW('Hygiene Data'!D5)))</f>
        <v/>
      </c>
      <c r="DS11" s="29" t="str">
        <f ca="true">+IF(OFFSET('Hygiene Data'!$D$13,0,10*ROW('Hygiene Data'!D5))="","",OFFSET('Hygiene Data'!$D$13,0,10*ROW('Hygiene Data'!D5)))</f>
        <v/>
      </c>
      <c r="DT11" s="29" t="str">
        <f ca="true">+IF(OFFSET('Hygiene Data'!$D$14,0,10*ROW('Hygiene Data'!D5))="","",OFFSET('Hygiene Data'!$D$14,0,10*ROW('Hygiene Data'!D5)))</f>
        <v/>
      </c>
      <c r="DU11" s="29" t="str">
        <f ca="true">+IF(OFFSET('Hygiene Data'!$E$12,0,10*ROW('Hygiene Data'!E5))="","",OFFSET('Hygiene Data'!$E$12,0,10*ROW('Hygiene Data'!E5)))</f>
        <v/>
      </c>
      <c r="DV11" s="29" t="str">
        <f ca="true">+IF(OFFSET('Hygiene Data'!$E$13,0,10*ROW('Hygiene Data'!E5))="","",OFFSET('Hygiene Data'!$E$13,0,10*ROW('Hygiene Data'!E5)))</f>
        <v/>
      </c>
      <c r="DW11" s="29" t="str">
        <f ca="true">+IF(OFFSET('Hygiene Data'!$E$14,0,10*ROW('Hygiene Data'!E5))="","",OFFSET('Hygiene Data'!$E$14,0,10*ROW('Hygiene Data'!E5)))</f>
        <v/>
      </c>
      <c r="DX11" s="29" t="str">
        <f ca="true">+IF(OFFSET('Hygiene Data'!$F$12,0,10*ROW('Hygiene Data'!F5))="","",OFFSET('Hygiene Data'!$F$12,0,10*ROW('Hygiene Data'!F5)))</f>
        <v/>
      </c>
      <c r="DY11" s="29" t="str">
        <f ca="true">+IF(OFFSET('Hygiene Data'!$F$13,0,10*ROW('Hygiene Data'!F5))="","",OFFSET('Hygiene Data'!$F$13,0,10*ROW('Hygiene Data'!F5)))</f>
        <v/>
      </c>
      <c r="DZ11" s="29" t="str">
        <f ca="true">+IF(OFFSET('Hygiene Data'!$F$14,0,10*ROW('Hygiene Data'!F5))="","",OFFSET('Hygiene Data'!$F$14,0,10*ROW('Hygiene Data'!F5)))</f>
        <v/>
      </c>
      <c r="EA11" s="29" t="str">
        <f ca="true">+IF(OFFSET('Hygiene Data'!$G$12,0,10*ROW('Hygiene Data'!G5))="","",OFFSET('Hygiene Data'!$G$12,0,10*ROW('Hygiene Data'!G5)))</f>
        <v>Yes</v>
      </c>
      <c r="EB11" s="29" t="str">
        <f ca="true">+IF(OFFSET('Hygiene Data'!$G$13,0,10*ROW('Hygiene Data'!G5))="","",OFFSET('Hygiene Data'!$G$13,0,10*ROW('Hygiene Data'!G5)))</f>
        <v>Yes</v>
      </c>
      <c r="EC11" s="29" t="str">
        <f ca="true">+IF(OFFSET('Hygiene Data'!$G$14,0,10*ROW('Hygiene Data'!G5))="","",OFFSET('Hygiene Data'!$G$14,0,10*ROW('Hygiene Data'!G5)))</f>
        <v>Yes</v>
      </c>
      <c r="ED11" s="29" t="str">
        <f ca="true">+IF(OFFSET('Hygiene Data'!$H$12,0,10*ROW('Hygiene Data'!H5))="","",OFFSET('Hygiene Data'!$H$12,0,10*ROW('Hygiene Data'!H5)))</f>
        <v>Yes</v>
      </c>
      <c r="EE11" s="29" t="str">
        <f ca="true">+IF(OFFSET('Hygiene Data'!$H$13,0,10*ROW('Hygiene Data'!H5))="","",OFFSET('Hygiene Data'!$H$13,0,10*ROW('Hygiene Data'!H5)))</f>
        <v>Yes</v>
      </c>
      <c r="EF11" s="29" t="str">
        <f ca="true">+IF(OFFSET('Hygiene Data'!$H$14,0,10*ROW('Hygiene Data'!H5))="","",OFFSET('Hygiene Data'!$H$14,0,10*ROW('Hygiene Data'!H5)))</f>
        <v>Yes</v>
      </c>
    </row>
    <row r="12" x14ac:dyDescent="0.2">
      <c r="A12" s="52" t="str">
        <f ca="true">+IF(OFFSET('Water Data'!$B$1,0,10*ROW('Water Data'!B6))="","",OFFSET('Water Data'!$B$1,0,10*ROW('Water Data'!B6)))</f>
        <v/>
      </c>
      <c r="B12" s="52" t="str">
        <f ca="true">+IF(OFFSET('Water Data'!$A$3,0,10*ROW('Water Data'!A6))="","",OFFSET('Water Data'!$A$3,0,10*ROW('Water Data'!A6)))</f>
        <v/>
      </c>
      <c r="C12" s="52" t="str">
        <f ca="true">+IF(OFFSET('Water Data'!$C$3,0,10*ROW('Water Data'!C6))="","",OFFSET('Water Data'!$C$3,0,10*ROW('Water Data'!C6)))</f>
        <v/>
      </c>
      <c r="D12" s="240"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0"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0"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0"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0"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0"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0"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0"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0"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0"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0"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0"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0"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0"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0"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0"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0"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0"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1"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1"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1"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1"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1"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1"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1"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1"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1"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1"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1"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1"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1"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1"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1"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1"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1"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1"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1"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1"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1"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1"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1"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1"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1"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1"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1"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1"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1"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1"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2"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2"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2"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2"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2"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2"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2"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2"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2"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2"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2"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2"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2"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2"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2"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2"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2"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2"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29" t="str">
        <f ca="true">+IF(OFFSET('Water Data'!$C$28,0,10*ROW('Water Data'!C6))="","",OFFSET('Water Data'!$C$28,0,10*ROW('Water Data'!C6)))</f>
        <v/>
      </c>
      <c r="BT12" s="29" t="str">
        <f ca="true">+IF(OFFSET('Water Data'!$C$29,0,10*ROW('Water Data'!C6))="","",OFFSET('Water Data'!$C$29,0,10*ROW('Water Data'!C6)))</f>
        <v/>
      </c>
      <c r="BU12" s="29" t="str">
        <f ca="true">+IF(OFFSET('Water Data'!$C$30,0,10*ROW('Water Data'!C6))="","",OFFSET('Water Data'!$C$30,0,10*ROW('Water Data'!C6)))</f>
        <v/>
      </c>
      <c r="BV12" s="29" t="str">
        <f ca="true">+IF(OFFSET('Water Data'!$D$28,0,10*ROW('Water Data'!D6))="","",OFFSET('Water Data'!$D$28,0,10*ROW('Water Data'!D6)))</f>
        <v/>
      </c>
      <c r="BW12" s="29" t="str">
        <f ca="true">+IF(OFFSET('Water Data'!$D$29,0,10*ROW('Water Data'!D6))="","",OFFSET('Water Data'!$D$29,0,10*ROW('Water Data'!D6)))</f>
        <v/>
      </c>
      <c r="BX12" s="29" t="str">
        <f ca="true">+IF(OFFSET('Water Data'!$D$30,0,10*ROW('Water Data'!D6))="","",OFFSET('Water Data'!$D$30,0,10*ROW('Water Data'!D6)))</f>
        <v/>
      </c>
      <c r="BY12" s="29" t="str">
        <f ca="true">+IF(OFFSET('Water Data'!$E$28,0,10*ROW('Water Data'!E6))="","",OFFSET('Water Data'!$E$28,0,10*ROW('Water Data'!E6)))</f>
        <v/>
      </c>
      <c r="BZ12" s="29" t="str">
        <f ca="true">+IF(OFFSET('Water Data'!$E$29,0,10*ROW('Water Data'!E6))="","",OFFSET('Water Data'!$E$29,0,10*ROW('Water Data'!E6)))</f>
        <v/>
      </c>
      <c r="CA12" s="29" t="str">
        <f ca="true">+IF(OFFSET('Water Data'!$E$30,0,10*ROW('Water Data'!E6))="","",OFFSET('Water Data'!$E$30,0,10*ROW('Water Data'!E6)))</f>
        <v/>
      </c>
      <c r="CB12" s="29" t="str">
        <f ca="true">+IF(OFFSET('Water Data'!$F$28,0,10*ROW('Water Data'!F6))="","",OFFSET('Water Data'!$F$28,0,10*ROW('Water Data'!F6)))</f>
        <v/>
      </c>
      <c r="CC12" s="29" t="str">
        <f ca="true">+IF(OFFSET('Water Data'!$F$29,0,10*ROW('Water Data'!F6))="","",OFFSET('Water Data'!$F$29,0,10*ROW('Water Data'!F6)))</f>
        <v/>
      </c>
      <c r="CD12" s="29" t="str">
        <f ca="true">+IF(OFFSET('Water Data'!$F$30,0,10*ROW('Water Data'!F6))="","",OFFSET('Water Data'!$F$30,0,10*ROW('Water Data'!F6)))</f>
        <v/>
      </c>
      <c r="CE12" s="29" t="str">
        <f ca="true">+IF(OFFSET('Water Data'!$G$28,0,10*ROW('Water Data'!G6))="","",OFFSET('Water Data'!$G$28,0,10*ROW('Water Data'!G6)))</f>
        <v/>
      </c>
      <c r="CF12" s="29" t="str">
        <f ca="true">+IF(OFFSET('Water Data'!$G$29,0,10*ROW('Water Data'!G6))="","",OFFSET('Water Data'!$G$29,0,10*ROW('Water Data'!G6)))</f>
        <v/>
      </c>
      <c r="CG12" s="29" t="str">
        <f ca="true">+IF(OFFSET('Water Data'!$G$30,0,10*ROW('Water Data'!G6))="","",OFFSET('Water Data'!$G$30,0,10*ROW('Water Data'!G6)))</f>
        <v/>
      </c>
      <c r="CH12" s="29" t="str">
        <f ca="true">+IF(OFFSET('Water Data'!$H$28,0,10*ROW('Water Data'!H6))="","",OFFSET('Water Data'!$H$28,0,10*ROW('Water Data'!H6)))</f>
        <v/>
      </c>
      <c r="CI12" s="29" t="str">
        <f ca="true">+IF(OFFSET('Water Data'!$H$29,0,10*ROW('Water Data'!H6))="","",OFFSET('Water Data'!$H$29,0,10*ROW('Water Data'!H6)))</f>
        <v/>
      </c>
      <c r="CJ12" s="29" t="str">
        <f ca="true">+IF(OFFSET('Water Data'!$H$30,0,10*ROW('Water Data'!H6))="","",OFFSET('Water Data'!$H$30,0,10*ROW('Water Data'!H6)))</f>
        <v/>
      </c>
      <c r="CK12" s="29" t="str">
        <f ca="true">+IF(OFFSET('Sanitation Data'!$C$29,0,10*ROW('Sanitation Data'!C6))="","",OFFSET('Sanitation Data'!$C$29,0,10*ROW('Sanitation Data'!C6)))</f>
        <v/>
      </c>
      <c r="CL12" s="29" t="str">
        <f ca="true">+IF(OFFSET('Sanitation Data'!$C$30,0,10*ROW('Sanitation Data'!C6))="","",OFFSET('Sanitation Data'!$C$30,0,10*ROW('Sanitation Data'!C6)))</f>
        <v/>
      </c>
      <c r="CM12" s="29" t="str">
        <f ca="true">+IF(OFFSET('Sanitation Data'!$C$31,0,10*ROW('Sanitation Data'!C6))="","",OFFSET('Sanitation Data'!$C$31,0,10*ROW('Sanitation Data'!C6)))</f>
        <v/>
      </c>
      <c r="CN12" s="29" t="str">
        <f ca="true">+IF(OFFSET('Sanitation Data'!$C$32,0,10*ROW('Sanitation Data'!C6))="","",OFFSET('Sanitation Data'!$C$32,0,10*ROW('Sanitation Data'!C6)))</f>
        <v/>
      </c>
      <c r="CO12" s="29" t="str">
        <f ca="true">+IF(OFFSET('Sanitation Data'!$C$33,0,10*ROW('Sanitation Data'!C6))="","",OFFSET('Sanitation Data'!$C$33,0,10*ROW('Sanitation Data'!C6)))</f>
        <v/>
      </c>
      <c r="CP12" s="29" t="str">
        <f ca="true">+IF(OFFSET('Sanitation Data'!$D$29,0,10*ROW('Sanitation Data'!D6))="","",OFFSET('Sanitation Data'!$D$29,0,10*ROW('Sanitation Data'!D6)))</f>
        <v/>
      </c>
      <c r="CQ12" s="29" t="str">
        <f ca="true">+IF(OFFSET('Sanitation Data'!$D$30,0,10*ROW('Sanitation Data'!D6))="","",OFFSET('Sanitation Data'!$D$30,0,10*ROW('Sanitation Data'!D6)))</f>
        <v/>
      </c>
      <c r="CR12" s="29" t="str">
        <f ca="true">+IF(OFFSET('Sanitation Data'!$D$31,0,10*ROW('Sanitation Data'!D6))="","",OFFSET('Sanitation Data'!$D$31,0,10*ROW('Sanitation Data'!D6)))</f>
        <v/>
      </c>
      <c r="CS12" s="29" t="str">
        <f ca="true">+IF(OFFSET('Sanitation Data'!$D$32,0,10*ROW('Sanitation Data'!D6))="","",OFFSET('Sanitation Data'!$D$32,0,10*ROW('Sanitation Data'!D6)))</f>
        <v/>
      </c>
      <c r="CT12" s="29" t="str">
        <f ca="true">+IF(OFFSET('Sanitation Data'!$D$33,0,10*ROW('Sanitation Data'!D6))="","",OFFSET('Sanitation Data'!$D$33,0,10*ROW('Sanitation Data'!D6)))</f>
        <v/>
      </c>
      <c r="CU12" s="29" t="str">
        <f ca="true">+IF(OFFSET('Sanitation Data'!$E$29,0,10*ROW('Sanitation Data'!E6))="","",OFFSET('Sanitation Data'!$E$29,0,10*ROW('Sanitation Data'!E6)))</f>
        <v/>
      </c>
      <c r="CV12" s="29" t="str">
        <f ca="true">+IF(OFFSET('Sanitation Data'!$E$30,0,10*ROW('Sanitation Data'!E6))="","",OFFSET('Sanitation Data'!$E$30,0,10*ROW('Sanitation Data'!E6)))</f>
        <v/>
      </c>
      <c r="CW12" s="29" t="str">
        <f ca="true">+IF(OFFSET('Sanitation Data'!$E$31,0,10*ROW('Sanitation Data'!E6))="","",OFFSET('Sanitation Data'!$E$31,0,10*ROW('Sanitation Data'!E6)))</f>
        <v/>
      </c>
      <c r="CX12" s="29" t="str">
        <f ca="true">+IF(OFFSET('Sanitation Data'!$E$32,0,10*ROW('Sanitation Data'!E6))="","",OFFSET('Sanitation Data'!$E$32,0,10*ROW('Sanitation Data'!E6)))</f>
        <v/>
      </c>
      <c r="CY12" s="29" t="str">
        <f ca="true">+IF(OFFSET('Sanitation Data'!$E$33,0,10*ROW('Sanitation Data'!E6))="","",OFFSET('Sanitation Data'!$E$33,0,10*ROW('Sanitation Data'!E6)))</f>
        <v/>
      </c>
      <c r="CZ12" s="29" t="str">
        <f ca="true">+IF(OFFSET('Sanitation Data'!$F$29,0,10*ROW('Sanitation Data'!F6))="","",OFFSET('Sanitation Data'!$F$29,0,10*ROW('Sanitation Data'!F6)))</f>
        <v/>
      </c>
      <c r="DA12" s="29" t="str">
        <f ca="true">+IF(OFFSET('Sanitation Data'!$F$30,0,10*ROW('Sanitation Data'!F6))="","",OFFSET('Sanitation Data'!$F$30,0,10*ROW('Sanitation Data'!F6)))</f>
        <v/>
      </c>
      <c r="DB12" s="29" t="str">
        <f ca="true">+IF(OFFSET('Sanitation Data'!$F$31,0,10*ROW('Sanitation Data'!F6))="","",OFFSET('Sanitation Data'!$F$31,0,10*ROW('Sanitation Data'!F6)))</f>
        <v/>
      </c>
      <c r="DC12" s="29" t="str">
        <f ca="true">+IF(OFFSET('Sanitation Data'!$F$32,0,10*ROW('Sanitation Data'!F6))="","",OFFSET('Sanitation Data'!$F$32,0,10*ROW('Sanitation Data'!F6)))</f>
        <v/>
      </c>
      <c r="DD12" s="29" t="str">
        <f ca="true">+IF(OFFSET('Sanitation Data'!$F$33,0,10*ROW('Sanitation Data'!F6))="","",OFFSET('Sanitation Data'!$F$33,0,10*ROW('Sanitation Data'!F6)))</f>
        <v/>
      </c>
      <c r="DE12" s="29" t="str">
        <f ca="true">+IF(OFFSET('Sanitation Data'!$G$29,0,10*ROW('Sanitation Data'!G6))="","",OFFSET('Sanitation Data'!$G$29,0,10*ROW('Sanitation Data'!G6)))</f>
        <v/>
      </c>
      <c r="DF12" s="29" t="str">
        <f ca="true">+IF(OFFSET('Sanitation Data'!$G$30,0,10*ROW('Sanitation Data'!G6))="","",OFFSET('Sanitation Data'!$G$30,0,10*ROW('Sanitation Data'!G6)))</f>
        <v/>
      </c>
      <c r="DG12" s="29" t="str">
        <f ca="true">+IF(OFFSET('Sanitation Data'!$G$31,0,10*ROW('Sanitation Data'!G6))="","",OFFSET('Sanitation Data'!$G$31,0,10*ROW('Sanitation Data'!G6)))</f>
        <v/>
      </c>
      <c r="DH12" s="29" t="str">
        <f ca="true">+IF(OFFSET('Sanitation Data'!$G$32,0,10*ROW('Sanitation Data'!G6))="","",OFFSET('Sanitation Data'!$G$32,0,10*ROW('Sanitation Data'!G6)))</f>
        <v/>
      </c>
      <c r="DI12" s="29" t="str">
        <f ca="true">+IF(OFFSET('Sanitation Data'!$G$33,0,10*ROW('Sanitation Data'!G6))="","",OFFSET('Sanitation Data'!$G$33,0,10*ROW('Sanitation Data'!G6)))</f>
        <v/>
      </c>
      <c r="DJ12" s="29" t="str">
        <f ca="true">+IF(OFFSET('Sanitation Data'!$H$29,0,10*ROW('Sanitation Data'!H6))="","",OFFSET('Sanitation Data'!$H$29,0,10*ROW('Sanitation Data'!H6)))</f>
        <v/>
      </c>
      <c r="DK12" s="29" t="str">
        <f ca="true">+IF(OFFSET('Sanitation Data'!$H$30,0,10*ROW('Sanitation Data'!H6))="","",OFFSET('Sanitation Data'!$H$30,0,10*ROW('Sanitation Data'!H6)))</f>
        <v/>
      </c>
      <c r="DL12" s="29" t="str">
        <f ca="true">+IF(OFFSET('Sanitation Data'!$H$31,0,10*ROW('Sanitation Data'!H6))="","",OFFSET('Sanitation Data'!$H$31,0,10*ROW('Sanitation Data'!H6)))</f>
        <v/>
      </c>
      <c r="DM12" s="29" t="str">
        <f ca="true">+IF(OFFSET('Sanitation Data'!$H$32,0,10*ROW('Sanitation Data'!H6))="","",OFFSET('Sanitation Data'!$H$32,0,10*ROW('Sanitation Data'!H6)))</f>
        <v/>
      </c>
      <c r="DN12" s="29" t="str">
        <f ca="true">+IF(OFFSET('Sanitation Data'!$H$33,0,10*ROW('Sanitation Data'!H6))="","",OFFSET('Sanitation Data'!$H$33,0,10*ROW('Sanitation Data'!H6)))</f>
        <v/>
      </c>
      <c r="DO12" s="29" t="str">
        <f ca="true">+IF(OFFSET('Hygiene Data'!$C$12,0,10*ROW('Hygiene Data'!C6))="","",OFFSET('Hygiene Data'!$C$12,0,10*ROW('Hygiene Data'!C6)))</f>
        <v/>
      </c>
      <c r="DP12" s="29" t="str">
        <f ca="true">+IF(OFFSET('Hygiene Data'!$C$13,0,10*ROW('Hygiene Data'!C6))="","",OFFSET('Hygiene Data'!$C$13,0,10*ROW('Hygiene Data'!C6)))</f>
        <v/>
      </c>
      <c r="DQ12" s="29" t="str">
        <f ca="true">+IF(OFFSET('Hygiene Data'!$C$14,0,10*ROW('Hygiene Data'!C6))="","",OFFSET('Hygiene Data'!$C$14,0,10*ROW('Hygiene Data'!C6)))</f>
        <v/>
      </c>
      <c r="DR12" s="29" t="str">
        <f ca="true">+IF(OFFSET('Hygiene Data'!$D$12,0,10*ROW('Hygiene Data'!D6))="","",OFFSET('Hygiene Data'!$D$12,0,10*ROW('Hygiene Data'!D6)))</f>
        <v/>
      </c>
      <c r="DS12" s="29" t="str">
        <f ca="true">+IF(OFFSET('Hygiene Data'!$D$13,0,10*ROW('Hygiene Data'!D6))="","",OFFSET('Hygiene Data'!$D$13,0,10*ROW('Hygiene Data'!D6)))</f>
        <v/>
      </c>
      <c r="DT12" s="29" t="str">
        <f ca="true">+IF(OFFSET('Hygiene Data'!$D$14,0,10*ROW('Hygiene Data'!D6))="","",OFFSET('Hygiene Data'!$D$14,0,10*ROW('Hygiene Data'!D6)))</f>
        <v/>
      </c>
      <c r="DU12" s="29" t="str">
        <f ca="true">+IF(OFFSET('Hygiene Data'!$E$12,0,10*ROW('Hygiene Data'!E6))="","",OFFSET('Hygiene Data'!$E$12,0,10*ROW('Hygiene Data'!E6)))</f>
        <v/>
      </c>
      <c r="DV12" s="29" t="str">
        <f ca="true">+IF(OFFSET('Hygiene Data'!$E$13,0,10*ROW('Hygiene Data'!E6))="","",OFFSET('Hygiene Data'!$E$13,0,10*ROW('Hygiene Data'!E6)))</f>
        <v/>
      </c>
      <c r="DW12" s="29" t="str">
        <f ca="true">+IF(OFFSET('Hygiene Data'!$E$14,0,10*ROW('Hygiene Data'!E6))="","",OFFSET('Hygiene Data'!$E$14,0,10*ROW('Hygiene Data'!E6)))</f>
        <v/>
      </c>
      <c r="DX12" s="29" t="str">
        <f ca="true">+IF(OFFSET('Hygiene Data'!$F$12,0,10*ROW('Hygiene Data'!F6))="","",OFFSET('Hygiene Data'!$F$12,0,10*ROW('Hygiene Data'!F6)))</f>
        <v/>
      </c>
      <c r="DY12" s="29" t="str">
        <f ca="true">+IF(OFFSET('Hygiene Data'!$F$13,0,10*ROW('Hygiene Data'!F6))="","",OFFSET('Hygiene Data'!$F$13,0,10*ROW('Hygiene Data'!F6)))</f>
        <v/>
      </c>
      <c r="DZ12" s="29" t="str">
        <f ca="true">+IF(OFFSET('Hygiene Data'!$F$14,0,10*ROW('Hygiene Data'!F6))="","",OFFSET('Hygiene Data'!$F$14,0,10*ROW('Hygiene Data'!F6)))</f>
        <v/>
      </c>
      <c r="EA12" s="29" t="str">
        <f ca="true">+IF(OFFSET('Hygiene Data'!$G$12,0,10*ROW('Hygiene Data'!G6))="","",OFFSET('Hygiene Data'!$G$12,0,10*ROW('Hygiene Data'!G6)))</f>
        <v/>
      </c>
      <c r="EB12" s="29" t="str">
        <f ca="true">+IF(OFFSET('Hygiene Data'!$G$13,0,10*ROW('Hygiene Data'!G6))="","",OFFSET('Hygiene Data'!$G$13,0,10*ROW('Hygiene Data'!G6)))</f>
        <v/>
      </c>
      <c r="EC12" s="29" t="str">
        <f ca="true">+IF(OFFSET('Hygiene Data'!$G$14,0,10*ROW('Hygiene Data'!G6))="","",OFFSET('Hygiene Data'!$G$14,0,10*ROW('Hygiene Data'!G6)))</f>
        <v/>
      </c>
      <c r="ED12" s="29" t="str">
        <f ca="true">+IF(OFFSET('Hygiene Data'!$H$12,0,10*ROW('Hygiene Data'!H6))="","",OFFSET('Hygiene Data'!$H$12,0,10*ROW('Hygiene Data'!H6)))</f>
        <v/>
      </c>
      <c r="EE12" s="29" t="str">
        <f ca="true">+IF(OFFSET('Hygiene Data'!$H$13,0,10*ROW('Hygiene Data'!H6))="","",OFFSET('Hygiene Data'!$H$13,0,10*ROW('Hygiene Data'!H6)))</f>
        <v/>
      </c>
      <c r="EF12" s="29" t="str">
        <f ca="true">+IF(OFFSET('Hygiene Data'!$H$14,0,10*ROW('Hygiene Data'!H6))="","",OFFSET('Hygiene Data'!$H$14,0,10*ROW('Hygiene Data'!H6)))</f>
        <v/>
      </c>
    </row>
    <row r="13" x14ac:dyDescent="0.2">
      <c r="A13" s="52" t="str">
        <f ca="true">+IF(OFFSET('Water Data'!$B$1,0,10*ROW('Water Data'!B7))="","",OFFSET('Water Data'!$B$1,0,10*ROW('Water Data'!B7)))</f>
        <v/>
      </c>
      <c r="B13" s="52" t="str">
        <f ca="true">+IF(OFFSET('Water Data'!$A$3,0,10*ROW('Water Data'!A7))="","",OFFSET('Water Data'!$A$3,0,10*ROW('Water Data'!A7)))</f>
        <v/>
      </c>
      <c r="C13" s="52" t="str">
        <f ca="true">+IF(OFFSET('Water Data'!$C$3,0,10*ROW('Water Data'!C7))="","",OFFSET('Water Data'!$C$3,0,10*ROW('Water Data'!C7)))</f>
        <v/>
      </c>
      <c r="D13" s="240"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0"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0"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0"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0"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0"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0"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0"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0"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0"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0"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0"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0"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0"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0"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0"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0"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0"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1"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1"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1"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1"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1"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1"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1"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1"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1"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1"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1"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1"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1"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1"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1"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1"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1"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1"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1"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1"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1"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1"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1"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1"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1"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1"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1"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1"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1"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1"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2"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2"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2"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2"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2"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2"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2"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2"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2"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2"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2"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2"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2"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2"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2"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2"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2"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2"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29" t="str">
        <f ca="true">+IF(OFFSET('Water Data'!$C$28,0,10*ROW('Water Data'!C7))="","",OFFSET('Water Data'!$C$28,0,10*ROW('Water Data'!C7)))</f>
        <v/>
      </c>
      <c r="BT13" s="29" t="str">
        <f ca="true">+IF(OFFSET('Water Data'!$C$29,0,10*ROW('Water Data'!C7))="","",OFFSET('Water Data'!$C$29,0,10*ROW('Water Data'!C7)))</f>
        <v/>
      </c>
      <c r="BU13" s="29" t="str">
        <f ca="true">+IF(OFFSET('Water Data'!$C$30,0,10*ROW('Water Data'!C7))="","",OFFSET('Water Data'!$C$30,0,10*ROW('Water Data'!C7)))</f>
        <v/>
      </c>
      <c r="BV13" s="29" t="str">
        <f ca="true">+IF(OFFSET('Water Data'!$D$28,0,10*ROW('Water Data'!D7))="","",OFFSET('Water Data'!$D$28,0,10*ROW('Water Data'!D7)))</f>
        <v/>
      </c>
      <c r="BW13" s="29" t="str">
        <f ca="true">+IF(OFFSET('Water Data'!$D$29,0,10*ROW('Water Data'!D7))="","",OFFSET('Water Data'!$D$29,0,10*ROW('Water Data'!D7)))</f>
        <v/>
      </c>
      <c r="BX13" s="29" t="str">
        <f ca="true">+IF(OFFSET('Water Data'!$D$30,0,10*ROW('Water Data'!D7))="","",OFFSET('Water Data'!$D$30,0,10*ROW('Water Data'!D7)))</f>
        <v/>
      </c>
      <c r="BY13" s="29" t="str">
        <f ca="true">+IF(OFFSET('Water Data'!$E$28,0,10*ROW('Water Data'!E7))="","",OFFSET('Water Data'!$E$28,0,10*ROW('Water Data'!E7)))</f>
        <v/>
      </c>
      <c r="BZ13" s="29" t="str">
        <f ca="true">+IF(OFFSET('Water Data'!$E$29,0,10*ROW('Water Data'!E7))="","",OFFSET('Water Data'!$E$29,0,10*ROW('Water Data'!E7)))</f>
        <v/>
      </c>
      <c r="CA13" s="29" t="str">
        <f ca="true">+IF(OFFSET('Water Data'!$E$30,0,10*ROW('Water Data'!E7))="","",OFFSET('Water Data'!$E$30,0,10*ROW('Water Data'!E7)))</f>
        <v/>
      </c>
      <c r="CB13" s="29" t="str">
        <f ca="true">+IF(OFFSET('Water Data'!$F$28,0,10*ROW('Water Data'!F7))="","",OFFSET('Water Data'!$F$28,0,10*ROW('Water Data'!F7)))</f>
        <v/>
      </c>
      <c r="CC13" s="29" t="str">
        <f ca="true">+IF(OFFSET('Water Data'!$F$29,0,10*ROW('Water Data'!F7))="","",OFFSET('Water Data'!$F$29,0,10*ROW('Water Data'!F7)))</f>
        <v/>
      </c>
      <c r="CD13" s="29" t="str">
        <f ca="true">+IF(OFFSET('Water Data'!$F$30,0,10*ROW('Water Data'!F7))="","",OFFSET('Water Data'!$F$30,0,10*ROW('Water Data'!F7)))</f>
        <v/>
      </c>
      <c r="CE13" s="29" t="str">
        <f ca="true">+IF(OFFSET('Water Data'!$G$28,0,10*ROW('Water Data'!G7))="","",OFFSET('Water Data'!$G$28,0,10*ROW('Water Data'!G7)))</f>
        <v/>
      </c>
      <c r="CF13" s="29" t="str">
        <f ca="true">+IF(OFFSET('Water Data'!$G$29,0,10*ROW('Water Data'!G7))="","",OFFSET('Water Data'!$G$29,0,10*ROW('Water Data'!G7)))</f>
        <v/>
      </c>
      <c r="CG13" s="29" t="str">
        <f ca="true">+IF(OFFSET('Water Data'!$G$30,0,10*ROW('Water Data'!G7))="","",OFFSET('Water Data'!$G$30,0,10*ROW('Water Data'!G7)))</f>
        <v/>
      </c>
      <c r="CH13" s="29" t="str">
        <f ca="true">+IF(OFFSET('Water Data'!$H$28,0,10*ROW('Water Data'!H7))="","",OFFSET('Water Data'!$H$28,0,10*ROW('Water Data'!H7)))</f>
        <v/>
      </c>
      <c r="CI13" s="29" t="str">
        <f ca="true">+IF(OFFSET('Water Data'!$H$29,0,10*ROW('Water Data'!H7))="","",OFFSET('Water Data'!$H$29,0,10*ROW('Water Data'!H7)))</f>
        <v/>
      </c>
      <c r="CJ13" s="29" t="str">
        <f ca="true">+IF(OFFSET('Water Data'!$H$30,0,10*ROW('Water Data'!H7))="","",OFFSET('Water Data'!$H$30,0,10*ROW('Water Data'!H7)))</f>
        <v/>
      </c>
      <c r="CK13" s="29" t="str">
        <f ca="true">+IF(OFFSET('Sanitation Data'!$C$29,0,10*ROW('Sanitation Data'!C7))="","",OFFSET('Sanitation Data'!$C$29,0,10*ROW('Sanitation Data'!C7)))</f>
        <v/>
      </c>
      <c r="CL13" s="29" t="str">
        <f ca="true">+IF(OFFSET('Sanitation Data'!$C$30,0,10*ROW('Sanitation Data'!C7))="","",OFFSET('Sanitation Data'!$C$30,0,10*ROW('Sanitation Data'!C7)))</f>
        <v/>
      </c>
      <c r="CM13" s="29" t="str">
        <f ca="true">+IF(OFFSET('Sanitation Data'!$C$31,0,10*ROW('Sanitation Data'!C7))="","",OFFSET('Sanitation Data'!$C$31,0,10*ROW('Sanitation Data'!C7)))</f>
        <v/>
      </c>
      <c r="CN13" s="29" t="str">
        <f ca="true">+IF(OFFSET('Sanitation Data'!$C$32,0,10*ROW('Sanitation Data'!C7))="","",OFFSET('Sanitation Data'!$C$32,0,10*ROW('Sanitation Data'!C7)))</f>
        <v/>
      </c>
      <c r="CO13" s="29" t="str">
        <f ca="true">+IF(OFFSET('Sanitation Data'!$C$33,0,10*ROW('Sanitation Data'!C7))="","",OFFSET('Sanitation Data'!$C$33,0,10*ROW('Sanitation Data'!C7)))</f>
        <v/>
      </c>
      <c r="CP13" s="29" t="str">
        <f ca="true">+IF(OFFSET('Sanitation Data'!$D$29,0,10*ROW('Sanitation Data'!D7))="","",OFFSET('Sanitation Data'!$D$29,0,10*ROW('Sanitation Data'!D7)))</f>
        <v/>
      </c>
      <c r="CQ13" s="29" t="str">
        <f ca="true">+IF(OFFSET('Sanitation Data'!$D$30,0,10*ROW('Sanitation Data'!D7))="","",OFFSET('Sanitation Data'!$D$30,0,10*ROW('Sanitation Data'!D7)))</f>
        <v/>
      </c>
      <c r="CR13" s="29" t="str">
        <f ca="true">+IF(OFFSET('Sanitation Data'!$D$31,0,10*ROW('Sanitation Data'!D7))="","",OFFSET('Sanitation Data'!$D$31,0,10*ROW('Sanitation Data'!D7)))</f>
        <v/>
      </c>
      <c r="CS13" s="29" t="str">
        <f ca="true">+IF(OFFSET('Sanitation Data'!$D$32,0,10*ROW('Sanitation Data'!D7))="","",OFFSET('Sanitation Data'!$D$32,0,10*ROW('Sanitation Data'!D7)))</f>
        <v/>
      </c>
      <c r="CT13" s="29" t="str">
        <f ca="true">+IF(OFFSET('Sanitation Data'!$D$33,0,10*ROW('Sanitation Data'!D7))="","",OFFSET('Sanitation Data'!$D$33,0,10*ROW('Sanitation Data'!D7)))</f>
        <v/>
      </c>
      <c r="CU13" s="29" t="str">
        <f ca="true">+IF(OFFSET('Sanitation Data'!$E$29,0,10*ROW('Sanitation Data'!E7))="","",OFFSET('Sanitation Data'!$E$29,0,10*ROW('Sanitation Data'!E7)))</f>
        <v/>
      </c>
      <c r="CV13" s="29" t="str">
        <f ca="true">+IF(OFFSET('Sanitation Data'!$E$30,0,10*ROW('Sanitation Data'!E7))="","",OFFSET('Sanitation Data'!$E$30,0,10*ROW('Sanitation Data'!E7)))</f>
        <v/>
      </c>
      <c r="CW13" s="29" t="str">
        <f ca="true">+IF(OFFSET('Sanitation Data'!$E$31,0,10*ROW('Sanitation Data'!E7))="","",OFFSET('Sanitation Data'!$E$31,0,10*ROW('Sanitation Data'!E7)))</f>
        <v/>
      </c>
      <c r="CX13" s="29" t="str">
        <f ca="true">+IF(OFFSET('Sanitation Data'!$E$32,0,10*ROW('Sanitation Data'!E7))="","",OFFSET('Sanitation Data'!$E$32,0,10*ROW('Sanitation Data'!E7)))</f>
        <v/>
      </c>
      <c r="CY13" s="29" t="str">
        <f ca="true">+IF(OFFSET('Sanitation Data'!$E$33,0,10*ROW('Sanitation Data'!E7))="","",OFFSET('Sanitation Data'!$E$33,0,10*ROW('Sanitation Data'!E7)))</f>
        <v/>
      </c>
      <c r="CZ13" s="29" t="str">
        <f ca="true">+IF(OFFSET('Sanitation Data'!$F$29,0,10*ROW('Sanitation Data'!F7))="","",OFFSET('Sanitation Data'!$F$29,0,10*ROW('Sanitation Data'!F7)))</f>
        <v/>
      </c>
      <c r="DA13" s="29" t="str">
        <f ca="true">+IF(OFFSET('Sanitation Data'!$F$30,0,10*ROW('Sanitation Data'!F7))="","",OFFSET('Sanitation Data'!$F$30,0,10*ROW('Sanitation Data'!F7)))</f>
        <v/>
      </c>
      <c r="DB13" s="29" t="str">
        <f ca="true">+IF(OFFSET('Sanitation Data'!$F$31,0,10*ROW('Sanitation Data'!F7))="","",OFFSET('Sanitation Data'!$F$31,0,10*ROW('Sanitation Data'!F7)))</f>
        <v/>
      </c>
      <c r="DC13" s="29" t="str">
        <f ca="true">+IF(OFFSET('Sanitation Data'!$F$32,0,10*ROW('Sanitation Data'!F7))="","",OFFSET('Sanitation Data'!$F$32,0,10*ROW('Sanitation Data'!F7)))</f>
        <v/>
      </c>
      <c r="DD13" s="29" t="str">
        <f ca="true">+IF(OFFSET('Sanitation Data'!$F$33,0,10*ROW('Sanitation Data'!F7))="","",OFFSET('Sanitation Data'!$F$33,0,10*ROW('Sanitation Data'!F7)))</f>
        <v/>
      </c>
      <c r="DE13" s="29" t="str">
        <f ca="true">+IF(OFFSET('Sanitation Data'!$G$29,0,10*ROW('Sanitation Data'!G7))="","",OFFSET('Sanitation Data'!$G$29,0,10*ROW('Sanitation Data'!G7)))</f>
        <v/>
      </c>
      <c r="DF13" s="29" t="str">
        <f ca="true">+IF(OFFSET('Sanitation Data'!$G$30,0,10*ROW('Sanitation Data'!G7))="","",OFFSET('Sanitation Data'!$G$30,0,10*ROW('Sanitation Data'!G7)))</f>
        <v/>
      </c>
      <c r="DG13" s="29" t="str">
        <f ca="true">+IF(OFFSET('Sanitation Data'!$G$31,0,10*ROW('Sanitation Data'!G7))="","",OFFSET('Sanitation Data'!$G$31,0,10*ROW('Sanitation Data'!G7)))</f>
        <v/>
      </c>
      <c r="DH13" s="29" t="str">
        <f ca="true">+IF(OFFSET('Sanitation Data'!$G$32,0,10*ROW('Sanitation Data'!G7))="","",OFFSET('Sanitation Data'!$G$32,0,10*ROW('Sanitation Data'!G7)))</f>
        <v/>
      </c>
      <c r="DI13" s="29" t="str">
        <f ca="true">+IF(OFFSET('Sanitation Data'!$G$33,0,10*ROW('Sanitation Data'!G7))="","",OFFSET('Sanitation Data'!$G$33,0,10*ROW('Sanitation Data'!G7)))</f>
        <v/>
      </c>
      <c r="DJ13" s="29" t="str">
        <f ca="true">+IF(OFFSET('Sanitation Data'!$H$29,0,10*ROW('Sanitation Data'!H7))="","",OFFSET('Sanitation Data'!$H$29,0,10*ROW('Sanitation Data'!H7)))</f>
        <v/>
      </c>
      <c r="DK13" s="29" t="str">
        <f ca="true">+IF(OFFSET('Sanitation Data'!$H$30,0,10*ROW('Sanitation Data'!H7))="","",OFFSET('Sanitation Data'!$H$30,0,10*ROW('Sanitation Data'!H7)))</f>
        <v/>
      </c>
      <c r="DL13" s="29" t="str">
        <f ca="true">+IF(OFFSET('Sanitation Data'!$H$31,0,10*ROW('Sanitation Data'!H7))="","",OFFSET('Sanitation Data'!$H$31,0,10*ROW('Sanitation Data'!H7)))</f>
        <v/>
      </c>
      <c r="DM13" s="29" t="str">
        <f ca="true">+IF(OFFSET('Sanitation Data'!$H$32,0,10*ROW('Sanitation Data'!H7))="","",OFFSET('Sanitation Data'!$H$32,0,10*ROW('Sanitation Data'!H7)))</f>
        <v/>
      </c>
      <c r="DN13" s="29" t="str">
        <f ca="true">+IF(OFFSET('Sanitation Data'!$H$33,0,10*ROW('Sanitation Data'!H7))="","",OFFSET('Sanitation Data'!$H$33,0,10*ROW('Sanitation Data'!H7)))</f>
        <v/>
      </c>
      <c r="DO13" s="29" t="str">
        <f ca="true">+IF(OFFSET('Hygiene Data'!$C$12,0,10*ROW('Hygiene Data'!C7))="","",OFFSET('Hygiene Data'!$C$12,0,10*ROW('Hygiene Data'!C7)))</f>
        <v/>
      </c>
      <c r="DP13" s="29" t="str">
        <f ca="true">+IF(OFFSET('Hygiene Data'!$C$13,0,10*ROW('Hygiene Data'!C7))="","",OFFSET('Hygiene Data'!$C$13,0,10*ROW('Hygiene Data'!C7)))</f>
        <v/>
      </c>
      <c r="DQ13" s="29" t="str">
        <f ca="true">+IF(OFFSET('Hygiene Data'!$C$14,0,10*ROW('Hygiene Data'!C7))="","",OFFSET('Hygiene Data'!$C$14,0,10*ROW('Hygiene Data'!C7)))</f>
        <v/>
      </c>
      <c r="DR13" s="29" t="str">
        <f ca="true">+IF(OFFSET('Hygiene Data'!$D$12,0,10*ROW('Hygiene Data'!D7))="","",OFFSET('Hygiene Data'!$D$12,0,10*ROW('Hygiene Data'!D7)))</f>
        <v/>
      </c>
      <c r="DS13" s="29" t="str">
        <f ca="true">+IF(OFFSET('Hygiene Data'!$D$13,0,10*ROW('Hygiene Data'!D7))="","",OFFSET('Hygiene Data'!$D$13,0,10*ROW('Hygiene Data'!D7)))</f>
        <v/>
      </c>
      <c r="DT13" s="29" t="str">
        <f ca="true">+IF(OFFSET('Hygiene Data'!$D$14,0,10*ROW('Hygiene Data'!D7))="","",OFFSET('Hygiene Data'!$D$14,0,10*ROW('Hygiene Data'!D7)))</f>
        <v/>
      </c>
      <c r="DU13" s="29" t="str">
        <f ca="true">+IF(OFFSET('Hygiene Data'!$E$12,0,10*ROW('Hygiene Data'!E7))="","",OFFSET('Hygiene Data'!$E$12,0,10*ROW('Hygiene Data'!E7)))</f>
        <v/>
      </c>
      <c r="DV13" s="29" t="str">
        <f ca="true">+IF(OFFSET('Hygiene Data'!$E$13,0,10*ROW('Hygiene Data'!E7))="","",OFFSET('Hygiene Data'!$E$13,0,10*ROW('Hygiene Data'!E7)))</f>
        <v/>
      </c>
      <c r="DW13" s="29" t="str">
        <f ca="true">+IF(OFFSET('Hygiene Data'!$E$14,0,10*ROW('Hygiene Data'!E7))="","",OFFSET('Hygiene Data'!$E$14,0,10*ROW('Hygiene Data'!E7)))</f>
        <v/>
      </c>
      <c r="DX13" s="29" t="str">
        <f ca="true">+IF(OFFSET('Hygiene Data'!$F$12,0,10*ROW('Hygiene Data'!F7))="","",OFFSET('Hygiene Data'!$F$12,0,10*ROW('Hygiene Data'!F7)))</f>
        <v/>
      </c>
      <c r="DY13" s="29" t="str">
        <f ca="true">+IF(OFFSET('Hygiene Data'!$F$13,0,10*ROW('Hygiene Data'!F7))="","",OFFSET('Hygiene Data'!$F$13,0,10*ROW('Hygiene Data'!F7)))</f>
        <v/>
      </c>
      <c r="DZ13" s="29" t="str">
        <f ca="true">+IF(OFFSET('Hygiene Data'!$F$14,0,10*ROW('Hygiene Data'!F7))="","",OFFSET('Hygiene Data'!$F$14,0,10*ROW('Hygiene Data'!F7)))</f>
        <v/>
      </c>
      <c r="EA13" s="29" t="str">
        <f ca="true">+IF(OFFSET('Hygiene Data'!$G$12,0,10*ROW('Hygiene Data'!G7))="","",OFFSET('Hygiene Data'!$G$12,0,10*ROW('Hygiene Data'!G7)))</f>
        <v/>
      </c>
      <c r="EB13" s="29" t="str">
        <f ca="true">+IF(OFFSET('Hygiene Data'!$G$13,0,10*ROW('Hygiene Data'!G7))="","",OFFSET('Hygiene Data'!$G$13,0,10*ROW('Hygiene Data'!G7)))</f>
        <v/>
      </c>
      <c r="EC13" s="29" t="str">
        <f ca="true">+IF(OFFSET('Hygiene Data'!$G$14,0,10*ROW('Hygiene Data'!G7))="","",OFFSET('Hygiene Data'!$G$14,0,10*ROW('Hygiene Data'!G7)))</f>
        <v/>
      </c>
      <c r="ED13" s="29" t="str">
        <f ca="true">+IF(OFFSET('Hygiene Data'!$H$12,0,10*ROW('Hygiene Data'!H7))="","",OFFSET('Hygiene Data'!$H$12,0,10*ROW('Hygiene Data'!H7)))</f>
        <v/>
      </c>
      <c r="EE13" s="29" t="str">
        <f ca="true">+IF(OFFSET('Hygiene Data'!$H$13,0,10*ROW('Hygiene Data'!H7))="","",OFFSET('Hygiene Data'!$H$13,0,10*ROW('Hygiene Data'!H7)))</f>
        <v/>
      </c>
      <c r="EF13" s="29" t="str">
        <f ca="true">+IF(OFFSET('Hygiene Data'!$H$14,0,10*ROW('Hygiene Data'!H7))="","",OFFSET('Hygiene Data'!$H$14,0,10*ROW('Hygiene Data'!H7)))</f>
        <v/>
      </c>
    </row>
    <row r="14" x14ac:dyDescent="0.2">
      <c r="A14" s="52" t="str">
        <f ca="true">+IF(OFFSET('Water Data'!$B$1,0,10*ROW('Water Data'!B8))="","",OFFSET('Water Data'!$B$1,0,10*ROW('Water Data'!B8)))</f>
        <v/>
      </c>
      <c r="B14" s="52" t="str">
        <f ca="true">+IF(OFFSET('Water Data'!$A$3,0,10*ROW('Water Data'!A8))="","",OFFSET('Water Data'!$A$3,0,10*ROW('Water Data'!A8)))</f>
        <v/>
      </c>
      <c r="C14" s="52" t="str">
        <f ca="true">+IF(OFFSET('Water Data'!$C$3,0,10*ROW('Water Data'!C8))="","",OFFSET('Water Data'!$C$3,0,10*ROW('Water Data'!C8)))</f>
        <v/>
      </c>
      <c r="D14" s="240"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0"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0"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0"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0"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0"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0"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0"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0"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0"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0"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0"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0"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0"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0"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0"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0"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0"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1"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1"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1"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1"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1"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1"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1"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1"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1"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1"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1"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1"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1"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1"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1"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1"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1"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1"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1"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1"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1"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1"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1"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1"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1"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1"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1"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1"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1"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1"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2"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2"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2"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2"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2"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2"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2"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2"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2"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2"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2"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2"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2"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2"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2"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2"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2"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2"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29" t="str">
        <f ca="true">+IF(OFFSET('Water Data'!$C$28,0,10*ROW('Water Data'!C8))="","",OFFSET('Water Data'!$C$28,0,10*ROW('Water Data'!C8)))</f>
        <v/>
      </c>
      <c r="BT14" s="29" t="str">
        <f ca="true">+IF(OFFSET('Water Data'!$C$29,0,10*ROW('Water Data'!C8))="","",OFFSET('Water Data'!$C$29,0,10*ROW('Water Data'!C8)))</f>
        <v/>
      </c>
      <c r="BU14" s="29" t="str">
        <f ca="true">+IF(OFFSET('Water Data'!$C$30,0,10*ROW('Water Data'!C8))="","",OFFSET('Water Data'!$C$30,0,10*ROW('Water Data'!C8)))</f>
        <v/>
      </c>
      <c r="BV14" s="29" t="str">
        <f ca="true">+IF(OFFSET('Water Data'!$D$28,0,10*ROW('Water Data'!D8))="","",OFFSET('Water Data'!$D$28,0,10*ROW('Water Data'!D8)))</f>
        <v/>
      </c>
      <c r="BW14" s="29" t="str">
        <f ca="true">+IF(OFFSET('Water Data'!$D$29,0,10*ROW('Water Data'!D8))="","",OFFSET('Water Data'!$D$29,0,10*ROW('Water Data'!D8)))</f>
        <v/>
      </c>
      <c r="BX14" s="29" t="str">
        <f ca="true">+IF(OFFSET('Water Data'!$D$30,0,10*ROW('Water Data'!D8))="","",OFFSET('Water Data'!$D$30,0,10*ROW('Water Data'!D8)))</f>
        <v/>
      </c>
      <c r="BY14" s="29" t="str">
        <f ca="true">+IF(OFFSET('Water Data'!$E$28,0,10*ROW('Water Data'!E8))="","",OFFSET('Water Data'!$E$28,0,10*ROW('Water Data'!E8)))</f>
        <v/>
      </c>
      <c r="BZ14" s="29" t="str">
        <f ca="true">+IF(OFFSET('Water Data'!$E$29,0,10*ROW('Water Data'!E8))="","",OFFSET('Water Data'!$E$29,0,10*ROW('Water Data'!E8)))</f>
        <v/>
      </c>
      <c r="CA14" s="29" t="str">
        <f ca="true">+IF(OFFSET('Water Data'!$E$30,0,10*ROW('Water Data'!E8))="","",OFFSET('Water Data'!$E$30,0,10*ROW('Water Data'!E8)))</f>
        <v/>
      </c>
      <c r="CB14" s="29" t="str">
        <f ca="true">+IF(OFFSET('Water Data'!$F$28,0,10*ROW('Water Data'!F8))="","",OFFSET('Water Data'!$F$28,0,10*ROW('Water Data'!F8)))</f>
        <v/>
      </c>
      <c r="CC14" s="29" t="str">
        <f ca="true">+IF(OFFSET('Water Data'!$F$29,0,10*ROW('Water Data'!F8))="","",OFFSET('Water Data'!$F$29,0,10*ROW('Water Data'!F8)))</f>
        <v/>
      </c>
      <c r="CD14" s="29" t="str">
        <f ca="true">+IF(OFFSET('Water Data'!$F$30,0,10*ROW('Water Data'!F8))="","",OFFSET('Water Data'!$F$30,0,10*ROW('Water Data'!F8)))</f>
        <v/>
      </c>
      <c r="CE14" s="29" t="str">
        <f ca="true">+IF(OFFSET('Water Data'!$G$28,0,10*ROW('Water Data'!G8))="","",OFFSET('Water Data'!$G$28,0,10*ROW('Water Data'!G8)))</f>
        <v/>
      </c>
      <c r="CF14" s="29" t="str">
        <f ca="true">+IF(OFFSET('Water Data'!$G$29,0,10*ROW('Water Data'!G8))="","",OFFSET('Water Data'!$G$29,0,10*ROW('Water Data'!G8)))</f>
        <v/>
      </c>
      <c r="CG14" s="29" t="str">
        <f ca="true">+IF(OFFSET('Water Data'!$G$30,0,10*ROW('Water Data'!G8))="","",OFFSET('Water Data'!$G$30,0,10*ROW('Water Data'!G8)))</f>
        <v/>
      </c>
      <c r="CH14" s="29" t="str">
        <f ca="true">+IF(OFFSET('Water Data'!$H$28,0,10*ROW('Water Data'!H8))="","",OFFSET('Water Data'!$H$28,0,10*ROW('Water Data'!H8)))</f>
        <v/>
      </c>
      <c r="CI14" s="29" t="str">
        <f ca="true">+IF(OFFSET('Water Data'!$H$29,0,10*ROW('Water Data'!H8))="","",OFFSET('Water Data'!$H$29,0,10*ROW('Water Data'!H8)))</f>
        <v/>
      </c>
      <c r="CJ14" s="29" t="str">
        <f ca="true">+IF(OFFSET('Water Data'!$H$30,0,10*ROW('Water Data'!H8))="","",OFFSET('Water Data'!$H$30,0,10*ROW('Water Data'!H8)))</f>
        <v/>
      </c>
      <c r="CK14" s="29" t="str">
        <f ca="true">+IF(OFFSET('Sanitation Data'!$C$29,0,10*ROW('Sanitation Data'!C8))="","",OFFSET('Sanitation Data'!$C$29,0,10*ROW('Sanitation Data'!C8)))</f>
        <v/>
      </c>
      <c r="CL14" s="29" t="str">
        <f ca="true">+IF(OFFSET('Sanitation Data'!$C$30,0,10*ROW('Sanitation Data'!C8))="","",OFFSET('Sanitation Data'!$C$30,0,10*ROW('Sanitation Data'!C8)))</f>
        <v/>
      </c>
      <c r="CM14" s="29" t="str">
        <f ca="true">+IF(OFFSET('Sanitation Data'!$C$31,0,10*ROW('Sanitation Data'!C8))="","",OFFSET('Sanitation Data'!$C$31,0,10*ROW('Sanitation Data'!C8)))</f>
        <v/>
      </c>
      <c r="CN14" s="29" t="str">
        <f ca="true">+IF(OFFSET('Sanitation Data'!$C$32,0,10*ROW('Sanitation Data'!C8))="","",OFFSET('Sanitation Data'!$C$32,0,10*ROW('Sanitation Data'!C8)))</f>
        <v/>
      </c>
      <c r="CO14" s="29" t="str">
        <f ca="true">+IF(OFFSET('Sanitation Data'!$C$33,0,10*ROW('Sanitation Data'!C8))="","",OFFSET('Sanitation Data'!$C$33,0,10*ROW('Sanitation Data'!C8)))</f>
        <v/>
      </c>
      <c r="CP14" s="29" t="str">
        <f ca="true">+IF(OFFSET('Sanitation Data'!$D$29,0,10*ROW('Sanitation Data'!D8))="","",OFFSET('Sanitation Data'!$D$29,0,10*ROW('Sanitation Data'!D8)))</f>
        <v/>
      </c>
      <c r="CQ14" s="29" t="str">
        <f ca="true">+IF(OFFSET('Sanitation Data'!$D$30,0,10*ROW('Sanitation Data'!D8))="","",OFFSET('Sanitation Data'!$D$30,0,10*ROW('Sanitation Data'!D8)))</f>
        <v/>
      </c>
      <c r="CR14" s="29" t="str">
        <f ca="true">+IF(OFFSET('Sanitation Data'!$D$31,0,10*ROW('Sanitation Data'!D8))="","",OFFSET('Sanitation Data'!$D$31,0,10*ROW('Sanitation Data'!D8)))</f>
        <v/>
      </c>
      <c r="CS14" s="29" t="str">
        <f ca="true">+IF(OFFSET('Sanitation Data'!$D$32,0,10*ROW('Sanitation Data'!D8))="","",OFFSET('Sanitation Data'!$D$32,0,10*ROW('Sanitation Data'!D8)))</f>
        <v/>
      </c>
      <c r="CT14" s="29" t="str">
        <f ca="true">+IF(OFFSET('Sanitation Data'!$D$33,0,10*ROW('Sanitation Data'!D8))="","",OFFSET('Sanitation Data'!$D$33,0,10*ROW('Sanitation Data'!D8)))</f>
        <v/>
      </c>
      <c r="CU14" s="29" t="str">
        <f ca="true">+IF(OFFSET('Sanitation Data'!$E$29,0,10*ROW('Sanitation Data'!E8))="","",OFFSET('Sanitation Data'!$E$29,0,10*ROW('Sanitation Data'!E8)))</f>
        <v/>
      </c>
      <c r="CV14" s="29" t="str">
        <f ca="true">+IF(OFFSET('Sanitation Data'!$E$30,0,10*ROW('Sanitation Data'!E8))="","",OFFSET('Sanitation Data'!$E$30,0,10*ROW('Sanitation Data'!E8)))</f>
        <v/>
      </c>
      <c r="CW14" s="29" t="str">
        <f ca="true">+IF(OFFSET('Sanitation Data'!$E$31,0,10*ROW('Sanitation Data'!E8))="","",OFFSET('Sanitation Data'!$E$31,0,10*ROW('Sanitation Data'!E8)))</f>
        <v/>
      </c>
      <c r="CX14" s="29" t="str">
        <f ca="true">+IF(OFFSET('Sanitation Data'!$E$32,0,10*ROW('Sanitation Data'!E8))="","",OFFSET('Sanitation Data'!$E$32,0,10*ROW('Sanitation Data'!E8)))</f>
        <v/>
      </c>
      <c r="CY14" s="29" t="str">
        <f ca="true">+IF(OFFSET('Sanitation Data'!$E$33,0,10*ROW('Sanitation Data'!E8))="","",OFFSET('Sanitation Data'!$E$33,0,10*ROW('Sanitation Data'!E8)))</f>
        <v/>
      </c>
      <c r="CZ14" s="29" t="str">
        <f ca="true">+IF(OFFSET('Sanitation Data'!$F$29,0,10*ROW('Sanitation Data'!F8))="","",OFFSET('Sanitation Data'!$F$29,0,10*ROW('Sanitation Data'!F8)))</f>
        <v/>
      </c>
      <c r="DA14" s="29" t="str">
        <f ca="true">+IF(OFFSET('Sanitation Data'!$F$30,0,10*ROW('Sanitation Data'!F8))="","",OFFSET('Sanitation Data'!$F$30,0,10*ROW('Sanitation Data'!F8)))</f>
        <v/>
      </c>
      <c r="DB14" s="29" t="str">
        <f ca="true">+IF(OFFSET('Sanitation Data'!$F$31,0,10*ROW('Sanitation Data'!F8))="","",OFFSET('Sanitation Data'!$F$31,0,10*ROW('Sanitation Data'!F8)))</f>
        <v/>
      </c>
      <c r="DC14" s="29" t="str">
        <f ca="true">+IF(OFFSET('Sanitation Data'!$F$32,0,10*ROW('Sanitation Data'!F8))="","",OFFSET('Sanitation Data'!$F$32,0,10*ROW('Sanitation Data'!F8)))</f>
        <v/>
      </c>
      <c r="DD14" s="29" t="str">
        <f ca="true">+IF(OFFSET('Sanitation Data'!$F$33,0,10*ROW('Sanitation Data'!F8))="","",OFFSET('Sanitation Data'!$F$33,0,10*ROW('Sanitation Data'!F8)))</f>
        <v/>
      </c>
      <c r="DE14" s="29" t="str">
        <f ca="true">+IF(OFFSET('Sanitation Data'!$G$29,0,10*ROW('Sanitation Data'!G8))="","",OFFSET('Sanitation Data'!$G$29,0,10*ROW('Sanitation Data'!G8)))</f>
        <v/>
      </c>
      <c r="DF14" s="29" t="str">
        <f ca="true">+IF(OFFSET('Sanitation Data'!$G$30,0,10*ROW('Sanitation Data'!G8))="","",OFFSET('Sanitation Data'!$G$30,0,10*ROW('Sanitation Data'!G8)))</f>
        <v/>
      </c>
      <c r="DG14" s="29" t="str">
        <f ca="true">+IF(OFFSET('Sanitation Data'!$G$31,0,10*ROW('Sanitation Data'!G8))="","",OFFSET('Sanitation Data'!$G$31,0,10*ROW('Sanitation Data'!G8)))</f>
        <v/>
      </c>
      <c r="DH14" s="29" t="str">
        <f ca="true">+IF(OFFSET('Sanitation Data'!$G$32,0,10*ROW('Sanitation Data'!G8))="","",OFFSET('Sanitation Data'!$G$32,0,10*ROW('Sanitation Data'!G8)))</f>
        <v/>
      </c>
      <c r="DI14" s="29" t="str">
        <f ca="true">+IF(OFFSET('Sanitation Data'!$G$33,0,10*ROW('Sanitation Data'!G8))="","",OFFSET('Sanitation Data'!$G$33,0,10*ROW('Sanitation Data'!G8)))</f>
        <v/>
      </c>
      <c r="DJ14" s="29" t="str">
        <f ca="true">+IF(OFFSET('Sanitation Data'!$H$29,0,10*ROW('Sanitation Data'!H8))="","",OFFSET('Sanitation Data'!$H$29,0,10*ROW('Sanitation Data'!H8)))</f>
        <v/>
      </c>
      <c r="DK14" s="29" t="str">
        <f ca="true">+IF(OFFSET('Sanitation Data'!$H$30,0,10*ROW('Sanitation Data'!H8))="","",OFFSET('Sanitation Data'!$H$30,0,10*ROW('Sanitation Data'!H8)))</f>
        <v/>
      </c>
      <c r="DL14" s="29" t="str">
        <f ca="true">+IF(OFFSET('Sanitation Data'!$H$31,0,10*ROW('Sanitation Data'!H8))="","",OFFSET('Sanitation Data'!$H$31,0,10*ROW('Sanitation Data'!H8)))</f>
        <v/>
      </c>
      <c r="DM14" s="29" t="str">
        <f ca="true">+IF(OFFSET('Sanitation Data'!$H$32,0,10*ROW('Sanitation Data'!H8))="","",OFFSET('Sanitation Data'!$H$32,0,10*ROW('Sanitation Data'!H8)))</f>
        <v/>
      </c>
      <c r="DN14" s="29" t="str">
        <f ca="true">+IF(OFFSET('Sanitation Data'!$H$33,0,10*ROW('Sanitation Data'!H8))="","",OFFSET('Sanitation Data'!$H$33,0,10*ROW('Sanitation Data'!H8)))</f>
        <v/>
      </c>
      <c r="DO14" s="29" t="str">
        <f ca="true">+IF(OFFSET('Hygiene Data'!$C$12,0,10*ROW('Hygiene Data'!C8))="","",OFFSET('Hygiene Data'!$C$12,0,10*ROW('Hygiene Data'!C8)))</f>
        <v/>
      </c>
      <c r="DP14" s="29" t="str">
        <f ca="true">+IF(OFFSET('Hygiene Data'!$C$13,0,10*ROW('Hygiene Data'!C8))="","",OFFSET('Hygiene Data'!$C$13,0,10*ROW('Hygiene Data'!C8)))</f>
        <v/>
      </c>
      <c r="DQ14" s="29" t="str">
        <f ca="true">+IF(OFFSET('Hygiene Data'!$C$14,0,10*ROW('Hygiene Data'!C8))="","",OFFSET('Hygiene Data'!$C$14,0,10*ROW('Hygiene Data'!C8)))</f>
        <v/>
      </c>
      <c r="DR14" s="29" t="str">
        <f ca="true">+IF(OFFSET('Hygiene Data'!$D$12,0,10*ROW('Hygiene Data'!D8))="","",OFFSET('Hygiene Data'!$D$12,0,10*ROW('Hygiene Data'!D8)))</f>
        <v/>
      </c>
      <c r="DS14" s="29" t="str">
        <f ca="true">+IF(OFFSET('Hygiene Data'!$D$13,0,10*ROW('Hygiene Data'!D8))="","",OFFSET('Hygiene Data'!$D$13,0,10*ROW('Hygiene Data'!D8)))</f>
        <v/>
      </c>
      <c r="DT14" s="29" t="str">
        <f ca="true">+IF(OFFSET('Hygiene Data'!$D$14,0,10*ROW('Hygiene Data'!D8))="","",OFFSET('Hygiene Data'!$D$14,0,10*ROW('Hygiene Data'!D8)))</f>
        <v/>
      </c>
      <c r="DU14" s="29" t="str">
        <f ca="true">+IF(OFFSET('Hygiene Data'!$E$12,0,10*ROW('Hygiene Data'!E8))="","",OFFSET('Hygiene Data'!$E$12,0,10*ROW('Hygiene Data'!E8)))</f>
        <v/>
      </c>
      <c r="DV14" s="29" t="str">
        <f ca="true">+IF(OFFSET('Hygiene Data'!$E$13,0,10*ROW('Hygiene Data'!E8))="","",OFFSET('Hygiene Data'!$E$13,0,10*ROW('Hygiene Data'!E8)))</f>
        <v/>
      </c>
      <c r="DW14" s="29" t="str">
        <f ca="true">+IF(OFFSET('Hygiene Data'!$E$14,0,10*ROW('Hygiene Data'!E8))="","",OFFSET('Hygiene Data'!$E$14,0,10*ROW('Hygiene Data'!E8)))</f>
        <v/>
      </c>
      <c r="DX14" s="29" t="str">
        <f ca="true">+IF(OFFSET('Hygiene Data'!$F$12,0,10*ROW('Hygiene Data'!F8))="","",OFFSET('Hygiene Data'!$F$12,0,10*ROW('Hygiene Data'!F8)))</f>
        <v/>
      </c>
      <c r="DY14" s="29" t="str">
        <f ca="true">+IF(OFFSET('Hygiene Data'!$F$13,0,10*ROW('Hygiene Data'!F8))="","",OFFSET('Hygiene Data'!$F$13,0,10*ROW('Hygiene Data'!F8)))</f>
        <v/>
      </c>
      <c r="DZ14" s="29" t="str">
        <f ca="true">+IF(OFFSET('Hygiene Data'!$F$14,0,10*ROW('Hygiene Data'!F8))="","",OFFSET('Hygiene Data'!$F$14,0,10*ROW('Hygiene Data'!F8)))</f>
        <v/>
      </c>
      <c r="EA14" s="29" t="str">
        <f ca="true">+IF(OFFSET('Hygiene Data'!$G$12,0,10*ROW('Hygiene Data'!G8))="","",OFFSET('Hygiene Data'!$G$12,0,10*ROW('Hygiene Data'!G8)))</f>
        <v/>
      </c>
      <c r="EB14" s="29" t="str">
        <f ca="true">+IF(OFFSET('Hygiene Data'!$G$13,0,10*ROW('Hygiene Data'!G8))="","",OFFSET('Hygiene Data'!$G$13,0,10*ROW('Hygiene Data'!G8)))</f>
        <v/>
      </c>
      <c r="EC14" s="29" t="str">
        <f ca="true">+IF(OFFSET('Hygiene Data'!$G$14,0,10*ROW('Hygiene Data'!G8))="","",OFFSET('Hygiene Data'!$G$14,0,10*ROW('Hygiene Data'!G8)))</f>
        <v/>
      </c>
      <c r="ED14" s="29" t="str">
        <f ca="true">+IF(OFFSET('Hygiene Data'!$H$12,0,10*ROW('Hygiene Data'!H8))="","",OFFSET('Hygiene Data'!$H$12,0,10*ROW('Hygiene Data'!H8)))</f>
        <v/>
      </c>
      <c r="EE14" s="29" t="str">
        <f ca="true">+IF(OFFSET('Hygiene Data'!$H$13,0,10*ROW('Hygiene Data'!H8))="","",OFFSET('Hygiene Data'!$H$13,0,10*ROW('Hygiene Data'!H8)))</f>
        <v/>
      </c>
      <c r="EF14" s="29" t="str">
        <f ca="true">+IF(OFFSET('Hygiene Data'!$H$14,0,10*ROW('Hygiene Data'!H8))="","",OFFSET('Hygiene Data'!$H$14,0,10*ROW('Hygiene Data'!H8)))</f>
        <v/>
      </c>
    </row>
    <row r="15" x14ac:dyDescent="0.2">
      <c r="A15" s="52" t="str">
        <f ca="true">+IF(OFFSET('Water Data'!$B$1,0,10*ROW('Water Data'!B9))="","",OFFSET('Water Data'!$B$1,0,10*ROW('Water Data'!B9)))</f>
        <v/>
      </c>
      <c r="B15" s="52" t="str">
        <f ca="true">+IF(OFFSET('Water Data'!$A$3,0,10*ROW('Water Data'!A9))="","",OFFSET('Water Data'!$A$3,0,10*ROW('Water Data'!A9)))</f>
        <v/>
      </c>
      <c r="C15" s="52" t="str">
        <f ca="true">+IF(OFFSET('Water Data'!$C$3,0,10*ROW('Water Data'!C9))="","",OFFSET('Water Data'!$C$3,0,10*ROW('Water Data'!C9)))</f>
        <v/>
      </c>
      <c r="D15" s="240"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0"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0"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0"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0"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0"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0"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0"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0"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0"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0"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0"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0"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0"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0"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0"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0"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0"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1"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1"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1"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1"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1"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1"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1"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1"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1"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1"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1"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1"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1"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1"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1"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1"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1"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1"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1"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1"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1"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1"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1"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1"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1"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1"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1"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1"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1"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1"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2"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2"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2"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2"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2"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2"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2"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2"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2"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2"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2"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2"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2"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2"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2"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2"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2"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2"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29" t="str">
        <f ca="true">+IF(OFFSET('Water Data'!$C$28,0,10*ROW('Water Data'!C9))="","",OFFSET('Water Data'!$C$28,0,10*ROW('Water Data'!C9)))</f>
        <v/>
      </c>
      <c r="BT15" s="29" t="str">
        <f ca="true">+IF(OFFSET('Water Data'!$C$29,0,10*ROW('Water Data'!C9))="","",OFFSET('Water Data'!$C$29,0,10*ROW('Water Data'!C9)))</f>
        <v/>
      </c>
      <c r="BU15" s="29" t="str">
        <f ca="true">+IF(OFFSET('Water Data'!$C$30,0,10*ROW('Water Data'!C9))="","",OFFSET('Water Data'!$C$30,0,10*ROW('Water Data'!C9)))</f>
        <v/>
      </c>
      <c r="BV15" s="29" t="str">
        <f ca="true">+IF(OFFSET('Water Data'!$D$28,0,10*ROW('Water Data'!D9))="","",OFFSET('Water Data'!$D$28,0,10*ROW('Water Data'!D9)))</f>
        <v/>
      </c>
      <c r="BW15" s="29" t="str">
        <f ca="true">+IF(OFFSET('Water Data'!$D$29,0,10*ROW('Water Data'!D9))="","",OFFSET('Water Data'!$D$29,0,10*ROW('Water Data'!D9)))</f>
        <v/>
      </c>
      <c r="BX15" s="29" t="str">
        <f ca="true">+IF(OFFSET('Water Data'!$D$30,0,10*ROW('Water Data'!D9))="","",OFFSET('Water Data'!$D$30,0,10*ROW('Water Data'!D9)))</f>
        <v/>
      </c>
      <c r="BY15" s="29" t="str">
        <f ca="true">+IF(OFFSET('Water Data'!$E$28,0,10*ROW('Water Data'!E9))="","",OFFSET('Water Data'!$E$28,0,10*ROW('Water Data'!E9)))</f>
        <v/>
      </c>
      <c r="BZ15" s="29" t="str">
        <f ca="true">+IF(OFFSET('Water Data'!$E$29,0,10*ROW('Water Data'!E9))="","",OFFSET('Water Data'!$E$29,0,10*ROW('Water Data'!E9)))</f>
        <v/>
      </c>
      <c r="CA15" s="29" t="str">
        <f ca="true">+IF(OFFSET('Water Data'!$E$30,0,10*ROW('Water Data'!E9))="","",OFFSET('Water Data'!$E$30,0,10*ROW('Water Data'!E9)))</f>
        <v/>
      </c>
      <c r="CB15" s="29" t="str">
        <f ca="true">+IF(OFFSET('Water Data'!$F$28,0,10*ROW('Water Data'!F9))="","",OFFSET('Water Data'!$F$28,0,10*ROW('Water Data'!F9)))</f>
        <v/>
      </c>
      <c r="CC15" s="29" t="str">
        <f ca="true">+IF(OFFSET('Water Data'!$F$29,0,10*ROW('Water Data'!F9))="","",OFFSET('Water Data'!$F$29,0,10*ROW('Water Data'!F9)))</f>
        <v/>
      </c>
      <c r="CD15" s="29" t="str">
        <f ca="true">+IF(OFFSET('Water Data'!$F$30,0,10*ROW('Water Data'!F9))="","",OFFSET('Water Data'!$F$30,0,10*ROW('Water Data'!F9)))</f>
        <v/>
      </c>
      <c r="CE15" s="29" t="str">
        <f ca="true">+IF(OFFSET('Water Data'!$G$28,0,10*ROW('Water Data'!G9))="","",OFFSET('Water Data'!$G$28,0,10*ROW('Water Data'!G9)))</f>
        <v/>
      </c>
      <c r="CF15" s="29" t="str">
        <f ca="true">+IF(OFFSET('Water Data'!$G$29,0,10*ROW('Water Data'!G9))="","",OFFSET('Water Data'!$G$29,0,10*ROW('Water Data'!G9)))</f>
        <v/>
      </c>
      <c r="CG15" s="29" t="str">
        <f ca="true">+IF(OFFSET('Water Data'!$G$30,0,10*ROW('Water Data'!G9))="","",OFFSET('Water Data'!$G$30,0,10*ROW('Water Data'!G9)))</f>
        <v/>
      </c>
      <c r="CH15" s="29" t="str">
        <f ca="true">+IF(OFFSET('Water Data'!$H$28,0,10*ROW('Water Data'!H9))="","",OFFSET('Water Data'!$H$28,0,10*ROW('Water Data'!H9)))</f>
        <v/>
      </c>
      <c r="CI15" s="29" t="str">
        <f ca="true">+IF(OFFSET('Water Data'!$H$29,0,10*ROW('Water Data'!H9))="","",OFFSET('Water Data'!$H$29,0,10*ROW('Water Data'!H9)))</f>
        <v/>
      </c>
      <c r="CJ15" s="29" t="str">
        <f ca="true">+IF(OFFSET('Water Data'!$H$30,0,10*ROW('Water Data'!H9))="","",OFFSET('Water Data'!$H$30,0,10*ROW('Water Data'!H9)))</f>
        <v/>
      </c>
      <c r="CK15" s="29" t="str">
        <f ca="true">+IF(OFFSET('Sanitation Data'!$C$29,0,10*ROW('Sanitation Data'!C9))="","",OFFSET('Sanitation Data'!$C$29,0,10*ROW('Sanitation Data'!C9)))</f>
        <v/>
      </c>
      <c r="CL15" s="29" t="str">
        <f ca="true">+IF(OFFSET('Sanitation Data'!$C$30,0,10*ROW('Sanitation Data'!C9))="","",OFFSET('Sanitation Data'!$C$30,0,10*ROW('Sanitation Data'!C9)))</f>
        <v/>
      </c>
      <c r="CM15" s="29" t="str">
        <f ca="true">+IF(OFFSET('Sanitation Data'!$C$31,0,10*ROW('Sanitation Data'!C9))="","",OFFSET('Sanitation Data'!$C$31,0,10*ROW('Sanitation Data'!C9)))</f>
        <v/>
      </c>
      <c r="CN15" s="29" t="str">
        <f ca="true">+IF(OFFSET('Sanitation Data'!$C$32,0,10*ROW('Sanitation Data'!C9))="","",OFFSET('Sanitation Data'!$C$32,0,10*ROW('Sanitation Data'!C9)))</f>
        <v/>
      </c>
      <c r="CO15" s="29" t="str">
        <f ca="true">+IF(OFFSET('Sanitation Data'!$C$33,0,10*ROW('Sanitation Data'!C9))="","",OFFSET('Sanitation Data'!$C$33,0,10*ROW('Sanitation Data'!C9)))</f>
        <v/>
      </c>
      <c r="CP15" s="29" t="str">
        <f ca="true">+IF(OFFSET('Sanitation Data'!$D$29,0,10*ROW('Sanitation Data'!D9))="","",OFFSET('Sanitation Data'!$D$29,0,10*ROW('Sanitation Data'!D9)))</f>
        <v/>
      </c>
      <c r="CQ15" s="29" t="str">
        <f ca="true">+IF(OFFSET('Sanitation Data'!$D$30,0,10*ROW('Sanitation Data'!D9))="","",OFFSET('Sanitation Data'!$D$30,0,10*ROW('Sanitation Data'!D9)))</f>
        <v/>
      </c>
      <c r="CR15" s="29" t="str">
        <f ca="true">+IF(OFFSET('Sanitation Data'!$D$31,0,10*ROW('Sanitation Data'!D9))="","",OFFSET('Sanitation Data'!$D$31,0,10*ROW('Sanitation Data'!D9)))</f>
        <v/>
      </c>
      <c r="CS15" s="29" t="str">
        <f ca="true">+IF(OFFSET('Sanitation Data'!$D$32,0,10*ROW('Sanitation Data'!D9))="","",OFFSET('Sanitation Data'!$D$32,0,10*ROW('Sanitation Data'!D9)))</f>
        <v/>
      </c>
      <c r="CT15" s="29" t="str">
        <f ca="true">+IF(OFFSET('Sanitation Data'!$D$33,0,10*ROW('Sanitation Data'!D9))="","",OFFSET('Sanitation Data'!$D$33,0,10*ROW('Sanitation Data'!D9)))</f>
        <v/>
      </c>
      <c r="CU15" s="29" t="str">
        <f ca="true">+IF(OFFSET('Sanitation Data'!$E$29,0,10*ROW('Sanitation Data'!E9))="","",OFFSET('Sanitation Data'!$E$29,0,10*ROW('Sanitation Data'!E9)))</f>
        <v/>
      </c>
      <c r="CV15" s="29" t="str">
        <f ca="true">+IF(OFFSET('Sanitation Data'!$E$30,0,10*ROW('Sanitation Data'!E9))="","",OFFSET('Sanitation Data'!$E$30,0,10*ROW('Sanitation Data'!E9)))</f>
        <v/>
      </c>
      <c r="CW15" s="29" t="str">
        <f ca="true">+IF(OFFSET('Sanitation Data'!$E$31,0,10*ROW('Sanitation Data'!E9))="","",OFFSET('Sanitation Data'!$E$31,0,10*ROW('Sanitation Data'!E9)))</f>
        <v/>
      </c>
      <c r="CX15" s="29" t="str">
        <f ca="true">+IF(OFFSET('Sanitation Data'!$E$32,0,10*ROW('Sanitation Data'!E9))="","",OFFSET('Sanitation Data'!$E$32,0,10*ROW('Sanitation Data'!E9)))</f>
        <v/>
      </c>
      <c r="CY15" s="29" t="str">
        <f ca="true">+IF(OFFSET('Sanitation Data'!$E$33,0,10*ROW('Sanitation Data'!E9))="","",OFFSET('Sanitation Data'!$E$33,0,10*ROW('Sanitation Data'!E9)))</f>
        <v/>
      </c>
      <c r="CZ15" s="29" t="str">
        <f ca="true">+IF(OFFSET('Sanitation Data'!$F$29,0,10*ROW('Sanitation Data'!F9))="","",OFFSET('Sanitation Data'!$F$29,0,10*ROW('Sanitation Data'!F9)))</f>
        <v/>
      </c>
      <c r="DA15" s="29" t="str">
        <f ca="true">+IF(OFFSET('Sanitation Data'!$F$30,0,10*ROW('Sanitation Data'!F9))="","",OFFSET('Sanitation Data'!$F$30,0,10*ROW('Sanitation Data'!F9)))</f>
        <v/>
      </c>
      <c r="DB15" s="29" t="str">
        <f ca="true">+IF(OFFSET('Sanitation Data'!$F$31,0,10*ROW('Sanitation Data'!F9))="","",OFFSET('Sanitation Data'!$F$31,0,10*ROW('Sanitation Data'!F9)))</f>
        <v/>
      </c>
      <c r="DC15" s="29" t="str">
        <f ca="true">+IF(OFFSET('Sanitation Data'!$F$32,0,10*ROW('Sanitation Data'!F9))="","",OFFSET('Sanitation Data'!$F$32,0,10*ROW('Sanitation Data'!F9)))</f>
        <v/>
      </c>
      <c r="DD15" s="29" t="str">
        <f ca="true">+IF(OFFSET('Sanitation Data'!$F$33,0,10*ROW('Sanitation Data'!F9))="","",OFFSET('Sanitation Data'!$F$33,0,10*ROW('Sanitation Data'!F9)))</f>
        <v/>
      </c>
      <c r="DE15" s="29" t="str">
        <f ca="true">+IF(OFFSET('Sanitation Data'!$G$29,0,10*ROW('Sanitation Data'!G9))="","",OFFSET('Sanitation Data'!$G$29,0,10*ROW('Sanitation Data'!G9)))</f>
        <v/>
      </c>
      <c r="DF15" s="29" t="str">
        <f ca="true">+IF(OFFSET('Sanitation Data'!$G$30,0,10*ROW('Sanitation Data'!G9))="","",OFFSET('Sanitation Data'!$G$30,0,10*ROW('Sanitation Data'!G9)))</f>
        <v/>
      </c>
      <c r="DG15" s="29" t="str">
        <f ca="true">+IF(OFFSET('Sanitation Data'!$G$31,0,10*ROW('Sanitation Data'!G9))="","",OFFSET('Sanitation Data'!$G$31,0,10*ROW('Sanitation Data'!G9)))</f>
        <v/>
      </c>
      <c r="DH15" s="29" t="str">
        <f ca="true">+IF(OFFSET('Sanitation Data'!$G$32,0,10*ROW('Sanitation Data'!G9))="","",OFFSET('Sanitation Data'!$G$32,0,10*ROW('Sanitation Data'!G9)))</f>
        <v/>
      </c>
      <c r="DI15" s="29" t="str">
        <f ca="true">+IF(OFFSET('Sanitation Data'!$G$33,0,10*ROW('Sanitation Data'!G9))="","",OFFSET('Sanitation Data'!$G$33,0,10*ROW('Sanitation Data'!G9)))</f>
        <v/>
      </c>
      <c r="DJ15" s="29" t="str">
        <f ca="true">+IF(OFFSET('Sanitation Data'!$H$29,0,10*ROW('Sanitation Data'!H9))="","",OFFSET('Sanitation Data'!$H$29,0,10*ROW('Sanitation Data'!H9)))</f>
        <v/>
      </c>
      <c r="DK15" s="29" t="str">
        <f ca="true">+IF(OFFSET('Sanitation Data'!$H$30,0,10*ROW('Sanitation Data'!H9))="","",OFFSET('Sanitation Data'!$H$30,0,10*ROW('Sanitation Data'!H9)))</f>
        <v/>
      </c>
      <c r="DL15" s="29" t="str">
        <f ca="true">+IF(OFFSET('Sanitation Data'!$H$31,0,10*ROW('Sanitation Data'!H9))="","",OFFSET('Sanitation Data'!$H$31,0,10*ROW('Sanitation Data'!H9)))</f>
        <v/>
      </c>
      <c r="DM15" s="29" t="str">
        <f ca="true">+IF(OFFSET('Sanitation Data'!$H$32,0,10*ROW('Sanitation Data'!H9))="","",OFFSET('Sanitation Data'!$H$32,0,10*ROW('Sanitation Data'!H9)))</f>
        <v/>
      </c>
      <c r="DN15" s="29" t="str">
        <f ca="true">+IF(OFFSET('Sanitation Data'!$H$33,0,10*ROW('Sanitation Data'!H9))="","",OFFSET('Sanitation Data'!$H$33,0,10*ROW('Sanitation Data'!H9)))</f>
        <v/>
      </c>
      <c r="DO15" s="29" t="str">
        <f ca="true">+IF(OFFSET('Hygiene Data'!$C$12,0,10*ROW('Hygiene Data'!C9))="","",OFFSET('Hygiene Data'!$C$12,0,10*ROW('Hygiene Data'!C9)))</f>
        <v/>
      </c>
      <c r="DP15" s="29" t="str">
        <f ca="true">+IF(OFFSET('Hygiene Data'!$C$13,0,10*ROW('Hygiene Data'!C9))="","",OFFSET('Hygiene Data'!$C$13,0,10*ROW('Hygiene Data'!C9)))</f>
        <v/>
      </c>
      <c r="DQ15" s="29" t="str">
        <f ca="true">+IF(OFFSET('Hygiene Data'!$C$14,0,10*ROW('Hygiene Data'!C9))="","",OFFSET('Hygiene Data'!$C$14,0,10*ROW('Hygiene Data'!C9)))</f>
        <v/>
      </c>
      <c r="DR15" s="29" t="str">
        <f ca="true">+IF(OFFSET('Hygiene Data'!$D$12,0,10*ROW('Hygiene Data'!D9))="","",OFFSET('Hygiene Data'!$D$12,0,10*ROW('Hygiene Data'!D9)))</f>
        <v/>
      </c>
      <c r="DS15" s="29" t="str">
        <f ca="true">+IF(OFFSET('Hygiene Data'!$D$13,0,10*ROW('Hygiene Data'!D9))="","",OFFSET('Hygiene Data'!$D$13,0,10*ROW('Hygiene Data'!D9)))</f>
        <v/>
      </c>
      <c r="DT15" s="29" t="str">
        <f ca="true">+IF(OFFSET('Hygiene Data'!$D$14,0,10*ROW('Hygiene Data'!D9))="","",OFFSET('Hygiene Data'!$D$14,0,10*ROW('Hygiene Data'!D9)))</f>
        <v/>
      </c>
      <c r="DU15" s="29" t="str">
        <f ca="true">+IF(OFFSET('Hygiene Data'!$E$12,0,10*ROW('Hygiene Data'!E9))="","",OFFSET('Hygiene Data'!$E$12,0,10*ROW('Hygiene Data'!E9)))</f>
        <v/>
      </c>
      <c r="DV15" s="29" t="str">
        <f ca="true">+IF(OFFSET('Hygiene Data'!$E$13,0,10*ROW('Hygiene Data'!E9))="","",OFFSET('Hygiene Data'!$E$13,0,10*ROW('Hygiene Data'!E9)))</f>
        <v/>
      </c>
      <c r="DW15" s="29" t="str">
        <f ca="true">+IF(OFFSET('Hygiene Data'!$E$14,0,10*ROW('Hygiene Data'!E9))="","",OFFSET('Hygiene Data'!$E$14,0,10*ROW('Hygiene Data'!E9)))</f>
        <v/>
      </c>
      <c r="DX15" s="29" t="str">
        <f ca="true">+IF(OFFSET('Hygiene Data'!$F$12,0,10*ROW('Hygiene Data'!F9))="","",OFFSET('Hygiene Data'!$F$12,0,10*ROW('Hygiene Data'!F9)))</f>
        <v/>
      </c>
      <c r="DY15" s="29" t="str">
        <f ca="true">+IF(OFFSET('Hygiene Data'!$F$13,0,10*ROW('Hygiene Data'!F9))="","",OFFSET('Hygiene Data'!$F$13,0,10*ROW('Hygiene Data'!F9)))</f>
        <v/>
      </c>
      <c r="DZ15" s="29" t="str">
        <f ca="true">+IF(OFFSET('Hygiene Data'!$F$14,0,10*ROW('Hygiene Data'!F9))="","",OFFSET('Hygiene Data'!$F$14,0,10*ROW('Hygiene Data'!F9)))</f>
        <v/>
      </c>
      <c r="EA15" s="29" t="str">
        <f ca="true">+IF(OFFSET('Hygiene Data'!$G$12,0,10*ROW('Hygiene Data'!G9))="","",OFFSET('Hygiene Data'!$G$12,0,10*ROW('Hygiene Data'!G9)))</f>
        <v/>
      </c>
      <c r="EB15" s="29" t="str">
        <f ca="true">+IF(OFFSET('Hygiene Data'!$G$13,0,10*ROW('Hygiene Data'!G9))="","",OFFSET('Hygiene Data'!$G$13,0,10*ROW('Hygiene Data'!G9)))</f>
        <v/>
      </c>
      <c r="EC15" s="29" t="str">
        <f ca="true">+IF(OFFSET('Hygiene Data'!$G$14,0,10*ROW('Hygiene Data'!G9))="","",OFFSET('Hygiene Data'!$G$14,0,10*ROW('Hygiene Data'!G9)))</f>
        <v/>
      </c>
      <c r="ED15" s="29" t="str">
        <f ca="true">+IF(OFFSET('Hygiene Data'!$H$12,0,10*ROW('Hygiene Data'!H9))="","",OFFSET('Hygiene Data'!$H$12,0,10*ROW('Hygiene Data'!H9)))</f>
        <v/>
      </c>
      <c r="EE15" s="29" t="str">
        <f ca="true">+IF(OFFSET('Hygiene Data'!$H$13,0,10*ROW('Hygiene Data'!H9))="","",OFFSET('Hygiene Data'!$H$13,0,10*ROW('Hygiene Data'!H9)))</f>
        <v/>
      </c>
      <c r="EF15" s="29" t="str">
        <f ca="true">+IF(OFFSET('Hygiene Data'!$H$14,0,10*ROW('Hygiene Data'!H9))="","",OFFSET('Hygiene Data'!$H$14,0,10*ROW('Hygiene Data'!H9)))</f>
        <v/>
      </c>
    </row>
    <row r="16" x14ac:dyDescent="0.2">
      <c r="A16" s="52" t="str">
        <f ca="true">+IF(OFFSET('Water Data'!$B$1,0,10*ROW('Water Data'!B10))="","",OFFSET('Water Data'!$B$1,0,10*ROW('Water Data'!B10)))</f>
        <v/>
      </c>
      <c r="B16" s="52" t="str">
        <f ca="true">+IF(OFFSET('Water Data'!$A$3,0,10*ROW('Water Data'!A10))="","",OFFSET('Water Data'!$A$3,0,10*ROW('Water Data'!A10)))</f>
        <v/>
      </c>
      <c r="C16" s="52" t="str">
        <f ca="true">+IF(OFFSET('Water Data'!$C$3,0,10*ROW('Water Data'!C10))="","",OFFSET('Water Data'!$C$3,0,10*ROW('Water Data'!C10)))</f>
        <v/>
      </c>
      <c r="D16" s="240"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0"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0"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0"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0"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0"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0"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0"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0"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0"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0"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0"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0"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0"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0"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0"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0"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0"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1"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1"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1"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1"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1"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1"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1"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1"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1"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1"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1"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1"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1"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1"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1"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1"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1"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1"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1"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1"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1"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1"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1"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1"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1"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1"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1"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1"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1"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1"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2"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2"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2"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2"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2"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2"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2"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2"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2"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2"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2"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2"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2"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2"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2"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2"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2"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2"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29" t="str">
        <f ca="true">+IF(OFFSET('Water Data'!$C$28,0,10*ROW('Water Data'!C10))="","",OFFSET('Water Data'!$C$28,0,10*ROW('Water Data'!C10)))</f>
        <v/>
      </c>
      <c r="BT16" s="29" t="str">
        <f ca="true">+IF(OFFSET('Water Data'!$C$29,0,10*ROW('Water Data'!C10))="","",OFFSET('Water Data'!$C$29,0,10*ROW('Water Data'!C10)))</f>
        <v/>
      </c>
      <c r="BU16" s="29" t="str">
        <f ca="true">+IF(OFFSET('Water Data'!$C$30,0,10*ROW('Water Data'!C10))="","",OFFSET('Water Data'!$C$30,0,10*ROW('Water Data'!C10)))</f>
        <v/>
      </c>
      <c r="BV16" s="29" t="str">
        <f ca="true">+IF(OFFSET('Water Data'!$D$28,0,10*ROW('Water Data'!D10))="","",OFFSET('Water Data'!$D$28,0,10*ROW('Water Data'!D10)))</f>
        <v/>
      </c>
      <c r="BW16" s="29" t="str">
        <f ca="true">+IF(OFFSET('Water Data'!$D$29,0,10*ROW('Water Data'!D10))="","",OFFSET('Water Data'!$D$29,0,10*ROW('Water Data'!D10)))</f>
        <v/>
      </c>
      <c r="BX16" s="29" t="str">
        <f ca="true">+IF(OFFSET('Water Data'!$D$30,0,10*ROW('Water Data'!D10))="","",OFFSET('Water Data'!$D$30,0,10*ROW('Water Data'!D10)))</f>
        <v/>
      </c>
      <c r="BY16" s="29" t="str">
        <f ca="true">+IF(OFFSET('Water Data'!$E$28,0,10*ROW('Water Data'!E10))="","",OFFSET('Water Data'!$E$28,0,10*ROW('Water Data'!E10)))</f>
        <v/>
      </c>
      <c r="BZ16" s="29" t="str">
        <f ca="true">+IF(OFFSET('Water Data'!$E$29,0,10*ROW('Water Data'!E10))="","",OFFSET('Water Data'!$E$29,0,10*ROW('Water Data'!E10)))</f>
        <v/>
      </c>
      <c r="CA16" s="29" t="str">
        <f ca="true">+IF(OFFSET('Water Data'!$E$30,0,10*ROW('Water Data'!E10))="","",OFFSET('Water Data'!$E$30,0,10*ROW('Water Data'!E10)))</f>
        <v/>
      </c>
      <c r="CB16" s="29" t="str">
        <f ca="true">+IF(OFFSET('Water Data'!$F$28,0,10*ROW('Water Data'!F10))="","",OFFSET('Water Data'!$F$28,0,10*ROW('Water Data'!F10)))</f>
        <v/>
      </c>
      <c r="CC16" s="29" t="str">
        <f ca="true">+IF(OFFSET('Water Data'!$F$29,0,10*ROW('Water Data'!F10))="","",OFFSET('Water Data'!$F$29,0,10*ROW('Water Data'!F10)))</f>
        <v/>
      </c>
      <c r="CD16" s="29" t="str">
        <f ca="true">+IF(OFFSET('Water Data'!$F$30,0,10*ROW('Water Data'!F10))="","",OFFSET('Water Data'!$F$30,0,10*ROW('Water Data'!F10)))</f>
        <v/>
      </c>
      <c r="CE16" s="29" t="str">
        <f ca="true">+IF(OFFSET('Water Data'!$G$28,0,10*ROW('Water Data'!G10))="","",OFFSET('Water Data'!$G$28,0,10*ROW('Water Data'!G10)))</f>
        <v/>
      </c>
      <c r="CF16" s="29" t="str">
        <f ca="true">+IF(OFFSET('Water Data'!$G$29,0,10*ROW('Water Data'!G10))="","",OFFSET('Water Data'!$G$29,0,10*ROW('Water Data'!G10)))</f>
        <v/>
      </c>
      <c r="CG16" s="29" t="str">
        <f ca="true">+IF(OFFSET('Water Data'!$G$30,0,10*ROW('Water Data'!G10))="","",OFFSET('Water Data'!$G$30,0,10*ROW('Water Data'!G10)))</f>
        <v/>
      </c>
      <c r="CH16" s="29" t="str">
        <f ca="true">+IF(OFFSET('Water Data'!$H$28,0,10*ROW('Water Data'!H10))="","",OFFSET('Water Data'!$H$28,0,10*ROW('Water Data'!H10)))</f>
        <v/>
      </c>
      <c r="CI16" s="29" t="str">
        <f ca="true">+IF(OFFSET('Water Data'!$H$29,0,10*ROW('Water Data'!H10))="","",OFFSET('Water Data'!$H$29,0,10*ROW('Water Data'!H10)))</f>
        <v/>
      </c>
      <c r="CJ16" s="29" t="str">
        <f ca="true">+IF(OFFSET('Water Data'!$H$30,0,10*ROW('Water Data'!H10))="","",OFFSET('Water Data'!$H$30,0,10*ROW('Water Data'!H10)))</f>
        <v/>
      </c>
      <c r="CK16" s="29" t="str">
        <f ca="true">+IF(OFFSET('Sanitation Data'!$C$29,0,10*ROW('Sanitation Data'!C10))="","",OFFSET('Sanitation Data'!$C$29,0,10*ROW('Sanitation Data'!C10)))</f>
        <v/>
      </c>
      <c r="CL16" s="29" t="str">
        <f ca="true">+IF(OFFSET('Sanitation Data'!$C$30,0,10*ROW('Sanitation Data'!C10))="","",OFFSET('Sanitation Data'!$C$30,0,10*ROW('Sanitation Data'!C10)))</f>
        <v/>
      </c>
      <c r="CM16" s="29" t="str">
        <f ca="true">+IF(OFFSET('Sanitation Data'!$C$31,0,10*ROW('Sanitation Data'!C10))="","",OFFSET('Sanitation Data'!$C$31,0,10*ROW('Sanitation Data'!C10)))</f>
        <v/>
      </c>
      <c r="CN16" s="29" t="str">
        <f ca="true">+IF(OFFSET('Sanitation Data'!$C$32,0,10*ROW('Sanitation Data'!C10))="","",OFFSET('Sanitation Data'!$C$32,0,10*ROW('Sanitation Data'!C10)))</f>
        <v/>
      </c>
      <c r="CO16" s="29" t="str">
        <f ca="true">+IF(OFFSET('Sanitation Data'!$C$33,0,10*ROW('Sanitation Data'!C10))="","",OFFSET('Sanitation Data'!$C$33,0,10*ROW('Sanitation Data'!C10)))</f>
        <v/>
      </c>
      <c r="CP16" s="29" t="str">
        <f ca="true">+IF(OFFSET('Sanitation Data'!$D$29,0,10*ROW('Sanitation Data'!D10))="","",OFFSET('Sanitation Data'!$D$29,0,10*ROW('Sanitation Data'!D10)))</f>
        <v/>
      </c>
      <c r="CQ16" s="29" t="str">
        <f ca="true">+IF(OFFSET('Sanitation Data'!$D$30,0,10*ROW('Sanitation Data'!D10))="","",OFFSET('Sanitation Data'!$D$30,0,10*ROW('Sanitation Data'!D10)))</f>
        <v/>
      </c>
      <c r="CR16" s="29" t="str">
        <f ca="true">+IF(OFFSET('Sanitation Data'!$D$31,0,10*ROW('Sanitation Data'!D10))="","",OFFSET('Sanitation Data'!$D$31,0,10*ROW('Sanitation Data'!D10)))</f>
        <v/>
      </c>
      <c r="CS16" s="29" t="str">
        <f ca="true">+IF(OFFSET('Sanitation Data'!$D$32,0,10*ROW('Sanitation Data'!D10))="","",OFFSET('Sanitation Data'!$D$32,0,10*ROW('Sanitation Data'!D10)))</f>
        <v/>
      </c>
      <c r="CT16" s="29" t="str">
        <f ca="true">+IF(OFFSET('Sanitation Data'!$D$33,0,10*ROW('Sanitation Data'!D10))="","",OFFSET('Sanitation Data'!$D$33,0,10*ROW('Sanitation Data'!D10)))</f>
        <v/>
      </c>
      <c r="CU16" s="29" t="str">
        <f ca="true">+IF(OFFSET('Sanitation Data'!$E$29,0,10*ROW('Sanitation Data'!E10))="","",OFFSET('Sanitation Data'!$E$29,0,10*ROW('Sanitation Data'!E10)))</f>
        <v/>
      </c>
      <c r="CV16" s="29" t="str">
        <f ca="true">+IF(OFFSET('Sanitation Data'!$E$30,0,10*ROW('Sanitation Data'!E10))="","",OFFSET('Sanitation Data'!$E$30,0,10*ROW('Sanitation Data'!E10)))</f>
        <v/>
      </c>
      <c r="CW16" s="29" t="str">
        <f ca="true">+IF(OFFSET('Sanitation Data'!$E$31,0,10*ROW('Sanitation Data'!E10))="","",OFFSET('Sanitation Data'!$E$31,0,10*ROW('Sanitation Data'!E10)))</f>
        <v/>
      </c>
      <c r="CX16" s="29" t="str">
        <f ca="true">+IF(OFFSET('Sanitation Data'!$E$32,0,10*ROW('Sanitation Data'!E10))="","",OFFSET('Sanitation Data'!$E$32,0,10*ROW('Sanitation Data'!E10)))</f>
        <v/>
      </c>
      <c r="CY16" s="29" t="str">
        <f ca="true">+IF(OFFSET('Sanitation Data'!$E$33,0,10*ROW('Sanitation Data'!E10))="","",OFFSET('Sanitation Data'!$E$33,0,10*ROW('Sanitation Data'!E10)))</f>
        <v/>
      </c>
      <c r="CZ16" s="29" t="str">
        <f ca="true">+IF(OFFSET('Sanitation Data'!$F$29,0,10*ROW('Sanitation Data'!F10))="","",OFFSET('Sanitation Data'!$F$29,0,10*ROW('Sanitation Data'!F10)))</f>
        <v/>
      </c>
      <c r="DA16" s="29" t="str">
        <f ca="true">+IF(OFFSET('Sanitation Data'!$F$30,0,10*ROW('Sanitation Data'!F10))="","",OFFSET('Sanitation Data'!$F$30,0,10*ROW('Sanitation Data'!F10)))</f>
        <v/>
      </c>
      <c r="DB16" s="29" t="str">
        <f ca="true">+IF(OFFSET('Sanitation Data'!$F$31,0,10*ROW('Sanitation Data'!F10))="","",OFFSET('Sanitation Data'!$F$31,0,10*ROW('Sanitation Data'!F10)))</f>
        <v/>
      </c>
      <c r="DC16" s="29" t="str">
        <f ca="true">+IF(OFFSET('Sanitation Data'!$F$32,0,10*ROW('Sanitation Data'!F10))="","",OFFSET('Sanitation Data'!$F$32,0,10*ROW('Sanitation Data'!F10)))</f>
        <v/>
      </c>
      <c r="DD16" s="29" t="str">
        <f ca="true">+IF(OFFSET('Sanitation Data'!$F$33,0,10*ROW('Sanitation Data'!F10))="","",OFFSET('Sanitation Data'!$F$33,0,10*ROW('Sanitation Data'!F10)))</f>
        <v/>
      </c>
      <c r="DE16" s="29" t="str">
        <f ca="true">+IF(OFFSET('Sanitation Data'!$G$29,0,10*ROW('Sanitation Data'!G10))="","",OFFSET('Sanitation Data'!$G$29,0,10*ROW('Sanitation Data'!G10)))</f>
        <v/>
      </c>
      <c r="DF16" s="29" t="str">
        <f ca="true">+IF(OFFSET('Sanitation Data'!$G$30,0,10*ROW('Sanitation Data'!G10))="","",OFFSET('Sanitation Data'!$G$30,0,10*ROW('Sanitation Data'!G10)))</f>
        <v/>
      </c>
      <c r="DG16" s="29" t="str">
        <f ca="true">+IF(OFFSET('Sanitation Data'!$G$31,0,10*ROW('Sanitation Data'!G10))="","",OFFSET('Sanitation Data'!$G$31,0,10*ROW('Sanitation Data'!G10)))</f>
        <v/>
      </c>
      <c r="DH16" s="29" t="str">
        <f ca="true">+IF(OFFSET('Sanitation Data'!$G$32,0,10*ROW('Sanitation Data'!G10))="","",OFFSET('Sanitation Data'!$G$32,0,10*ROW('Sanitation Data'!G10)))</f>
        <v/>
      </c>
      <c r="DI16" s="29" t="str">
        <f ca="true">+IF(OFFSET('Sanitation Data'!$G$33,0,10*ROW('Sanitation Data'!G10))="","",OFFSET('Sanitation Data'!$G$33,0,10*ROW('Sanitation Data'!G10)))</f>
        <v/>
      </c>
      <c r="DJ16" s="29" t="str">
        <f ca="true">+IF(OFFSET('Sanitation Data'!$H$29,0,10*ROW('Sanitation Data'!H10))="","",OFFSET('Sanitation Data'!$H$29,0,10*ROW('Sanitation Data'!H10)))</f>
        <v/>
      </c>
      <c r="DK16" s="29" t="str">
        <f ca="true">+IF(OFFSET('Sanitation Data'!$H$30,0,10*ROW('Sanitation Data'!H10))="","",OFFSET('Sanitation Data'!$H$30,0,10*ROW('Sanitation Data'!H10)))</f>
        <v/>
      </c>
      <c r="DL16" s="29" t="str">
        <f ca="true">+IF(OFFSET('Sanitation Data'!$H$31,0,10*ROW('Sanitation Data'!H10))="","",OFFSET('Sanitation Data'!$H$31,0,10*ROW('Sanitation Data'!H10)))</f>
        <v/>
      </c>
      <c r="DM16" s="29" t="str">
        <f ca="true">+IF(OFFSET('Sanitation Data'!$H$32,0,10*ROW('Sanitation Data'!H10))="","",OFFSET('Sanitation Data'!$H$32,0,10*ROW('Sanitation Data'!H10)))</f>
        <v/>
      </c>
      <c r="DN16" s="29" t="str">
        <f ca="true">+IF(OFFSET('Sanitation Data'!$H$33,0,10*ROW('Sanitation Data'!H10))="","",OFFSET('Sanitation Data'!$H$33,0,10*ROW('Sanitation Data'!H10)))</f>
        <v/>
      </c>
      <c r="DO16" s="29" t="str">
        <f ca="true">+IF(OFFSET('Hygiene Data'!$C$12,0,10*ROW('Hygiene Data'!C10))="","",OFFSET('Hygiene Data'!$C$12,0,10*ROW('Hygiene Data'!C10)))</f>
        <v/>
      </c>
      <c r="DP16" s="29" t="str">
        <f ca="true">+IF(OFFSET('Hygiene Data'!$C$13,0,10*ROW('Hygiene Data'!C10))="","",OFFSET('Hygiene Data'!$C$13,0,10*ROW('Hygiene Data'!C10)))</f>
        <v/>
      </c>
      <c r="DQ16" s="29" t="str">
        <f ca="true">+IF(OFFSET('Hygiene Data'!$C$14,0,10*ROW('Hygiene Data'!C10))="","",OFFSET('Hygiene Data'!$C$14,0,10*ROW('Hygiene Data'!C10)))</f>
        <v/>
      </c>
      <c r="DR16" s="29" t="str">
        <f ca="true">+IF(OFFSET('Hygiene Data'!$D$12,0,10*ROW('Hygiene Data'!D10))="","",OFFSET('Hygiene Data'!$D$12,0,10*ROW('Hygiene Data'!D10)))</f>
        <v/>
      </c>
      <c r="DS16" s="29" t="str">
        <f ca="true">+IF(OFFSET('Hygiene Data'!$D$13,0,10*ROW('Hygiene Data'!D10))="","",OFFSET('Hygiene Data'!$D$13,0,10*ROW('Hygiene Data'!D10)))</f>
        <v/>
      </c>
      <c r="DT16" s="29" t="str">
        <f ca="true">+IF(OFFSET('Hygiene Data'!$D$14,0,10*ROW('Hygiene Data'!D10))="","",OFFSET('Hygiene Data'!$D$14,0,10*ROW('Hygiene Data'!D10)))</f>
        <v/>
      </c>
      <c r="DU16" s="29" t="str">
        <f ca="true">+IF(OFFSET('Hygiene Data'!$E$12,0,10*ROW('Hygiene Data'!E10))="","",OFFSET('Hygiene Data'!$E$12,0,10*ROW('Hygiene Data'!E10)))</f>
        <v/>
      </c>
      <c r="DV16" s="29" t="str">
        <f ca="true">+IF(OFFSET('Hygiene Data'!$E$13,0,10*ROW('Hygiene Data'!E10))="","",OFFSET('Hygiene Data'!$E$13,0,10*ROW('Hygiene Data'!E10)))</f>
        <v/>
      </c>
      <c r="DW16" s="29" t="str">
        <f ca="true">+IF(OFFSET('Hygiene Data'!$E$14,0,10*ROW('Hygiene Data'!E10))="","",OFFSET('Hygiene Data'!$E$14,0,10*ROW('Hygiene Data'!E10)))</f>
        <v/>
      </c>
      <c r="DX16" s="29" t="str">
        <f ca="true">+IF(OFFSET('Hygiene Data'!$F$12,0,10*ROW('Hygiene Data'!F10))="","",OFFSET('Hygiene Data'!$F$12,0,10*ROW('Hygiene Data'!F10)))</f>
        <v/>
      </c>
      <c r="DY16" s="29" t="str">
        <f ca="true">+IF(OFFSET('Hygiene Data'!$F$13,0,10*ROW('Hygiene Data'!F10))="","",OFFSET('Hygiene Data'!$F$13,0,10*ROW('Hygiene Data'!F10)))</f>
        <v/>
      </c>
      <c r="DZ16" s="29" t="str">
        <f ca="true">+IF(OFFSET('Hygiene Data'!$F$14,0,10*ROW('Hygiene Data'!F10))="","",OFFSET('Hygiene Data'!$F$14,0,10*ROW('Hygiene Data'!F10)))</f>
        <v/>
      </c>
      <c r="EA16" s="29" t="str">
        <f ca="true">+IF(OFFSET('Hygiene Data'!$G$12,0,10*ROW('Hygiene Data'!G10))="","",OFFSET('Hygiene Data'!$G$12,0,10*ROW('Hygiene Data'!G10)))</f>
        <v/>
      </c>
      <c r="EB16" s="29" t="str">
        <f ca="true">+IF(OFFSET('Hygiene Data'!$G$13,0,10*ROW('Hygiene Data'!G10))="","",OFFSET('Hygiene Data'!$G$13,0,10*ROW('Hygiene Data'!G10)))</f>
        <v/>
      </c>
      <c r="EC16" s="29" t="str">
        <f ca="true">+IF(OFFSET('Hygiene Data'!$G$14,0,10*ROW('Hygiene Data'!G10))="","",OFFSET('Hygiene Data'!$G$14,0,10*ROW('Hygiene Data'!G10)))</f>
        <v/>
      </c>
      <c r="ED16" s="29" t="str">
        <f ca="true">+IF(OFFSET('Hygiene Data'!$H$12,0,10*ROW('Hygiene Data'!H10))="","",OFFSET('Hygiene Data'!$H$12,0,10*ROW('Hygiene Data'!H10)))</f>
        <v/>
      </c>
      <c r="EE16" s="29" t="str">
        <f ca="true">+IF(OFFSET('Hygiene Data'!$H$13,0,10*ROW('Hygiene Data'!H10))="","",OFFSET('Hygiene Data'!$H$13,0,10*ROW('Hygiene Data'!H10)))</f>
        <v/>
      </c>
      <c r="EF16" s="29" t="str">
        <f ca="true">+IF(OFFSET('Hygiene Data'!$H$14,0,10*ROW('Hygiene Data'!H10))="","",OFFSET('Hygiene Data'!$H$14,0,10*ROW('Hygiene Data'!H10)))</f>
        <v/>
      </c>
    </row>
    <row r="17" x14ac:dyDescent="0.2">
      <c r="A17" s="52" t="str">
        <f ca="true">+IF(OFFSET('Water Data'!$B$1,0,10*ROW('Water Data'!B11))="","",OFFSET('Water Data'!$B$1,0,10*ROW('Water Data'!B11)))</f>
        <v/>
      </c>
      <c r="B17" s="52" t="str">
        <f ca="true">+IF(OFFSET('Water Data'!$A$3,0,10*ROW('Water Data'!A11))="","",OFFSET('Water Data'!$A$3,0,10*ROW('Water Data'!A11)))</f>
        <v/>
      </c>
      <c r="C17" s="52" t="str">
        <f ca="true">+IF(OFFSET('Water Data'!$C$3,0,10*ROW('Water Data'!C11))="","",OFFSET('Water Data'!$C$3,0,10*ROW('Water Data'!C11)))</f>
        <v/>
      </c>
      <c r="D17" s="240"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0"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0"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0"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0"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0"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0"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0"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0"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0"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0"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0"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0"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0"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0"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0"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0"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0"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1"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1"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1"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1"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1"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1"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1"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1"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1"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1"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1"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1"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1"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1"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1"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1"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1"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1"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1"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1"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1"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1"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1"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1"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1"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1"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1"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1"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1"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1"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2"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2"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2"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2"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2"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2"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2"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2"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2"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2"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2"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2"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2"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2"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2"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2"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2"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2"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29" t="str">
        <f ca="true">+IF(OFFSET('Water Data'!$C$28,0,10*ROW('Water Data'!C11))="","",OFFSET('Water Data'!$C$28,0,10*ROW('Water Data'!C11)))</f>
        <v/>
      </c>
      <c r="BT17" s="29" t="str">
        <f ca="true">+IF(OFFSET('Water Data'!$C$29,0,10*ROW('Water Data'!C11))="","",OFFSET('Water Data'!$C$29,0,10*ROW('Water Data'!C11)))</f>
        <v/>
      </c>
      <c r="BU17" s="29" t="str">
        <f ca="true">+IF(OFFSET('Water Data'!$C$30,0,10*ROW('Water Data'!C11))="","",OFFSET('Water Data'!$C$30,0,10*ROW('Water Data'!C11)))</f>
        <v/>
      </c>
      <c r="BV17" s="29" t="str">
        <f ca="true">+IF(OFFSET('Water Data'!$D$28,0,10*ROW('Water Data'!D11))="","",OFFSET('Water Data'!$D$28,0,10*ROW('Water Data'!D11)))</f>
        <v/>
      </c>
      <c r="BW17" s="29" t="str">
        <f ca="true">+IF(OFFSET('Water Data'!$D$29,0,10*ROW('Water Data'!D11))="","",OFFSET('Water Data'!$D$29,0,10*ROW('Water Data'!D11)))</f>
        <v/>
      </c>
      <c r="BX17" s="29" t="str">
        <f ca="true">+IF(OFFSET('Water Data'!$D$30,0,10*ROW('Water Data'!D11))="","",OFFSET('Water Data'!$D$30,0,10*ROW('Water Data'!D11)))</f>
        <v/>
      </c>
      <c r="BY17" s="29" t="str">
        <f ca="true">+IF(OFFSET('Water Data'!$E$28,0,10*ROW('Water Data'!E11))="","",OFFSET('Water Data'!$E$28,0,10*ROW('Water Data'!E11)))</f>
        <v/>
      </c>
      <c r="BZ17" s="29" t="str">
        <f ca="true">+IF(OFFSET('Water Data'!$E$29,0,10*ROW('Water Data'!E11))="","",OFFSET('Water Data'!$E$29,0,10*ROW('Water Data'!E11)))</f>
        <v/>
      </c>
      <c r="CA17" s="29" t="str">
        <f ca="true">+IF(OFFSET('Water Data'!$E$30,0,10*ROW('Water Data'!E11))="","",OFFSET('Water Data'!$E$30,0,10*ROW('Water Data'!E11)))</f>
        <v/>
      </c>
      <c r="CB17" s="29" t="str">
        <f ca="true">+IF(OFFSET('Water Data'!$F$28,0,10*ROW('Water Data'!F11))="","",OFFSET('Water Data'!$F$28,0,10*ROW('Water Data'!F11)))</f>
        <v/>
      </c>
      <c r="CC17" s="29" t="str">
        <f ca="true">+IF(OFFSET('Water Data'!$F$29,0,10*ROW('Water Data'!F11))="","",OFFSET('Water Data'!$F$29,0,10*ROW('Water Data'!F11)))</f>
        <v/>
      </c>
      <c r="CD17" s="29" t="str">
        <f ca="true">+IF(OFFSET('Water Data'!$F$30,0,10*ROW('Water Data'!F11))="","",OFFSET('Water Data'!$F$30,0,10*ROW('Water Data'!F11)))</f>
        <v/>
      </c>
      <c r="CE17" s="29" t="str">
        <f ca="true">+IF(OFFSET('Water Data'!$G$28,0,10*ROW('Water Data'!G11))="","",OFFSET('Water Data'!$G$28,0,10*ROW('Water Data'!G11)))</f>
        <v/>
      </c>
      <c r="CF17" s="29" t="str">
        <f ca="true">+IF(OFFSET('Water Data'!$G$29,0,10*ROW('Water Data'!G11))="","",OFFSET('Water Data'!$G$29,0,10*ROW('Water Data'!G11)))</f>
        <v/>
      </c>
      <c r="CG17" s="29" t="str">
        <f ca="true">+IF(OFFSET('Water Data'!$G$30,0,10*ROW('Water Data'!G11))="","",OFFSET('Water Data'!$G$30,0,10*ROW('Water Data'!G11)))</f>
        <v/>
      </c>
      <c r="CH17" s="29" t="str">
        <f ca="true">+IF(OFFSET('Water Data'!$H$28,0,10*ROW('Water Data'!H11))="","",OFFSET('Water Data'!$H$28,0,10*ROW('Water Data'!H11)))</f>
        <v/>
      </c>
      <c r="CI17" s="29" t="str">
        <f ca="true">+IF(OFFSET('Water Data'!$H$29,0,10*ROW('Water Data'!H11))="","",OFFSET('Water Data'!$H$29,0,10*ROW('Water Data'!H11)))</f>
        <v/>
      </c>
      <c r="CJ17" s="29" t="str">
        <f ca="true">+IF(OFFSET('Water Data'!$H$30,0,10*ROW('Water Data'!H11))="","",OFFSET('Water Data'!$H$30,0,10*ROW('Water Data'!H11)))</f>
        <v/>
      </c>
      <c r="CK17" s="29" t="str">
        <f ca="true">+IF(OFFSET('Sanitation Data'!$C$29,0,10*ROW('Sanitation Data'!C11))="","",OFFSET('Sanitation Data'!$C$29,0,10*ROW('Sanitation Data'!C11)))</f>
        <v/>
      </c>
      <c r="CL17" s="29" t="str">
        <f ca="true">+IF(OFFSET('Sanitation Data'!$C$30,0,10*ROW('Sanitation Data'!C11))="","",OFFSET('Sanitation Data'!$C$30,0,10*ROW('Sanitation Data'!C11)))</f>
        <v/>
      </c>
      <c r="CM17" s="29" t="str">
        <f ca="true">+IF(OFFSET('Sanitation Data'!$C$31,0,10*ROW('Sanitation Data'!C11))="","",OFFSET('Sanitation Data'!$C$31,0,10*ROW('Sanitation Data'!C11)))</f>
        <v/>
      </c>
      <c r="CN17" s="29" t="str">
        <f ca="true">+IF(OFFSET('Sanitation Data'!$C$32,0,10*ROW('Sanitation Data'!C11))="","",OFFSET('Sanitation Data'!$C$32,0,10*ROW('Sanitation Data'!C11)))</f>
        <v/>
      </c>
      <c r="CO17" s="29" t="str">
        <f ca="true">+IF(OFFSET('Sanitation Data'!$C$33,0,10*ROW('Sanitation Data'!C11))="","",OFFSET('Sanitation Data'!$C$33,0,10*ROW('Sanitation Data'!C11)))</f>
        <v/>
      </c>
      <c r="CP17" s="29" t="str">
        <f ca="true">+IF(OFFSET('Sanitation Data'!$D$29,0,10*ROW('Sanitation Data'!D11))="","",OFFSET('Sanitation Data'!$D$29,0,10*ROW('Sanitation Data'!D11)))</f>
        <v/>
      </c>
      <c r="CQ17" s="29" t="str">
        <f ca="true">+IF(OFFSET('Sanitation Data'!$D$30,0,10*ROW('Sanitation Data'!D11))="","",OFFSET('Sanitation Data'!$D$30,0,10*ROW('Sanitation Data'!D11)))</f>
        <v/>
      </c>
      <c r="CR17" s="29" t="str">
        <f ca="true">+IF(OFFSET('Sanitation Data'!$D$31,0,10*ROW('Sanitation Data'!D11))="","",OFFSET('Sanitation Data'!$D$31,0,10*ROW('Sanitation Data'!D11)))</f>
        <v/>
      </c>
      <c r="CS17" s="29" t="str">
        <f ca="true">+IF(OFFSET('Sanitation Data'!$D$32,0,10*ROW('Sanitation Data'!D11))="","",OFFSET('Sanitation Data'!$D$32,0,10*ROW('Sanitation Data'!D11)))</f>
        <v/>
      </c>
      <c r="CT17" s="29" t="str">
        <f ca="true">+IF(OFFSET('Sanitation Data'!$D$33,0,10*ROW('Sanitation Data'!D11))="","",OFFSET('Sanitation Data'!$D$33,0,10*ROW('Sanitation Data'!D11)))</f>
        <v/>
      </c>
      <c r="CU17" s="29" t="str">
        <f ca="true">+IF(OFFSET('Sanitation Data'!$E$29,0,10*ROW('Sanitation Data'!E11))="","",OFFSET('Sanitation Data'!$E$29,0,10*ROW('Sanitation Data'!E11)))</f>
        <v/>
      </c>
      <c r="CV17" s="29" t="str">
        <f ca="true">+IF(OFFSET('Sanitation Data'!$E$30,0,10*ROW('Sanitation Data'!E11))="","",OFFSET('Sanitation Data'!$E$30,0,10*ROW('Sanitation Data'!E11)))</f>
        <v/>
      </c>
      <c r="CW17" s="29" t="str">
        <f ca="true">+IF(OFFSET('Sanitation Data'!$E$31,0,10*ROW('Sanitation Data'!E11))="","",OFFSET('Sanitation Data'!$E$31,0,10*ROW('Sanitation Data'!E11)))</f>
        <v/>
      </c>
      <c r="CX17" s="29" t="str">
        <f ca="true">+IF(OFFSET('Sanitation Data'!$E$32,0,10*ROW('Sanitation Data'!E11))="","",OFFSET('Sanitation Data'!$E$32,0,10*ROW('Sanitation Data'!E11)))</f>
        <v/>
      </c>
      <c r="CY17" s="29" t="str">
        <f ca="true">+IF(OFFSET('Sanitation Data'!$E$33,0,10*ROW('Sanitation Data'!E11))="","",OFFSET('Sanitation Data'!$E$33,0,10*ROW('Sanitation Data'!E11)))</f>
        <v/>
      </c>
      <c r="CZ17" s="29" t="str">
        <f ca="true">+IF(OFFSET('Sanitation Data'!$F$29,0,10*ROW('Sanitation Data'!F11))="","",OFFSET('Sanitation Data'!$F$29,0,10*ROW('Sanitation Data'!F11)))</f>
        <v/>
      </c>
      <c r="DA17" s="29" t="str">
        <f ca="true">+IF(OFFSET('Sanitation Data'!$F$30,0,10*ROW('Sanitation Data'!F11))="","",OFFSET('Sanitation Data'!$F$30,0,10*ROW('Sanitation Data'!F11)))</f>
        <v/>
      </c>
      <c r="DB17" s="29" t="str">
        <f ca="true">+IF(OFFSET('Sanitation Data'!$F$31,0,10*ROW('Sanitation Data'!F11))="","",OFFSET('Sanitation Data'!$F$31,0,10*ROW('Sanitation Data'!F11)))</f>
        <v/>
      </c>
      <c r="DC17" s="29" t="str">
        <f ca="true">+IF(OFFSET('Sanitation Data'!$F$32,0,10*ROW('Sanitation Data'!F11))="","",OFFSET('Sanitation Data'!$F$32,0,10*ROW('Sanitation Data'!F11)))</f>
        <v/>
      </c>
      <c r="DD17" s="29" t="str">
        <f ca="true">+IF(OFFSET('Sanitation Data'!$F$33,0,10*ROW('Sanitation Data'!F11))="","",OFFSET('Sanitation Data'!$F$33,0,10*ROW('Sanitation Data'!F11)))</f>
        <v/>
      </c>
      <c r="DE17" s="29" t="str">
        <f ca="true">+IF(OFFSET('Sanitation Data'!$G$29,0,10*ROW('Sanitation Data'!G11))="","",OFFSET('Sanitation Data'!$G$29,0,10*ROW('Sanitation Data'!G11)))</f>
        <v/>
      </c>
      <c r="DF17" s="29" t="str">
        <f ca="true">+IF(OFFSET('Sanitation Data'!$G$30,0,10*ROW('Sanitation Data'!G11))="","",OFFSET('Sanitation Data'!$G$30,0,10*ROW('Sanitation Data'!G11)))</f>
        <v/>
      </c>
      <c r="DG17" s="29" t="str">
        <f ca="true">+IF(OFFSET('Sanitation Data'!$G$31,0,10*ROW('Sanitation Data'!G11))="","",OFFSET('Sanitation Data'!$G$31,0,10*ROW('Sanitation Data'!G11)))</f>
        <v/>
      </c>
      <c r="DH17" s="29" t="str">
        <f ca="true">+IF(OFFSET('Sanitation Data'!$G$32,0,10*ROW('Sanitation Data'!G11))="","",OFFSET('Sanitation Data'!$G$32,0,10*ROW('Sanitation Data'!G11)))</f>
        <v/>
      </c>
      <c r="DI17" s="29" t="str">
        <f ca="true">+IF(OFFSET('Sanitation Data'!$G$33,0,10*ROW('Sanitation Data'!G11))="","",OFFSET('Sanitation Data'!$G$33,0,10*ROW('Sanitation Data'!G11)))</f>
        <v/>
      </c>
      <c r="DJ17" s="29" t="str">
        <f ca="true">+IF(OFFSET('Sanitation Data'!$H$29,0,10*ROW('Sanitation Data'!H11))="","",OFFSET('Sanitation Data'!$H$29,0,10*ROW('Sanitation Data'!H11)))</f>
        <v/>
      </c>
      <c r="DK17" s="29" t="str">
        <f ca="true">+IF(OFFSET('Sanitation Data'!$H$30,0,10*ROW('Sanitation Data'!H11))="","",OFFSET('Sanitation Data'!$H$30,0,10*ROW('Sanitation Data'!H11)))</f>
        <v/>
      </c>
      <c r="DL17" s="29" t="str">
        <f ca="true">+IF(OFFSET('Sanitation Data'!$H$31,0,10*ROW('Sanitation Data'!H11))="","",OFFSET('Sanitation Data'!$H$31,0,10*ROW('Sanitation Data'!H11)))</f>
        <v/>
      </c>
      <c r="DM17" s="29" t="str">
        <f ca="true">+IF(OFFSET('Sanitation Data'!$H$32,0,10*ROW('Sanitation Data'!H11))="","",OFFSET('Sanitation Data'!$H$32,0,10*ROW('Sanitation Data'!H11)))</f>
        <v/>
      </c>
      <c r="DN17" s="29" t="str">
        <f ca="true">+IF(OFFSET('Sanitation Data'!$H$33,0,10*ROW('Sanitation Data'!H11))="","",OFFSET('Sanitation Data'!$H$33,0,10*ROW('Sanitation Data'!H11)))</f>
        <v/>
      </c>
      <c r="DO17" s="29" t="str">
        <f ca="true">+IF(OFFSET('Hygiene Data'!$C$12,0,10*ROW('Hygiene Data'!C11))="","",OFFSET('Hygiene Data'!$C$12,0,10*ROW('Hygiene Data'!C11)))</f>
        <v/>
      </c>
      <c r="DP17" s="29" t="str">
        <f ca="true">+IF(OFFSET('Hygiene Data'!$C$13,0,10*ROW('Hygiene Data'!C11))="","",OFFSET('Hygiene Data'!$C$13,0,10*ROW('Hygiene Data'!C11)))</f>
        <v/>
      </c>
      <c r="DQ17" s="29" t="str">
        <f ca="true">+IF(OFFSET('Hygiene Data'!$C$14,0,10*ROW('Hygiene Data'!C11))="","",OFFSET('Hygiene Data'!$C$14,0,10*ROW('Hygiene Data'!C11)))</f>
        <v/>
      </c>
      <c r="DR17" s="29" t="str">
        <f ca="true">+IF(OFFSET('Hygiene Data'!$D$12,0,10*ROW('Hygiene Data'!D11))="","",OFFSET('Hygiene Data'!$D$12,0,10*ROW('Hygiene Data'!D11)))</f>
        <v/>
      </c>
      <c r="DS17" s="29" t="str">
        <f ca="true">+IF(OFFSET('Hygiene Data'!$D$13,0,10*ROW('Hygiene Data'!D11))="","",OFFSET('Hygiene Data'!$D$13,0,10*ROW('Hygiene Data'!D11)))</f>
        <v/>
      </c>
      <c r="DT17" s="29" t="str">
        <f ca="true">+IF(OFFSET('Hygiene Data'!$D$14,0,10*ROW('Hygiene Data'!D11))="","",OFFSET('Hygiene Data'!$D$14,0,10*ROW('Hygiene Data'!D11)))</f>
        <v/>
      </c>
      <c r="DU17" s="29" t="str">
        <f ca="true">+IF(OFFSET('Hygiene Data'!$E$12,0,10*ROW('Hygiene Data'!E11))="","",OFFSET('Hygiene Data'!$E$12,0,10*ROW('Hygiene Data'!E11)))</f>
        <v/>
      </c>
      <c r="DV17" s="29" t="str">
        <f ca="true">+IF(OFFSET('Hygiene Data'!$E$13,0,10*ROW('Hygiene Data'!E11))="","",OFFSET('Hygiene Data'!$E$13,0,10*ROW('Hygiene Data'!E11)))</f>
        <v/>
      </c>
      <c r="DW17" s="29" t="str">
        <f ca="true">+IF(OFFSET('Hygiene Data'!$E$14,0,10*ROW('Hygiene Data'!E11))="","",OFFSET('Hygiene Data'!$E$14,0,10*ROW('Hygiene Data'!E11)))</f>
        <v/>
      </c>
      <c r="DX17" s="29" t="str">
        <f ca="true">+IF(OFFSET('Hygiene Data'!$F$12,0,10*ROW('Hygiene Data'!F11))="","",OFFSET('Hygiene Data'!$F$12,0,10*ROW('Hygiene Data'!F11)))</f>
        <v/>
      </c>
      <c r="DY17" s="29" t="str">
        <f ca="true">+IF(OFFSET('Hygiene Data'!$F$13,0,10*ROW('Hygiene Data'!F11))="","",OFFSET('Hygiene Data'!$F$13,0,10*ROW('Hygiene Data'!F11)))</f>
        <v/>
      </c>
      <c r="DZ17" s="29" t="str">
        <f ca="true">+IF(OFFSET('Hygiene Data'!$F$14,0,10*ROW('Hygiene Data'!F11))="","",OFFSET('Hygiene Data'!$F$14,0,10*ROW('Hygiene Data'!F11)))</f>
        <v/>
      </c>
      <c r="EA17" s="29" t="str">
        <f ca="true">+IF(OFFSET('Hygiene Data'!$G$12,0,10*ROW('Hygiene Data'!G11))="","",OFFSET('Hygiene Data'!$G$12,0,10*ROW('Hygiene Data'!G11)))</f>
        <v/>
      </c>
      <c r="EB17" s="29" t="str">
        <f ca="true">+IF(OFFSET('Hygiene Data'!$G$13,0,10*ROW('Hygiene Data'!G11))="","",OFFSET('Hygiene Data'!$G$13,0,10*ROW('Hygiene Data'!G11)))</f>
        <v/>
      </c>
      <c r="EC17" s="29" t="str">
        <f ca="true">+IF(OFFSET('Hygiene Data'!$G$14,0,10*ROW('Hygiene Data'!G11))="","",OFFSET('Hygiene Data'!$G$14,0,10*ROW('Hygiene Data'!G11)))</f>
        <v/>
      </c>
      <c r="ED17" s="29" t="str">
        <f ca="true">+IF(OFFSET('Hygiene Data'!$H$12,0,10*ROW('Hygiene Data'!H11))="","",OFFSET('Hygiene Data'!$H$12,0,10*ROW('Hygiene Data'!H11)))</f>
        <v/>
      </c>
      <c r="EE17" s="29" t="str">
        <f ca="true">+IF(OFFSET('Hygiene Data'!$H$13,0,10*ROW('Hygiene Data'!H11))="","",OFFSET('Hygiene Data'!$H$13,0,10*ROW('Hygiene Data'!H11)))</f>
        <v/>
      </c>
      <c r="EF17" s="29" t="str">
        <f ca="true">+IF(OFFSET('Hygiene Data'!$H$14,0,10*ROW('Hygiene Data'!H11))="","",OFFSET('Hygiene Data'!$H$14,0,10*ROW('Hygiene Data'!H11)))</f>
        <v/>
      </c>
    </row>
    <row r="18" x14ac:dyDescent="0.2">
      <c r="A18" s="52" t="str">
        <f ca="true">+IF(OFFSET('Water Data'!$B$1,0,10*ROW('Water Data'!B12))="","",OFFSET('Water Data'!$B$1,0,10*ROW('Water Data'!B12)))</f>
        <v/>
      </c>
      <c r="B18" s="52" t="str">
        <f ca="true">+IF(OFFSET('Water Data'!$A$3,0,10*ROW('Water Data'!A12))="","",OFFSET('Water Data'!$A$3,0,10*ROW('Water Data'!A12)))</f>
        <v/>
      </c>
      <c r="C18" s="52" t="str">
        <f ca="true">+IF(OFFSET('Water Data'!$C$3,0,10*ROW('Water Data'!C12))="","",OFFSET('Water Data'!$C$3,0,10*ROW('Water Data'!C12)))</f>
        <v/>
      </c>
      <c r="D18" s="240"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0"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0"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0"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0"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0"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0"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0"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0"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0"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0"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0"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0"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0"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0"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0"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0"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0"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1"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1"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1"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1"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1"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1"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1"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1"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1"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1"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1"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1"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1"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1"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1"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1"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1"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1"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1"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1"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1"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1"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1"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1"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1"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1"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1"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1"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1"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1"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2"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2"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2"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2"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2"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2"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2"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2"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2"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2"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2"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2"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2"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2"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2"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2"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2"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2"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29" t="str">
        <f ca="true">+IF(OFFSET('Water Data'!$C$28,0,10*ROW('Water Data'!C12))="","",OFFSET('Water Data'!$C$28,0,10*ROW('Water Data'!C12)))</f>
        <v/>
      </c>
      <c r="BT18" s="29" t="str">
        <f ca="true">+IF(OFFSET('Water Data'!$C$29,0,10*ROW('Water Data'!C12))="","",OFFSET('Water Data'!$C$29,0,10*ROW('Water Data'!C12)))</f>
        <v/>
      </c>
      <c r="BU18" s="29" t="str">
        <f ca="true">+IF(OFFSET('Water Data'!$C$30,0,10*ROW('Water Data'!C12))="","",OFFSET('Water Data'!$C$30,0,10*ROW('Water Data'!C12)))</f>
        <v/>
      </c>
      <c r="BV18" s="29" t="str">
        <f ca="true">+IF(OFFSET('Water Data'!$D$28,0,10*ROW('Water Data'!D12))="","",OFFSET('Water Data'!$D$28,0,10*ROW('Water Data'!D12)))</f>
        <v/>
      </c>
      <c r="BW18" s="29" t="str">
        <f ca="true">+IF(OFFSET('Water Data'!$D$29,0,10*ROW('Water Data'!D12))="","",OFFSET('Water Data'!$D$29,0,10*ROW('Water Data'!D12)))</f>
        <v/>
      </c>
      <c r="BX18" s="29" t="str">
        <f ca="true">+IF(OFFSET('Water Data'!$D$30,0,10*ROW('Water Data'!D12))="","",OFFSET('Water Data'!$D$30,0,10*ROW('Water Data'!D12)))</f>
        <v/>
      </c>
      <c r="BY18" s="29" t="str">
        <f ca="true">+IF(OFFSET('Water Data'!$E$28,0,10*ROW('Water Data'!E12))="","",OFFSET('Water Data'!$E$28,0,10*ROW('Water Data'!E12)))</f>
        <v/>
      </c>
      <c r="BZ18" s="29" t="str">
        <f ca="true">+IF(OFFSET('Water Data'!$E$29,0,10*ROW('Water Data'!E12))="","",OFFSET('Water Data'!$E$29,0,10*ROW('Water Data'!E12)))</f>
        <v/>
      </c>
      <c r="CA18" s="29" t="str">
        <f ca="true">+IF(OFFSET('Water Data'!$E$30,0,10*ROW('Water Data'!E12))="","",OFFSET('Water Data'!$E$30,0,10*ROW('Water Data'!E12)))</f>
        <v/>
      </c>
      <c r="CB18" s="29" t="str">
        <f ca="true">+IF(OFFSET('Water Data'!$F$28,0,10*ROW('Water Data'!F12))="","",OFFSET('Water Data'!$F$28,0,10*ROW('Water Data'!F12)))</f>
        <v/>
      </c>
      <c r="CC18" s="29" t="str">
        <f ca="true">+IF(OFFSET('Water Data'!$F$29,0,10*ROW('Water Data'!F12))="","",OFFSET('Water Data'!$F$29,0,10*ROW('Water Data'!F12)))</f>
        <v/>
      </c>
      <c r="CD18" s="29" t="str">
        <f ca="true">+IF(OFFSET('Water Data'!$F$30,0,10*ROW('Water Data'!F12))="","",OFFSET('Water Data'!$F$30,0,10*ROW('Water Data'!F12)))</f>
        <v/>
      </c>
      <c r="CE18" s="29" t="str">
        <f ca="true">+IF(OFFSET('Water Data'!$G$28,0,10*ROW('Water Data'!G12))="","",OFFSET('Water Data'!$G$28,0,10*ROW('Water Data'!G12)))</f>
        <v/>
      </c>
      <c r="CF18" s="29" t="str">
        <f ca="true">+IF(OFFSET('Water Data'!$G$29,0,10*ROW('Water Data'!G12))="","",OFFSET('Water Data'!$G$29,0,10*ROW('Water Data'!G12)))</f>
        <v/>
      </c>
      <c r="CG18" s="29" t="str">
        <f ca="true">+IF(OFFSET('Water Data'!$G$30,0,10*ROW('Water Data'!G12))="","",OFFSET('Water Data'!$G$30,0,10*ROW('Water Data'!G12)))</f>
        <v/>
      </c>
      <c r="CH18" s="29" t="str">
        <f ca="true">+IF(OFFSET('Water Data'!$H$28,0,10*ROW('Water Data'!H12))="","",OFFSET('Water Data'!$H$28,0,10*ROW('Water Data'!H12)))</f>
        <v/>
      </c>
      <c r="CI18" s="29" t="str">
        <f ca="true">+IF(OFFSET('Water Data'!$H$29,0,10*ROW('Water Data'!H12))="","",OFFSET('Water Data'!$H$29,0,10*ROW('Water Data'!H12)))</f>
        <v/>
      </c>
      <c r="CJ18" s="29" t="str">
        <f ca="true">+IF(OFFSET('Water Data'!$H$30,0,10*ROW('Water Data'!H12))="","",OFFSET('Water Data'!$H$30,0,10*ROW('Water Data'!H12)))</f>
        <v/>
      </c>
      <c r="CK18" s="29" t="str">
        <f ca="true">+IF(OFFSET('Sanitation Data'!$C$29,0,10*ROW('Sanitation Data'!C12))="","",OFFSET('Sanitation Data'!$C$29,0,10*ROW('Sanitation Data'!C12)))</f>
        <v/>
      </c>
      <c r="CL18" s="29" t="str">
        <f ca="true">+IF(OFFSET('Sanitation Data'!$C$30,0,10*ROW('Sanitation Data'!C12))="","",OFFSET('Sanitation Data'!$C$30,0,10*ROW('Sanitation Data'!C12)))</f>
        <v/>
      </c>
      <c r="CM18" s="29" t="str">
        <f ca="true">+IF(OFFSET('Sanitation Data'!$C$31,0,10*ROW('Sanitation Data'!C12))="","",OFFSET('Sanitation Data'!$C$31,0,10*ROW('Sanitation Data'!C12)))</f>
        <v/>
      </c>
      <c r="CN18" s="29" t="str">
        <f ca="true">+IF(OFFSET('Sanitation Data'!$C$32,0,10*ROW('Sanitation Data'!C12))="","",OFFSET('Sanitation Data'!$C$32,0,10*ROW('Sanitation Data'!C12)))</f>
        <v/>
      </c>
      <c r="CO18" s="29" t="str">
        <f ca="true">+IF(OFFSET('Sanitation Data'!$C$33,0,10*ROW('Sanitation Data'!C12))="","",OFFSET('Sanitation Data'!$C$33,0,10*ROW('Sanitation Data'!C12)))</f>
        <v/>
      </c>
      <c r="CP18" s="29" t="str">
        <f ca="true">+IF(OFFSET('Sanitation Data'!$D$29,0,10*ROW('Sanitation Data'!D12))="","",OFFSET('Sanitation Data'!$D$29,0,10*ROW('Sanitation Data'!D12)))</f>
        <v/>
      </c>
      <c r="CQ18" s="29" t="str">
        <f ca="true">+IF(OFFSET('Sanitation Data'!$D$30,0,10*ROW('Sanitation Data'!D12))="","",OFFSET('Sanitation Data'!$D$30,0,10*ROW('Sanitation Data'!D12)))</f>
        <v/>
      </c>
      <c r="CR18" s="29" t="str">
        <f ca="true">+IF(OFFSET('Sanitation Data'!$D$31,0,10*ROW('Sanitation Data'!D12))="","",OFFSET('Sanitation Data'!$D$31,0,10*ROW('Sanitation Data'!D12)))</f>
        <v/>
      </c>
      <c r="CS18" s="29" t="str">
        <f ca="true">+IF(OFFSET('Sanitation Data'!$D$32,0,10*ROW('Sanitation Data'!D12))="","",OFFSET('Sanitation Data'!$D$32,0,10*ROW('Sanitation Data'!D12)))</f>
        <v/>
      </c>
      <c r="CT18" s="29" t="str">
        <f ca="true">+IF(OFFSET('Sanitation Data'!$D$33,0,10*ROW('Sanitation Data'!D12))="","",OFFSET('Sanitation Data'!$D$33,0,10*ROW('Sanitation Data'!D12)))</f>
        <v/>
      </c>
      <c r="CU18" s="29" t="str">
        <f ca="true">+IF(OFFSET('Sanitation Data'!$E$29,0,10*ROW('Sanitation Data'!E12))="","",OFFSET('Sanitation Data'!$E$29,0,10*ROW('Sanitation Data'!E12)))</f>
        <v/>
      </c>
      <c r="CV18" s="29" t="str">
        <f ca="true">+IF(OFFSET('Sanitation Data'!$E$30,0,10*ROW('Sanitation Data'!E12))="","",OFFSET('Sanitation Data'!$E$30,0,10*ROW('Sanitation Data'!E12)))</f>
        <v/>
      </c>
      <c r="CW18" s="29" t="str">
        <f ca="true">+IF(OFFSET('Sanitation Data'!$E$31,0,10*ROW('Sanitation Data'!E12))="","",OFFSET('Sanitation Data'!$E$31,0,10*ROW('Sanitation Data'!E12)))</f>
        <v/>
      </c>
      <c r="CX18" s="29" t="str">
        <f ca="true">+IF(OFFSET('Sanitation Data'!$E$32,0,10*ROW('Sanitation Data'!E12))="","",OFFSET('Sanitation Data'!$E$32,0,10*ROW('Sanitation Data'!E12)))</f>
        <v/>
      </c>
      <c r="CY18" s="29" t="str">
        <f ca="true">+IF(OFFSET('Sanitation Data'!$E$33,0,10*ROW('Sanitation Data'!E12))="","",OFFSET('Sanitation Data'!$E$33,0,10*ROW('Sanitation Data'!E12)))</f>
        <v/>
      </c>
      <c r="CZ18" s="29" t="str">
        <f ca="true">+IF(OFFSET('Sanitation Data'!$F$29,0,10*ROW('Sanitation Data'!F12))="","",OFFSET('Sanitation Data'!$F$29,0,10*ROW('Sanitation Data'!F12)))</f>
        <v/>
      </c>
      <c r="DA18" s="29" t="str">
        <f ca="true">+IF(OFFSET('Sanitation Data'!$F$30,0,10*ROW('Sanitation Data'!F12))="","",OFFSET('Sanitation Data'!$F$30,0,10*ROW('Sanitation Data'!F12)))</f>
        <v/>
      </c>
      <c r="DB18" s="29" t="str">
        <f ca="true">+IF(OFFSET('Sanitation Data'!$F$31,0,10*ROW('Sanitation Data'!F12))="","",OFFSET('Sanitation Data'!$F$31,0,10*ROW('Sanitation Data'!F12)))</f>
        <v/>
      </c>
      <c r="DC18" s="29" t="str">
        <f ca="true">+IF(OFFSET('Sanitation Data'!$F$32,0,10*ROW('Sanitation Data'!F12))="","",OFFSET('Sanitation Data'!$F$32,0,10*ROW('Sanitation Data'!F12)))</f>
        <v/>
      </c>
      <c r="DD18" s="29" t="str">
        <f ca="true">+IF(OFFSET('Sanitation Data'!$F$33,0,10*ROW('Sanitation Data'!F12))="","",OFFSET('Sanitation Data'!$F$33,0,10*ROW('Sanitation Data'!F12)))</f>
        <v/>
      </c>
      <c r="DE18" s="29" t="str">
        <f ca="true">+IF(OFFSET('Sanitation Data'!$G$29,0,10*ROW('Sanitation Data'!G12))="","",OFFSET('Sanitation Data'!$G$29,0,10*ROW('Sanitation Data'!G12)))</f>
        <v/>
      </c>
      <c r="DF18" s="29" t="str">
        <f ca="true">+IF(OFFSET('Sanitation Data'!$G$30,0,10*ROW('Sanitation Data'!G12))="","",OFFSET('Sanitation Data'!$G$30,0,10*ROW('Sanitation Data'!G12)))</f>
        <v/>
      </c>
      <c r="DG18" s="29" t="str">
        <f ca="true">+IF(OFFSET('Sanitation Data'!$G$31,0,10*ROW('Sanitation Data'!G12))="","",OFFSET('Sanitation Data'!$G$31,0,10*ROW('Sanitation Data'!G12)))</f>
        <v/>
      </c>
      <c r="DH18" s="29" t="str">
        <f ca="true">+IF(OFFSET('Sanitation Data'!$G$32,0,10*ROW('Sanitation Data'!G12))="","",OFFSET('Sanitation Data'!$G$32,0,10*ROW('Sanitation Data'!G12)))</f>
        <v/>
      </c>
      <c r="DI18" s="29" t="str">
        <f ca="true">+IF(OFFSET('Sanitation Data'!$G$33,0,10*ROW('Sanitation Data'!G12))="","",OFFSET('Sanitation Data'!$G$33,0,10*ROW('Sanitation Data'!G12)))</f>
        <v/>
      </c>
      <c r="DJ18" s="29" t="str">
        <f ca="true">+IF(OFFSET('Sanitation Data'!$H$29,0,10*ROW('Sanitation Data'!H12))="","",OFFSET('Sanitation Data'!$H$29,0,10*ROW('Sanitation Data'!H12)))</f>
        <v/>
      </c>
      <c r="DK18" s="29" t="str">
        <f ca="true">+IF(OFFSET('Sanitation Data'!$H$30,0,10*ROW('Sanitation Data'!H12))="","",OFFSET('Sanitation Data'!$H$30,0,10*ROW('Sanitation Data'!H12)))</f>
        <v/>
      </c>
      <c r="DL18" s="29" t="str">
        <f ca="true">+IF(OFFSET('Sanitation Data'!$H$31,0,10*ROW('Sanitation Data'!H12))="","",OFFSET('Sanitation Data'!$H$31,0,10*ROW('Sanitation Data'!H12)))</f>
        <v/>
      </c>
      <c r="DM18" s="29" t="str">
        <f ca="true">+IF(OFFSET('Sanitation Data'!$H$32,0,10*ROW('Sanitation Data'!H12))="","",OFFSET('Sanitation Data'!$H$32,0,10*ROW('Sanitation Data'!H12)))</f>
        <v/>
      </c>
      <c r="DN18" s="29" t="str">
        <f ca="true">+IF(OFFSET('Sanitation Data'!$H$33,0,10*ROW('Sanitation Data'!H12))="","",OFFSET('Sanitation Data'!$H$33,0,10*ROW('Sanitation Data'!H12)))</f>
        <v/>
      </c>
      <c r="DO18" s="29" t="str">
        <f ca="true">+IF(OFFSET('Hygiene Data'!$C$12,0,10*ROW('Hygiene Data'!C12))="","",OFFSET('Hygiene Data'!$C$12,0,10*ROW('Hygiene Data'!C12)))</f>
        <v/>
      </c>
      <c r="DP18" s="29" t="str">
        <f ca="true">+IF(OFFSET('Hygiene Data'!$C$13,0,10*ROW('Hygiene Data'!C12))="","",OFFSET('Hygiene Data'!$C$13,0,10*ROW('Hygiene Data'!C12)))</f>
        <v/>
      </c>
      <c r="DQ18" s="29" t="str">
        <f ca="true">+IF(OFFSET('Hygiene Data'!$C$14,0,10*ROW('Hygiene Data'!C12))="","",OFFSET('Hygiene Data'!$C$14,0,10*ROW('Hygiene Data'!C12)))</f>
        <v/>
      </c>
      <c r="DR18" s="29" t="str">
        <f ca="true">+IF(OFFSET('Hygiene Data'!$D$12,0,10*ROW('Hygiene Data'!D12))="","",OFFSET('Hygiene Data'!$D$12,0,10*ROW('Hygiene Data'!D12)))</f>
        <v/>
      </c>
      <c r="DS18" s="29" t="str">
        <f ca="true">+IF(OFFSET('Hygiene Data'!$D$13,0,10*ROW('Hygiene Data'!D12))="","",OFFSET('Hygiene Data'!$D$13,0,10*ROW('Hygiene Data'!D12)))</f>
        <v/>
      </c>
      <c r="DT18" s="29" t="str">
        <f ca="true">+IF(OFFSET('Hygiene Data'!$D$14,0,10*ROW('Hygiene Data'!D12))="","",OFFSET('Hygiene Data'!$D$14,0,10*ROW('Hygiene Data'!D12)))</f>
        <v/>
      </c>
      <c r="DU18" s="29" t="str">
        <f ca="true">+IF(OFFSET('Hygiene Data'!$E$12,0,10*ROW('Hygiene Data'!E12))="","",OFFSET('Hygiene Data'!$E$12,0,10*ROW('Hygiene Data'!E12)))</f>
        <v/>
      </c>
      <c r="DV18" s="29" t="str">
        <f ca="true">+IF(OFFSET('Hygiene Data'!$E$13,0,10*ROW('Hygiene Data'!E12))="","",OFFSET('Hygiene Data'!$E$13,0,10*ROW('Hygiene Data'!E12)))</f>
        <v/>
      </c>
      <c r="DW18" s="29" t="str">
        <f ca="true">+IF(OFFSET('Hygiene Data'!$E$14,0,10*ROW('Hygiene Data'!E12))="","",OFFSET('Hygiene Data'!$E$14,0,10*ROW('Hygiene Data'!E12)))</f>
        <v/>
      </c>
      <c r="DX18" s="29" t="str">
        <f ca="true">+IF(OFFSET('Hygiene Data'!$F$12,0,10*ROW('Hygiene Data'!F12))="","",OFFSET('Hygiene Data'!$F$12,0,10*ROW('Hygiene Data'!F12)))</f>
        <v/>
      </c>
      <c r="DY18" s="29" t="str">
        <f ca="true">+IF(OFFSET('Hygiene Data'!$F$13,0,10*ROW('Hygiene Data'!F12))="","",OFFSET('Hygiene Data'!$F$13,0,10*ROW('Hygiene Data'!F12)))</f>
        <v/>
      </c>
      <c r="DZ18" s="29" t="str">
        <f ca="true">+IF(OFFSET('Hygiene Data'!$F$14,0,10*ROW('Hygiene Data'!F12))="","",OFFSET('Hygiene Data'!$F$14,0,10*ROW('Hygiene Data'!F12)))</f>
        <v/>
      </c>
      <c r="EA18" s="29" t="str">
        <f ca="true">+IF(OFFSET('Hygiene Data'!$G$12,0,10*ROW('Hygiene Data'!G12))="","",OFFSET('Hygiene Data'!$G$12,0,10*ROW('Hygiene Data'!G12)))</f>
        <v/>
      </c>
      <c r="EB18" s="29" t="str">
        <f ca="true">+IF(OFFSET('Hygiene Data'!$G$13,0,10*ROW('Hygiene Data'!G12))="","",OFFSET('Hygiene Data'!$G$13,0,10*ROW('Hygiene Data'!G12)))</f>
        <v/>
      </c>
      <c r="EC18" s="29" t="str">
        <f ca="true">+IF(OFFSET('Hygiene Data'!$G$14,0,10*ROW('Hygiene Data'!G12))="","",OFFSET('Hygiene Data'!$G$14,0,10*ROW('Hygiene Data'!G12)))</f>
        <v/>
      </c>
      <c r="ED18" s="29" t="str">
        <f ca="true">+IF(OFFSET('Hygiene Data'!$H$12,0,10*ROW('Hygiene Data'!H12))="","",OFFSET('Hygiene Data'!$H$12,0,10*ROW('Hygiene Data'!H12)))</f>
        <v/>
      </c>
      <c r="EE18" s="29" t="str">
        <f ca="true">+IF(OFFSET('Hygiene Data'!$H$13,0,10*ROW('Hygiene Data'!H12))="","",OFFSET('Hygiene Data'!$H$13,0,10*ROW('Hygiene Data'!H12)))</f>
        <v/>
      </c>
      <c r="EF18" s="29" t="str">
        <f ca="true">+IF(OFFSET('Hygiene Data'!$H$14,0,10*ROW('Hygiene Data'!H12))="","",OFFSET('Hygiene Data'!$H$14,0,10*ROW('Hygiene Data'!H12)))</f>
        <v/>
      </c>
    </row>
    <row r="19" x14ac:dyDescent="0.2">
      <c r="A19" s="52" t="str">
        <f ca="true">+IF(OFFSET('Water Data'!$B$1,0,10*ROW('Water Data'!B13))="","",OFFSET('Water Data'!$B$1,0,10*ROW('Water Data'!B13)))</f>
        <v/>
      </c>
      <c r="B19" s="52" t="str">
        <f ca="true">+IF(OFFSET('Water Data'!$A$3,0,10*ROW('Water Data'!A13))="","",OFFSET('Water Data'!$A$3,0,10*ROW('Water Data'!A13)))</f>
        <v/>
      </c>
      <c r="C19" s="52" t="str">
        <f ca="true">+IF(OFFSET('Water Data'!$C$3,0,10*ROW('Water Data'!C13))="","",OFFSET('Water Data'!$C$3,0,10*ROW('Water Data'!C13)))</f>
        <v/>
      </c>
      <c r="D19" s="240"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0"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0"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0"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0"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0"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0"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0"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0"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0"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0"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0"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0"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0"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0"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0"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0"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0"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1"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1"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1"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1"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1"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1"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1"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1"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1"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1"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1"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1"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1"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1"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1"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1"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1"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1"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1"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1"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1"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1"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1"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1"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1"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1"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1"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1"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1"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1"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2"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2"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2"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2"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2"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2"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2"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2"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2"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2"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2"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2"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2"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2"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2"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2"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2"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2"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29" t="str">
        <f ca="true">+IF(OFFSET('Water Data'!$C$28,0,10*ROW('Water Data'!C13))="","",OFFSET('Water Data'!$C$28,0,10*ROW('Water Data'!C13)))</f>
        <v/>
      </c>
      <c r="BT19" s="29" t="str">
        <f ca="true">+IF(OFFSET('Water Data'!$C$29,0,10*ROW('Water Data'!C13))="","",OFFSET('Water Data'!$C$29,0,10*ROW('Water Data'!C13)))</f>
        <v/>
      </c>
      <c r="BU19" s="29" t="str">
        <f ca="true">+IF(OFFSET('Water Data'!$C$30,0,10*ROW('Water Data'!C13))="","",OFFSET('Water Data'!$C$30,0,10*ROW('Water Data'!C13)))</f>
        <v/>
      </c>
      <c r="BV19" s="29" t="str">
        <f ca="true">+IF(OFFSET('Water Data'!$D$28,0,10*ROW('Water Data'!D13))="","",OFFSET('Water Data'!$D$28,0,10*ROW('Water Data'!D13)))</f>
        <v/>
      </c>
      <c r="BW19" s="29" t="str">
        <f ca="true">+IF(OFFSET('Water Data'!$D$29,0,10*ROW('Water Data'!D13))="","",OFFSET('Water Data'!$D$29,0,10*ROW('Water Data'!D13)))</f>
        <v/>
      </c>
      <c r="BX19" s="29" t="str">
        <f ca="true">+IF(OFFSET('Water Data'!$D$30,0,10*ROW('Water Data'!D13))="","",OFFSET('Water Data'!$D$30,0,10*ROW('Water Data'!D13)))</f>
        <v/>
      </c>
      <c r="BY19" s="29" t="str">
        <f ca="true">+IF(OFFSET('Water Data'!$E$28,0,10*ROW('Water Data'!E13))="","",OFFSET('Water Data'!$E$28,0,10*ROW('Water Data'!E13)))</f>
        <v/>
      </c>
      <c r="BZ19" s="29" t="str">
        <f ca="true">+IF(OFFSET('Water Data'!$E$29,0,10*ROW('Water Data'!E13))="","",OFFSET('Water Data'!$E$29,0,10*ROW('Water Data'!E13)))</f>
        <v/>
      </c>
      <c r="CA19" s="29" t="str">
        <f ca="true">+IF(OFFSET('Water Data'!$E$30,0,10*ROW('Water Data'!E13))="","",OFFSET('Water Data'!$E$30,0,10*ROW('Water Data'!E13)))</f>
        <v/>
      </c>
      <c r="CB19" s="29" t="str">
        <f ca="true">+IF(OFFSET('Water Data'!$F$28,0,10*ROW('Water Data'!F13))="","",OFFSET('Water Data'!$F$28,0,10*ROW('Water Data'!F13)))</f>
        <v/>
      </c>
      <c r="CC19" s="29" t="str">
        <f ca="true">+IF(OFFSET('Water Data'!$F$29,0,10*ROW('Water Data'!F13))="","",OFFSET('Water Data'!$F$29,0,10*ROW('Water Data'!F13)))</f>
        <v/>
      </c>
      <c r="CD19" s="29" t="str">
        <f ca="true">+IF(OFFSET('Water Data'!$F$30,0,10*ROW('Water Data'!F13))="","",OFFSET('Water Data'!$F$30,0,10*ROW('Water Data'!F13)))</f>
        <v/>
      </c>
      <c r="CE19" s="29" t="str">
        <f ca="true">+IF(OFFSET('Water Data'!$G$28,0,10*ROW('Water Data'!G13))="","",OFFSET('Water Data'!$G$28,0,10*ROW('Water Data'!G13)))</f>
        <v/>
      </c>
      <c r="CF19" s="29" t="str">
        <f ca="true">+IF(OFFSET('Water Data'!$G$29,0,10*ROW('Water Data'!G13))="","",OFFSET('Water Data'!$G$29,0,10*ROW('Water Data'!G13)))</f>
        <v/>
      </c>
      <c r="CG19" s="29" t="str">
        <f ca="true">+IF(OFFSET('Water Data'!$G$30,0,10*ROW('Water Data'!G13))="","",OFFSET('Water Data'!$G$30,0,10*ROW('Water Data'!G13)))</f>
        <v/>
      </c>
      <c r="CH19" s="29" t="str">
        <f ca="true">+IF(OFFSET('Water Data'!$H$28,0,10*ROW('Water Data'!H13))="","",OFFSET('Water Data'!$H$28,0,10*ROW('Water Data'!H13)))</f>
        <v/>
      </c>
      <c r="CI19" s="29" t="str">
        <f ca="true">+IF(OFFSET('Water Data'!$H$29,0,10*ROW('Water Data'!H13))="","",OFFSET('Water Data'!$H$29,0,10*ROW('Water Data'!H13)))</f>
        <v/>
      </c>
      <c r="CJ19" s="29" t="str">
        <f ca="true">+IF(OFFSET('Water Data'!$H$30,0,10*ROW('Water Data'!H13))="","",OFFSET('Water Data'!$H$30,0,10*ROW('Water Data'!H13)))</f>
        <v/>
      </c>
      <c r="CK19" s="29" t="str">
        <f ca="true">+IF(OFFSET('Sanitation Data'!$C$29,0,10*ROW('Sanitation Data'!C13))="","",OFFSET('Sanitation Data'!$C$29,0,10*ROW('Sanitation Data'!C13)))</f>
        <v/>
      </c>
      <c r="CL19" s="29" t="str">
        <f ca="true">+IF(OFFSET('Sanitation Data'!$C$30,0,10*ROW('Sanitation Data'!C13))="","",OFFSET('Sanitation Data'!$C$30,0,10*ROW('Sanitation Data'!C13)))</f>
        <v/>
      </c>
      <c r="CM19" s="29" t="str">
        <f ca="true">+IF(OFFSET('Sanitation Data'!$C$31,0,10*ROW('Sanitation Data'!C13))="","",OFFSET('Sanitation Data'!$C$31,0,10*ROW('Sanitation Data'!C13)))</f>
        <v/>
      </c>
      <c r="CN19" s="29" t="str">
        <f ca="true">+IF(OFFSET('Sanitation Data'!$C$32,0,10*ROW('Sanitation Data'!C13))="","",OFFSET('Sanitation Data'!$C$32,0,10*ROW('Sanitation Data'!C13)))</f>
        <v/>
      </c>
      <c r="CO19" s="29" t="str">
        <f ca="true">+IF(OFFSET('Sanitation Data'!$C$33,0,10*ROW('Sanitation Data'!C13))="","",OFFSET('Sanitation Data'!$C$33,0,10*ROW('Sanitation Data'!C13)))</f>
        <v/>
      </c>
      <c r="CP19" s="29" t="str">
        <f ca="true">+IF(OFFSET('Sanitation Data'!$D$29,0,10*ROW('Sanitation Data'!D13))="","",OFFSET('Sanitation Data'!$D$29,0,10*ROW('Sanitation Data'!D13)))</f>
        <v/>
      </c>
      <c r="CQ19" s="29" t="str">
        <f ca="true">+IF(OFFSET('Sanitation Data'!$D$30,0,10*ROW('Sanitation Data'!D13))="","",OFFSET('Sanitation Data'!$D$30,0,10*ROW('Sanitation Data'!D13)))</f>
        <v/>
      </c>
      <c r="CR19" s="29" t="str">
        <f ca="true">+IF(OFFSET('Sanitation Data'!$D$31,0,10*ROW('Sanitation Data'!D13))="","",OFFSET('Sanitation Data'!$D$31,0,10*ROW('Sanitation Data'!D13)))</f>
        <v/>
      </c>
      <c r="CS19" s="29" t="str">
        <f ca="true">+IF(OFFSET('Sanitation Data'!$D$32,0,10*ROW('Sanitation Data'!D13))="","",OFFSET('Sanitation Data'!$D$32,0,10*ROW('Sanitation Data'!D13)))</f>
        <v/>
      </c>
      <c r="CT19" s="29" t="str">
        <f ca="true">+IF(OFFSET('Sanitation Data'!$D$33,0,10*ROW('Sanitation Data'!D13))="","",OFFSET('Sanitation Data'!$D$33,0,10*ROW('Sanitation Data'!D13)))</f>
        <v/>
      </c>
      <c r="CU19" s="29" t="str">
        <f ca="true">+IF(OFFSET('Sanitation Data'!$E$29,0,10*ROW('Sanitation Data'!E13))="","",OFFSET('Sanitation Data'!$E$29,0,10*ROW('Sanitation Data'!E13)))</f>
        <v/>
      </c>
      <c r="CV19" s="29" t="str">
        <f ca="true">+IF(OFFSET('Sanitation Data'!$E$30,0,10*ROW('Sanitation Data'!E13))="","",OFFSET('Sanitation Data'!$E$30,0,10*ROW('Sanitation Data'!E13)))</f>
        <v/>
      </c>
      <c r="CW19" s="29" t="str">
        <f ca="true">+IF(OFFSET('Sanitation Data'!$E$31,0,10*ROW('Sanitation Data'!E13))="","",OFFSET('Sanitation Data'!$E$31,0,10*ROW('Sanitation Data'!E13)))</f>
        <v/>
      </c>
      <c r="CX19" s="29" t="str">
        <f ca="true">+IF(OFFSET('Sanitation Data'!$E$32,0,10*ROW('Sanitation Data'!E13))="","",OFFSET('Sanitation Data'!$E$32,0,10*ROW('Sanitation Data'!E13)))</f>
        <v/>
      </c>
      <c r="CY19" s="29" t="str">
        <f ca="true">+IF(OFFSET('Sanitation Data'!$E$33,0,10*ROW('Sanitation Data'!E13))="","",OFFSET('Sanitation Data'!$E$33,0,10*ROW('Sanitation Data'!E13)))</f>
        <v/>
      </c>
      <c r="CZ19" s="29" t="str">
        <f ca="true">+IF(OFFSET('Sanitation Data'!$F$29,0,10*ROW('Sanitation Data'!F13))="","",OFFSET('Sanitation Data'!$F$29,0,10*ROW('Sanitation Data'!F13)))</f>
        <v/>
      </c>
      <c r="DA19" s="29" t="str">
        <f ca="true">+IF(OFFSET('Sanitation Data'!$F$30,0,10*ROW('Sanitation Data'!F13))="","",OFFSET('Sanitation Data'!$F$30,0,10*ROW('Sanitation Data'!F13)))</f>
        <v/>
      </c>
      <c r="DB19" s="29" t="str">
        <f ca="true">+IF(OFFSET('Sanitation Data'!$F$31,0,10*ROW('Sanitation Data'!F13))="","",OFFSET('Sanitation Data'!$F$31,0,10*ROW('Sanitation Data'!F13)))</f>
        <v/>
      </c>
      <c r="DC19" s="29" t="str">
        <f ca="true">+IF(OFFSET('Sanitation Data'!$F$32,0,10*ROW('Sanitation Data'!F13))="","",OFFSET('Sanitation Data'!$F$32,0,10*ROW('Sanitation Data'!F13)))</f>
        <v/>
      </c>
      <c r="DD19" s="29" t="str">
        <f ca="true">+IF(OFFSET('Sanitation Data'!$F$33,0,10*ROW('Sanitation Data'!F13))="","",OFFSET('Sanitation Data'!$F$33,0,10*ROW('Sanitation Data'!F13)))</f>
        <v/>
      </c>
      <c r="DE19" s="29" t="str">
        <f ca="true">+IF(OFFSET('Sanitation Data'!$G$29,0,10*ROW('Sanitation Data'!G13))="","",OFFSET('Sanitation Data'!$G$29,0,10*ROW('Sanitation Data'!G13)))</f>
        <v/>
      </c>
      <c r="DF19" s="29" t="str">
        <f ca="true">+IF(OFFSET('Sanitation Data'!$G$30,0,10*ROW('Sanitation Data'!G13))="","",OFFSET('Sanitation Data'!$G$30,0,10*ROW('Sanitation Data'!G13)))</f>
        <v/>
      </c>
      <c r="DG19" s="29" t="str">
        <f ca="true">+IF(OFFSET('Sanitation Data'!$G$31,0,10*ROW('Sanitation Data'!G13))="","",OFFSET('Sanitation Data'!$G$31,0,10*ROW('Sanitation Data'!G13)))</f>
        <v/>
      </c>
      <c r="DH19" s="29" t="str">
        <f ca="true">+IF(OFFSET('Sanitation Data'!$G$32,0,10*ROW('Sanitation Data'!G13))="","",OFFSET('Sanitation Data'!$G$32,0,10*ROW('Sanitation Data'!G13)))</f>
        <v/>
      </c>
      <c r="DI19" s="29" t="str">
        <f ca="true">+IF(OFFSET('Sanitation Data'!$G$33,0,10*ROW('Sanitation Data'!G13))="","",OFFSET('Sanitation Data'!$G$33,0,10*ROW('Sanitation Data'!G13)))</f>
        <v/>
      </c>
      <c r="DJ19" s="29" t="str">
        <f ca="true">+IF(OFFSET('Sanitation Data'!$H$29,0,10*ROW('Sanitation Data'!H13))="","",OFFSET('Sanitation Data'!$H$29,0,10*ROW('Sanitation Data'!H13)))</f>
        <v/>
      </c>
      <c r="DK19" s="29" t="str">
        <f ca="true">+IF(OFFSET('Sanitation Data'!$H$30,0,10*ROW('Sanitation Data'!H13))="","",OFFSET('Sanitation Data'!$H$30,0,10*ROW('Sanitation Data'!H13)))</f>
        <v/>
      </c>
      <c r="DL19" s="29" t="str">
        <f ca="true">+IF(OFFSET('Sanitation Data'!$H$31,0,10*ROW('Sanitation Data'!H13))="","",OFFSET('Sanitation Data'!$H$31,0,10*ROW('Sanitation Data'!H13)))</f>
        <v/>
      </c>
      <c r="DM19" s="29" t="str">
        <f ca="true">+IF(OFFSET('Sanitation Data'!$H$32,0,10*ROW('Sanitation Data'!H13))="","",OFFSET('Sanitation Data'!$H$32,0,10*ROW('Sanitation Data'!H13)))</f>
        <v/>
      </c>
      <c r="DN19" s="29" t="str">
        <f ca="true">+IF(OFFSET('Sanitation Data'!$H$33,0,10*ROW('Sanitation Data'!H13))="","",OFFSET('Sanitation Data'!$H$33,0,10*ROW('Sanitation Data'!H13)))</f>
        <v/>
      </c>
      <c r="DO19" s="29" t="str">
        <f ca="true">+IF(OFFSET('Hygiene Data'!$C$12,0,10*ROW('Hygiene Data'!C13))="","",OFFSET('Hygiene Data'!$C$12,0,10*ROW('Hygiene Data'!C13)))</f>
        <v/>
      </c>
      <c r="DP19" s="29" t="str">
        <f ca="true">+IF(OFFSET('Hygiene Data'!$C$13,0,10*ROW('Hygiene Data'!C13))="","",OFFSET('Hygiene Data'!$C$13,0,10*ROW('Hygiene Data'!C13)))</f>
        <v/>
      </c>
      <c r="DQ19" s="29" t="str">
        <f ca="true">+IF(OFFSET('Hygiene Data'!$C$14,0,10*ROW('Hygiene Data'!C13))="","",OFFSET('Hygiene Data'!$C$14,0,10*ROW('Hygiene Data'!C13)))</f>
        <v/>
      </c>
      <c r="DR19" s="29" t="str">
        <f ca="true">+IF(OFFSET('Hygiene Data'!$D$12,0,10*ROW('Hygiene Data'!D13))="","",OFFSET('Hygiene Data'!$D$12,0,10*ROW('Hygiene Data'!D13)))</f>
        <v/>
      </c>
      <c r="DS19" s="29" t="str">
        <f ca="true">+IF(OFFSET('Hygiene Data'!$D$13,0,10*ROW('Hygiene Data'!D13))="","",OFFSET('Hygiene Data'!$D$13,0,10*ROW('Hygiene Data'!D13)))</f>
        <v/>
      </c>
      <c r="DT19" s="29" t="str">
        <f ca="true">+IF(OFFSET('Hygiene Data'!$D$14,0,10*ROW('Hygiene Data'!D13))="","",OFFSET('Hygiene Data'!$D$14,0,10*ROW('Hygiene Data'!D13)))</f>
        <v/>
      </c>
      <c r="DU19" s="29" t="str">
        <f ca="true">+IF(OFFSET('Hygiene Data'!$E$12,0,10*ROW('Hygiene Data'!E13))="","",OFFSET('Hygiene Data'!$E$12,0,10*ROW('Hygiene Data'!E13)))</f>
        <v/>
      </c>
      <c r="DV19" s="29" t="str">
        <f ca="true">+IF(OFFSET('Hygiene Data'!$E$13,0,10*ROW('Hygiene Data'!E13))="","",OFFSET('Hygiene Data'!$E$13,0,10*ROW('Hygiene Data'!E13)))</f>
        <v/>
      </c>
      <c r="DW19" s="29" t="str">
        <f ca="true">+IF(OFFSET('Hygiene Data'!$E$14,0,10*ROW('Hygiene Data'!E13))="","",OFFSET('Hygiene Data'!$E$14,0,10*ROW('Hygiene Data'!E13)))</f>
        <v/>
      </c>
      <c r="DX19" s="29" t="str">
        <f ca="true">+IF(OFFSET('Hygiene Data'!$F$12,0,10*ROW('Hygiene Data'!F13))="","",OFFSET('Hygiene Data'!$F$12,0,10*ROW('Hygiene Data'!F13)))</f>
        <v/>
      </c>
      <c r="DY19" s="29" t="str">
        <f ca="true">+IF(OFFSET('Hygiene Data'!$F$13,0,10*ROW('Hygiene Data'!F13))="","",OFFSET('Hygiene Data'!$F$13,0,10*ROW('Hygiene Data'!F13)))</f>
        <v/>
      </c>
      <c r="DZ19" s="29" t="str">
        <f ca="true">+IF(OFFSET('Hygiene Data'!$F$14,0,10*ROW('Hygiene Data'!F13))="","",OFFSET('Hygiene Data'!$F$14,0,10*ROW('Hygiene Data'!F13)))</f>
        <v/>
      </c>
      <c r="EA19" s="29" t="str">
        <f ca="true">+IF(OFFSET('Hygiene Data'!$G$12,0,10*ROW('Hygiene Data'!G13))="","",OFFSET('Hygiene Data'!$G$12,0,10*ROW('Hygiene Data'!G13)))</f>
        <v/>
      </c>
      <c r="EB19" s="29" t="str">
        <f ca="true">+IF(OFFSET('Hygiene Data'!$G$13,0,10*ROW('Hygiene Data'!G13))="","",OFFSET('Hygiene Data'!$G$13,0,10*ROW('Hygiene Data'!G13)))</f>
        <v/>
      </c>
      <c r="EC19" s="29" t="str">
        <f ca="true">+IF(OFFSET('Hygiene Data'!$G$14,0,10*ROW('Hygiene Data'!G13))="","",OFFSET('Hygiene Data'!$G$14,0,10*ROW('Hygiene Data'!G13)))</f>
        <v/>
      </c>
      <c r="ED19" s="29" t="str">
        <f ca="true">+IF(OFFSET('Hygiene Data'!$H$12,0,10*ROW('Hygiene Data'!H13))="","",OFFSET('Hygiene Data'!$H$12,0,10*ROW('Hygiene Data'!H13)))</f>
        <v/>
      </c>
      <c r="EE19" s="29" t="str">
        <f ca="true">+IF(OFFSET('Hygiene Data'!$H$13,0,10*ROW('Hygiene Data'!H13))="","",OFFSET('Hygiene Data'!$H$13,0,10*ROW('Hygiene Data'!H13)))</f>
        <v/>
      </c>
      <c r="EF19" s="29" t="str">
        <f ca="true">+IF(OFFSET('Hygiene Data'!$H$14,0,10*ROW('Hygiene Data'!H13))="","",OFFSET('Hygiene Data'!$H$14,0,10*ROW('Hygiene Data'!H13)))</f>
        <v/>
      </c>
    </row>
    <row r="20" x14ac:dyDescent="0.2">
      <c r="A20" s="52" t="str">
        <f ca="true">+IF(OFFSET('Water Data'!$B$1,0,10*ROW('Water Data'!B14))="","",OFFSET('Water Data'!$B$1,0,10*ROW('Water Data'!B14)))</f>
        <v/>
      </c>
      <c r="B20" s="52" t="str">
        <f ca="true">+IF(OFFSET('Water Data'!$A$3,0,10*ROW('Water Data'!A14))="","",OFFSET('Water Data'!$A$3,0,10*ROW('Water Data'!A14)))</f>
        <v/>
      </c>
      <c r="C20" s="52" t="str">
        <f ca="true">+IF(OFFSET('Water Data'!$C$3,0,10*ROW('Water Data'!C14))="","",OFFSET('Water Data'!$C$3,0,10*ROW('Water Data'!C14)))</f>
        <v/>
      </c>
      <c r="D20" s="240"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0"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0"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0"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0"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0"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0"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0"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0"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0"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0"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0"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0"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0"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0"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0"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0"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0"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1"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1"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1"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1"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1"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1"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1"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1"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1"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1"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1"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1"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1"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1"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1"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1"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1"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1"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1"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1"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1"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1"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1"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1"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1"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1"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1"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1"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1"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1"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2"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2"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2"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2"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2"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2"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2"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2"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2"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2"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2"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2"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2"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2"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2"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2"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2"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2"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29" t="str">
        <f ca="true">+IF(OFFSET('Water Data'!$C$28,0,10*ROW('Water Data'!C14))="","",OFFSET('Water Data'!$C$28,0,10*ROW('Water Data'!C14)))</f>
        <v/>
      </c>
      <c r="BT20" s="29" t="str">
        <f ca="true">+IF(OFFSET('Water Data'!$C$29,0,10*ROW('Water Data'!C14))="","",OFFSET('Water Data'!$C$29,0,10*ROW('Water Data'!C14)))</f>
        <v/>
      </c>
      <c r="BU20" s="29" t="str">
        <f ca="true">+IF(OFFSET('Water Data'!$C$30,0,10*ROW('Water Data'!C14))="","",OFFSET('Water Data'!$C$30,0,10*ROW('Water Data'!C14)))</f>
        <v/>
      </c>
      <c r="BV20" s="29" t="str">
        <f ca="true">+IF(OFFSET('Water Data'!$D$28,0,10*ROW('Water Data'!D14))="","",OFFSET('Water Data'!$D$28,0,10*ROW('Water Data'!D14)))</f>
        <v/>
      </c>
      <c r="BW20" s="29" t="str">
        <f ca="true">+IF(OFFSET('Water Data'!$D$29,0,10*ROW('Water Data'!D14))="","",OFFSET('Water Data'!$D$29,0,10*ROW('Water Data'!D14)))</f>
        <v/>
      </c>
      <c r="BX20" s="29" t="str">
        <f ca="true">+IF(OFFSET('Water Data'!$D$30,0,10*ROW('Water Data'!D14))="","",OFFSET('Water Data'!$D$30,0,10*ROW('Water Data'!D14)))</f>
        <v/>
      </c>
      <c r="BY20" s="29" t="str">
        <f ca="true">+IF(OFFSET('Water Data'!$E$28,0,10*ROW('Water Data'!E14))="","",OFFSET('Water Data'!$E$28,0,10*ROW('Water Data'!E14)))</f>
        <v/>
      </c>
      <c r="BZ20" s="29" t="str">
        <f ca="true">+IF(OFFSET('Water Data'!$E$29,0,10*ROW('Water Data'!E14))="","",OFFSET('Water Data'!$E$29,0,10*ROW('Water Data'!E14)))</f>
        <v/>
      </c>
      <c r="CA20" s="29" t="str">
        <f ca="true">+IF(OFFSET('Water Data'!$E$30,0,10*ROW('Water Data'!E14))="","",OFFSET('Water Data'!$E$30,0,10*ROW('Water Data'!E14)))</f>
        <v/>
      </c>
      <c r="CB20" s="29" t="str">
        <f ca="true">+IF(OFFSET('Water Data'!$F$28,0,10*ROW('Water Data'!F14))="","",OFFSET('Water Data'!$F$28,0,10*ROW('Water Data'!F14)))</f>
        <v/>
      </c>
      <c r="CC20" s="29" t="str">
        <f ca="true">+IF(OFFSET('Water Data'!$F$29,0,10*ROW('Water Data'!F14))="","",OFFSET('Water Data'!$F$29,0,10*ROW('Water Data'!F14)))</f>
        <v/>
      </c>
      <c r="CD20" s="29" t="str">
        <f ca="true">+IF(OFFSET('Water Data'!$F$30,0,10*ROW('Water Data'!F14))="","",OFFSET('Water Data'!$F$30,0,10*ROW('Water Data'!F14)))</f>
        <v/>
      </c>
      <c r="CE20" s="29" t="str">
        <f ca="true">+IF(OFFSET('Water Data'!$G$28,0,10*ROW('Water Data'!G14))="","",OFFSET('Water Data'!$G$28,0,10*ROW('Water Data'!G14)))</f>
        <v/>
      </c>
      <c r="CF20" s="29" t="str">
        <f ca="true">+IF(OFFSET('Water Data'!$G$29,0,10*ROW('Water Data'!G14))="","",OFFSET('Water Data'!$G$29,0,10*ROW('Water Data'!G14)))</f>
        <v/>
      </c>
      <c r="CG20" s="29" t="str">
        <f ca="true">+IF(OFFSET('Water Data'!$G$30,0,10*ROW('Water Data'!G14))="","",OFFSET('Water Data'!$G$30,0,10*ROW('Water Data'!G14)))</f>
        <v/>
      </c>
      <c r="CH20" s="29" t="str">
        <f ca="true">+IF(OFFSET('Water Data'!$H$28,0,10*ROW('Water Data'!H14))="","",OFFSET('Water Data'!$H$28,0,10*ROW('Water Data'!H14)))</f>
        <v/>
      </c>
      <c r="CI20" s="29" t="str">
        <f ca="true">+IF(OFFSET('Water Data'!$H$29,0,10*ROW('Water Data'!H14))="","",OFFSET('Water Data'!$H$29,0,10*ROW('Water Data'!H14)))</f>
        <v/>
      </c>
      <c r="CJ20" s="29" t="str">
        <f ca="true">+IF(OFFSET('Water Data'!$H$30,0,10*ROW('Water Data'!H14))="","",OFFSET('Water Data'!$H$30,0,10*ROW('Water Data'!H14)))</f>
        <v/>
      </c>
      <c r="CK20" s="29" t="str">
        <f ca="true">+IF(OFFSET('Sanitation Data'!$C$29,0,10*ROW('Sanitation Data'!C14))="","",OFFSET('Sanitation Data'!$C$29,0,10*ROW('Sanitation Data'!C14)))</f>
        <v/>
      </c>
      <c r="CL20" s="29" t="str">
        <f ca="true">+IF(OFFSET('Sanitation Data'!$C$30,0,10*ROW('Sanitation Data'!C14))="","",OFFSET('Sanitation Data'!$C$30,0,10*ROW('Sanitation Data'!C14)))</f>
        <v/>
      </c>
      <c r="CM20" s="29" t="str">
        <f ca="true">+IF(OFFSET('Sanitation Data'!$C$31,0,10*ROW('Sanitation Data'!C14))="","",OFFSET('Sanitation Data'!$C$31,0,10*ROW('Sanitation Data'!C14)))</f>
        <v/>
      </c>
      <c r="CN20" s="29" t="str">
        <f ca="true">+IF(OFFSET('Sanitation Data'!$C$32,0,10*ROW('Sanitation Data'!C14))="","",OFFSET('Sanitation Data'!$C$32,0,10*ROW('Sanitation Data'!C14)))</f>
        <v/>
      </c>
      <c r="CO20" s="29" t="str">
        <f ca="true">+IF(OFFSET('Sanitation Data'!$C$33,0,10*ROW('Sanitation Data'!C14))="","",OFFSET('Sanitation Data'!$C$33,0,10*ROW('Sanitation Data'!C14)))</f>
        <v/>
      </c>
      <c r="CP20" s="29" t="str">
        <f ca="true">+IF(OFFSET('Sanitation Data'!$D$29,0,10*ROW('Sanitation Data'!D14))="","",OFFSET('Sanitation Data'!$D$29,0,10*ROW('Sanitation Data'!D14)))</f>
        <v/>
      </c>
      <c r="CQ20" s="29" t="str">
        <f ca="true">+IF(OFFSET('Sanitation Data'!$D$30,0,10*ROW('Sanitation Data'!D14))="","",OFFSET('Sanitation Data'!$D$30,0,10*ROW('Sanitation Data'!D14)))</f>
        <v/>
      </c>
      <c r="CR20" s="29" t="str">
        <f ca="true">+IF(OFFSET('Sanitation Data'!$D$31,0,10*ROW('Sanitation Data'!D14))="","",OFFSET('Sanitation Data'!$D$31,0,10*ROW('Sanitation Data'!D14)))</f>
        <v/>
      </c>
      <c r="CS20" s="29" t="str">
        <f ca="true">+IF(OFFSET('Sanitation Data'!$D$32,0,10*ROW('Sanitation Data'!D14))="","",OFFSET('Sanitation Data'!$D$32,0,10*ROW('Sanitation Data'!D14)))</f>
        <v/>
      </c>
      <c r="CT20" s="29" t="str">
        <f ca="true">+IF(OFFSET('Sanitation Data'!$D$33,0,10*ROW('Sanitation Data'!D14))="","",OFFSET('Sanitation Data'!$D$33,0,10*ROW('Sanitation Data'!D14)))</f>
        <v/>
      </c>
      <c r="CU20" s="29" t="str">
        <f ca="true">+IF(OFFSET('Sanitation Data'!$E$29,0,10*ROW('Sanitation Data'!E14))="","",OFFSET('Sanitation Data'!$E$29,0,10*ROW('Sanitation Data'!E14)))</f>
        <v/>
      </c>
      <c r="CV20" s="29" t="str">
        <f ca="true">+IF(OFFSET('Sanitation Data'!$E$30,0,10*ROW('Sanitation Data'!E14))="","",OFFSET('Sanitation Data'!$E$30,0,10*ROW('Sanitation Data'!E14)))</f>
        <v/>
      </c>
      <c r="CW20" s="29" t="str">
        <f ca="true">+IF(OFFSET('Sanitation Data'!$E$31,0,10*ROW('Sanitation Data'!E14))="","",OFFSET('Sanitation Data'!$E$31,0,10*ROW('Sanitation Data'!E14)))</f>
        <v/>
      </c>
      <c r="CX20" s="29" t="str">
        <f ca="true">+IF(OFFSET('Sanitation Data'!$E$32,0,10*ROW('Sanitation Data'!E14))="","",OFFSET('Sanitation Data'!$E$32,0,10*ROW('Sanitation Data'!E14)))</f>
        <v/>
      </c>
      <c r="CY20" s="29" t="str">
        <f ca="true">+IF(OFFSET('Sanitation Data'!$E$33,0,10*ROW('Sanitation Data'!E14))="","",OFFSET('Sanitation Data'!$E$33,0,10*ROW('Sanitation Data'!E14)))</f>
        <v/>
      </c>
      <c r="CZ20" s="29" t="str">
        <f ca="true">+IF(OFFSET('Sanitation Data'!$F$29,0,10*ROW('Sanitation Data'!F14))="","",OFFSET('Sanitation Data'!$F$29,0,10*ROW('Sanitation Data'!F14)))</f>
        <v/>
      </c>
      <c r="DA20" s="29" t="str">
        <f ca="true">+IF(OFFSET('Sanitation Data'!$F$30,0,10*ROW('Sanitation Data'!F14))="","",OFFSET('Sanitation Data'!$F$30,0,10*ROW('Sanitation Data'!F14)))</f>
        <v/>
      </c>
      <c r="DB20" s="29" t="str">
        <f ca="true">+IF(OFFSET('Sanitation Data'!$F$31,0,10*ROW('Sanitation Data'!F14))="","",OFFSET('Sanitation Data'!$F$31,0,10*ROW('Sanitation Data'!F14)))</f>
        <v/>
      </c>
      <c r="DC20" s="29" t="str">
        <f ca="true">+IF(OFFSET('Sanitation Data'!$F$32,0,10*ROW('Sanitation Data'!F14))="","",OFFSET('Sanitation Data'!$F$32,0,10*ROW('Sanitation Data'!F14)))</f>
        <v/>
      </c>
      <c r="DD20" s="29" t="str">
        <f ca="true">+IF(OFFSET('Sanitation Data'!$F$33,0,10*ROW('Sanitation Data'!F14))="","",OFFSET('Sanitation Data'!$F$33,0,10*ROW('Sanitation Data'!F14)))</f>
        <v/>
      </c>
      <c r="DE20" s="29" t="str">
        <f ca="true">+IF(OFFSET('Sanitation Data'!$G$29,0,10*ROW('Sanitation Data'!G14))="","",OFFSET('Sanitation Data'!$G$29,0,10*ROW('Sanitation Data'!G14)))</f>
        <v/>
      </c>
      <c r="DF20" s="29" t="str">
        <f ca="true">+IF(OFFSET('Sanitation Data'!$G$30,0,10*ROW('Sanitation Data'!G14))="","",OFFSET('Sanitation Data'!$G$30,0,10*ROW('Sanitation Data'!G14)))</f>
        <v/>
      </c>
      <c r="DG20" s="29" t="str">
        <f ca="true">+IF(OFFSET('Sanitation Data'!$G$31,0,10*ROW('Sanitation Data'!G14))="","",OFFSET('Sanitation Data'!$G$31,0,10*ROW('Sanitation Data'!G14)))</f>
        <v/>
      </c>
      <c r="DH20" s="29" t="str">
        <f ca="true">+IF(OFFSET('Sanitation Data'!$G$32,0,10*ROW('Sanitation Data'!G14))="","",OFFSET('Sanitation Data'!$G$32,0,10*ROW('Sanitation Data'!G14)))</f>
        <v/>
      </c>
      <c r="DI20" s="29" t="str">
        <f ca="true">+IF(OFFSET('Sanitation Data'!$G$33,0,10*ROW('Sanitation Data'!G14))="","",OFFSET('Sanitation Data'!$G$33,0,10*ROW('Sanitation Data'!G14)))</f>
        <v/>
      </c>
      <c r="DJ20" s="29" t="str">
        <f ca="true">+IF(OFFSET('Sanitation Data'!$H$29,0,10*ROW('Sanitation Data'!H14))="","",OFFSET('Sanitation Data'!$H$29,0,10*ROW('Sanitation Data'!H14)))</f>
        <v/>
      </c>
      <c r="DK20" s="29" t="str">
        <f ca="true">+IF(OFFSET('Sanitation Data'!$H$30,0,10*ROW('Sanitation Data'!H14))="","",OFFSET('Sanitation Data'!$H$30,0,10*ROW('Sanitation Data'!H14)))</f>
        <v/>
      </c>
      <c r="DL20" s="29" t="str">
        <f ca="true">+IF(OFFSET('Sanitation Data'!$H$31,0,10*ROW('Sanitation Data'!H14))="","",OFFSET('Sanitation Data'!$H$31,0,10*ROW('Sanitation Data'!H14)))</f>
        <v/>
      </c>
      <c r="DM20" s="29" t="str">
        <f ca="true">+IF(OFFSET('Sanitation Data'!$H$32,0,10*ROW('Sanitation Data'!H14))="","",OFFSET('Sanitation Data'!$H$32,0,10*ROW('Sanitation Data'!H14)))</f>
        <v/>
      </c>
      <c r="DN20" s="29" t="str">
        <f ca="true">+IF(OFFSET('Sanitation Data'!$H$33,0,10*ROW('Sanitation Data'!H14))="","",OFFSET('Sanitation Data'!$H$33,0,10*ROW('Sanitation Data'!H14)))</f>
        <v/>
      </c>
      <c r="DO20" s="29" t="str">
        <f ca="true">+IF(OFFSET('Hygiene Data'!$C$12,0,10*ROW('Hygiene Data'!C14))="","",OFFSET('Hygiene Data'!$C$12,0,10*ROW('Hygiene Data'!C14)))</f>
        <v/>
      </c>
      <c r="DP20" s="29" t="str">
        <f ca="true">+IF(OFFSET('Hygiene Data'!$C$13,0,10*ROW('Hygiene Data'!C14))="","",OFFSET('Hygiene Data'!$C$13,0,10*ROW('Hygiene Data'!C14)))</f>
        <v/>
      </c>
      <c r="DQ20" s="29" t="str">
        <f ca="true">+IF(OFFSET('Hygiene Data'!$C$14,0,10*ROW('Hygiene Data'!C14))="","",OFFSET('Hygiene Data'!$C$14,0,10*ROW('Hygiene Data'!C14)))</f>
        <v/>
      </c>
      <c r="DR20" s="29" t="str">
        <f ca="true">+IF(OFFSET('Hygiene Data'!$D$12,0,10*ROW('Hygiene Data'!D14))="","",OFFSET('Hygiene Data'!$D$12,0,10*ROW('Hygiene Data'!D14)))</f>
        <v/>
      </c>
      <c r="DS20" s="29" t="str">
        <f ca="true">+IF(OFFSET('Hygiene Data'!$D$13,0,10*ROW('Hygiene Data'!D14))="","",OFFSET('Hygiene Data'!$D$13,0,10*ROW('Hygiene Data'!D14)))</f>
        <v/>
      </c>
      <c r="DT20" s="29" t="str">
        <f ca="true">+IF(OFFSET('Hygiene Data'!$D$14,0,10*ROW('Hygiene Data'!D14))="","",OFFSET('Hygiene Data'!$D$14,0,10*ROW('Hygiene Data'!D14)))</f>
        <v/>
      </c>
      <c r="DU20" s="29" t="str">
        <f ca="true">+IF(OFFSET('Hygiene Data'!$E$12,0,10*ROW('Hygiene Data'!E14))="","",OFFSET('Hygiene Data'!$E$12,0,10*ROW('Hygiene Data'!E14)))</f>
        <v/>
      </c>
      <c r="DV20" s="29" t="str">
        <f ca="true">+IF(OFFSET('Hygiene Data'!$E$13,0,10*ROW('Hygiene Data'!E14))="","",OFFSET('Hygiene Data'!$E$13,0,10*ROW('Hygiene Data'!E14)))</f>
        <v/>
      </c>
      <c r="DW20" s="29" t="str">
        <f ca="true">+IF(OFFSET('Hygiene Data'!$E$14,0,10*ROW('Hygiene Data'!E14))="","",OFFSET('Hygiene Data'!$E$14,0,10*ROW('Hygiene Data'!E14)))</f>
        <v/>
      </c>
      <c r="DX20" s="29" t="str">
        <f ca="true">+IF(OFFSET('Hygiene Data'!$F$12,0,10*ROW('Hygiene Data'!F14))="","",OFFSET('Hygiene Data'!$F$12,0,10*ROW('Hygiene Data'!F14)))</f>
        <v/>
      </c>
      <c r="DY20" s="29" t="str">
        <f ca="true">+IF(OFFSET('Hygiene Data'!$F$13,0,10*ROW('Hygiene Data'!F14))="","",OFFSET('Hygiene Data'!$F$13,0,10*ROW('Hygiene Data'!F14)))</f>
        <v/>
      </c>
      <c r="DZ20" s="29" t="str">
        <f ca="true">+IF(OFFSET('Hygiene Data'!$F$14,0,10*ROW('Hygiene Data'!F14))="","",OFFSET('Hygiene Data'!$F$14,0,10*ROW('Hygiene Data'!F14)))</f>
        <v/>
      </c>
      <c r="EA20" s="29" t="str">
        <f ca="true">+IF(OFFSET('Hygiene Data'!$G$12,0,10*ROW('Hygiene Data'!G14))="","",OFFSET('Hygiene Data'!$G$12,0,10*ROW('Hygiene Data'!G14)))</f>
        <v/>
      </c>
      <c r="EB20" s="29" t="str">
        <f ca="true">+IF(OFFSET('Hygiene Data'!$G$13,0,10*ROW('Hygiene Data'!G14))="","",OFFSET('Hygiene Data'!$G$13,0,10*ROW('Hygiene Data'!G14)))</f>
        <v/>
      </c>
      <c r="EC20" s="29" t="str">
        <f ca="true">+IF(OFFSET('Hygiene Data'!$G$14,0,10*ROW('Hygiene Data'!G14))="","",OFFSET('Hygiene Data'!$G$14,0,10*ROW('Hygiene Data'!G14)))</f>
        <v/>
      </c>
      <c r="ED20" s="29" t="str">
        <f ca="true">+IF(OFFSET('Hygiene Data'!$H$12,0,10*ROW('Hygiene Data'!H14))="","",OFFSET('Hygiene Data'!$H$12,0,10*ROW('Hygiene Data'!H14)))</f>
        <v/>
      </c>
      <c r="EE20" s="29" t="str">
        <f ca="true">+IF(OFFSET('Hygiene Data'!$H$13,0,10*ROW('Hygiene Data'!H14))="","",OFFSET('Hygiene Data'!$H$13,0,10*ROW('Hygiene Data'!H14)))</f>
        <v/>
      </c>
      <c r="EF20" s="29" t="str">
        <f ca="true">+IF(OFFSET('Hygiene Data'!$H$14,0,10*ROW('Hygiene Data'!H14))="","",OFFSET('Hygiene Data'!$H$14,0,10*ROW('Hygiene Data'!H14)))</f>
        <v/>
      </c>
    </row>
    <row r="21" x14ac:dyDescent="0.2">
      <c r="A21" s="52" t="str">
        <f ca="true">+IF(OFFSET('Water Data'!$B$1,0,10*ROW('Water Data'!B15))="","",OFFSET('Water Data'!$B$1,0,10*ROW('Water Data'!B15)))</f>
        <v/>
      </c>
      <c r="B21" s="52" t="str">
        <f ca="true">+IF(OFFSET('Water Data'!$A$3,0,10*ROW('Water Data'!A15))="","",OFFSET('Water Data'!$A$3,0,10*ROW('Water Data'!A15)))</f>
        <v/>
      </c>
      <c r="C21" s="52" t="str">
        <f ca="true">+IF(OFFSET('Water Data'!$C$3,0,10*ROW('Water Data'!C15))="","",OFFSET('Water Data'!$C$3,0,10*ROW('Water Data'!C15)))</f>
        <v/>
      </c>
      <c r="D21" s="240"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0"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0"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0"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0"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0"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0"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0"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0"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0"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0"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0"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0"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0"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0"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0"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0"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0"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1"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1"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1"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1"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1"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1"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1"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1"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1"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1"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1"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1"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1"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1"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1"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1"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1"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1"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1"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1"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1"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1"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1"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1"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1"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1"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1"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1"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1"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1"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2"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2"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2"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2"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2"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2"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2"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2"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2"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2"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2"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2"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2"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2"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2"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2"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2"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2"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29" t="str">
        <f ca="true">+IF(OFFSET('Water Data'!$C$28,0,10*ROW('Water Data'!C15))="","",OFFSET('Water Data'!$C$28,0,10*ROW('Water Data'!C15)))</f>
        <v/>
      </c>
      <c r="BT21" s="29" t="str">
        <f ca="true">+IF(OFFSET('Water Data'!$C$29,0,10*ROW('Water Data'!C15))="","",OFFSET('Water Data'!$C$29,0,10*ROW('Water Data'!C15)))</f>
        <v/>
      </c>
      <c r="BU21" s="29" t="str">
        <f ca="true">+IF(OFFSET('Water Data'!$C$30,0,10*ROW('Water Data'!C15))="","",OFFSET('Water Data'!$C$30,0,10*ROW('Water Data'!C15)))</f>
        <v/>
      </c>
      <c r="BV21" s="29" t="str">
        <f ca="true">+IF(OFFSET('Water Data'!$D$28,0,10*ROW('Water Data'!D15))="","",OFFSET('Water Data'!$D$28,0,10*ROW('Water Data'!D15)))</f>
        <v/>
      </c>
      <c r="BW21" s="29" t="str">
        <f ca="true">+IF(OFFSET('Water Data'!$D$29,0,10*ROW('Water Data'!D15))="","",OFFSET('Water Data'!$D$29,0,10*ROW('Water Data'!D15)))</f>
        <v/>
      </c>
      <c r="BX21" s="29" t="str">
        <f ca="true">+IF(OFFSET('Water Data'!$D$30,0,10*ROW('Water Data'!D15))="","",OFFSET('Water Data'!$D$30,0,10*ROW('Water Data'!D15)))</f>
        <v/>
      </c>
      <c r="BY21" s="29" t="str">
        <f ca="true">+IF(OFFSET('Water Data'!$E$28,0,10*ROW('Water Data'!E15))="","",OFFSET('Water Data'!$E$28,0,10*ROW('Water Data'!E15)))</f>
        <v/>
      </c>
      <c r="BZ21" s="29" t="str">
        <f ca="true">+IF(OFFSET('Water Data'!$E$29,0,10*ROW('Water Data'!E15))="","",OFFSET('Water Data'!$E$29,0,10*ROW('Water Data'!E15)))</f>
        <v/>
      </c>
      <c r="CA21" s="29" t="str">
        <f ca="true">+IF(OFFSET('Water Data'!$E$30,0,10*ROW('Water Data'!E15))="","",OFFSET('Water Data'!$E$30,0,10*ROW('Water Data'!E15)))</f>
        <v/>
      </c>
      <c r="CB21" s="29" t="str">
        <f ca="true">+IF(OFFSET('Water Data'!$F$28,0,10*ROW('Water Data'!F15))="","",OFFSET('Water Data'!$F$28,0,10*ROW('Water Data'!F15)))</f>
        <v/>
      </c>
      <c r="CC21" s="29" t="str">
        <f ca="true">+IF(OFFSET('Water Data'!$F$29,0,10*ROW('Water Data'!F15))="","",OFFSET('Water Data'!$F$29,0,10*ROW('Water Data'!F15)))</f>
        <v/>
      </c>
      <c r="CD21" s="29" t="str">
        <f ca="true">+IF(OFFSET('Water Data'!$F$30,0,10*ROW('Water Data'!F15))="","",OFFSET('Water Data'!$F$30,0,10*ROW('Water Data'!F15)))</f>
        <v/>
      </c>
      <c r="CE21" s="29" t="str">
        <f ca="true">+IF(OFFSET('Water Data'!$G$28,0,10*ROW('Water Data'!G15))="","",OFFSET('Water Data'!$G$28,0,10*ROW('Water Data'!G15)))</f>
        <v/>
      </c>
      <c r="CF21" s="29" t="str">
        <f ca="true">+IF(OFFSET('Water Data'!$G$29,0,10*ROW('Water Data'!G15))="","",OFFSET('Water Data'!$G$29,0,10*ROW('Water Data'!G15)))</f>
        <v/>
      </c>
      <c r="CG21" s="29" t="str">
        <f ca="true">+IF(OFFSET('Water Data'!$G$30,0,10*ROW('Water Data'!G15))="","",OFFSET('Water Data'!$G$30,0,10*ROW('Water Data'!G15)))</f>
        <v/>
      </c>
      <c r="CH21" s="29" t="str">
        <f ca="true">+IF(OFFSET('Water Data'!$H$28,0,10*ROW('Water Data'!H15))="","",OFFSET('Water Data'!$H$28,0,10*ROW('Water Data'!H15)))</f>
        <v/>
      </c>
      <c r="CI21" s="29" t="str">
        <f ca="true">+IF(OFFSET('Water Data'!$H$29,0,10*ROW('Water Data'!H15))="","",OFFSET('Water Data'!$H$29,0,10*ROW('Water Data'!H15)))</f>
        <v/>
      </c>
      <c r="CJ21" s="29" t="str">
        <f ca="true">+IF(OFFSET('Water Data'!$H$30,0,10*ROW('Water Data'!H15))="","",OFFSET('Water Data'!$H$30,0,10*ROW('Water Data'!H15)))</f>
        <v/>
      </c>
      <c r="CK21" s="29" t="str">
        <f ca="true">+IF(OFFSET('Sanitation Data'!$C$29,0,10*ROW('Sanitation Data'!C15))="","",OFFSET('Sanitation Data'!$C$29,0,10*ROW('Sanitation Data'!C15)))</f>
        <v/>
      </c>
      <c r="CL21" s="29" t="str">
        <f ca="true">+IF(OFFSET('Sanitation Data'!$C$30,0,10*ROW('Sanitation Data'!C15))="","",OFFSET('Sanitation Data'!$C$30,0,10*ROW('Sanitation Data'!C15)))</f>
        <v/>
      </c>
      <c r="CM21" s="29" t="str">
        <f ca="true">+IF(OFFSET('Sanitation Data'!$C$31,0,10*ROW('Sanitation Data'!C15))="","",OFFSET('Sanitation Data'!$C$31,0,10*ROW('Sanitation Data'!C15)))</f>
        <v/>
      </c>
      <c r="CN21" s="29" t="str">
        <f ca="true">+IF(OFFSET('Sanitation Data'!$C$32,0,10*ROW('Sanitation Data'!C15))="","",OFFSET('Sanitation Data'!$C$32,0,10*ROW('Sanitation Data'!C15)))</f>
        <v/>
      </c>
      <c r="CO21" s="29" t="str">
        <f ca="true">+IF(OFFSET('Sanitation Data'!$C$33,0,10*ROW('Sanitation Data'!C15))="","",OFFSET('Sanitation Data'!$C$33,0,10*ROW('Sanitation Data'!C15)))</f>
        <v/>
      </c>
      <c r="CP21" s="29" t="str">
        <f ca="true">+IF(OFFSET('Sanitation Data'!$D$29,0,10*ROW('Sanitation Data'!D15))="","",OFFSET('Sanitation Data'!$D$29,0,10*ROW('Sanitation Data'!D15)))</f>
        <v/>
      </c>
      <c r="CQ21" s="29" t="str">
        <f ca="true">+IF(OFFSET('Sanitation Data'!$D$30,0,10*ROW('Sanitation Data'!D15))="","",OFFSET('Sanitation Data'!$D$30,0,10*ROW('Sanitation Data'!D15)))</f>
        <v/>
      </c>
      <c r="CR21" s="29" t="str">
        <f ca="true">+IF(OFFSET('Sanitation Data'!$D$31,0,10*ROW('Sanitation Data'!D15))="","",OFFSET('Sanitation Data'!$D$31,0,10*ROW('Sanitation Data'!D15)))</f>
        <v/>
      </c>
      <c r="CS21" s="29" t="str">
        <f ca="true">+IF(OFFSET('Sanitation Data'!$D$32,0,10*ROW('Sanitation Data'!D15))="","",OFFSET('Sanitation Data'!$D$32,0,10*ROW('Sanitation Data'!D15)))</f>
        <v/>
      </c>
      <c r="CT21" s="29" t="str">
        <f ca="true">+IF(OFFSET('Sanitation Data'!$D$33,0,10*ROW('Sanitation Data'!D15))="","",OFFSET('Sanitation Data'!$D$33,0,10*ROW('Sanitation Data'!D15)))</f>
        <v/>
      </c>
      <c r="CU21" s="29" t="str">
        <f ca="true">+IF(OFFSET('Sanitation Data'!$E$29,0,10*ROW('Sanitation Data'!E15))="","",OFFSET('Sanitation Data'!$E$29,0,10*ROW('Sanitation Data'!E15)))</f>
        <v/>
      </c>
      <c r="CV21" s="29" t="str">
        <f ca="true">+IF(OFFSET('Sanitation Data'!$E$30,0,10*ROW('Sanitation Data'!E15))="","",OFFSET('Sanitation Data'!$E$30,0,10*ROW('Sanitation Data'!E15)))</f>
        <v/>
      </c>
      <c r="CW21" s="29" t="str">
        <f ca="true">+IF(OFFSET('Sanitation Data'!$E$31,0,10*ROW('Sanitation Data'!E15))="","",OFFSET('Sanitation Data'!$E$31,0,10*ROW('Sanitation Data'!E15)))</f>
        <v/>
      </c>
      <c r="CX21" s="29" t="str">
        <f ca="true">+IF(OFFSET('Sanitation Data'!$E$32,0,10*ROW('Sanitation Data'!E15))="","",OFFSET('Sanitation Data'!$E$32,0,10*ROW('Sanitation Data'!E15)))</f>
        <v/>
      </c>
      <c r="CY21" s="29" t="str">
        <f ca="true">+IF(OFFSET('Sanitation Data'!$E$33,0,10*ROW('Sanitation Data'!E15))="","",OFFSET('Sanitation Data'!$E$33,0,10*ROW('Sanitation Data'!E15)))</f>
        <v/>
      </c>
      <c r="CZ21" s="29" t="str">
        <f ca="true">+IF(OFFSET('Sanitation Data'!$F$29,0,10*ROW('Sanitation Data'!F15))="","",OFFSET('Sanitation Data'!$F$29,0,10*ROW('Sanitation Data'!F15)))</f>
        <v/>
      </c>
      <c r="DA21" s="29" t="str">
        <f ca="true">+IF(OFFSET('Sanitation Data'!$F$30,0,10*ROW('Sanitation Data'!F15))="","",OFFSET('Sanitation Data'!$F$30,0,10*ROW('Sanitation Data'!F15)))</f>
        <v/>
      </c>
      <c r="DB21" s="29" t="str">
        <f ca="true">+IF(OFFSET('Sanitation Data'!$F$31,0,10*ROW('Sanitation Data'!F15))="","",OFFSET('Sanitation Data'!$F$31,0,10*ROW('Sanitation Data'!F15)))</f>
        <v/>
      </c>
      <c r="DC21" s="29" t="str">
        <f ca="true">+IF(OFFSET('Sanitation Data'!$F$32,0,10*ROW('Sanitation Data'!F15))="","",OFFSET('Sanitation Data'!$F$32,0,10*ROW('Sanitation Data'!F15)))</f>
        <v/>
      </c>
      <c r="DD21" s="29" t="str">
        <f ca="true">+IF(OFFSET('Sanitation Data'!$F$33,0,10*ROW('Sanitation Data'!F15))="","",OFFSET('Sanitation Data'!$F$33,0,10*ROW('Sanitation Data'!F15)))</f>
        <v/>
      </c>
      <c r="DE21" s="29" t="str">
        <f ca="true">+IF(OFFSET('Sanitation Data'!$G$29,0,10*ROW('Sanitation Data'!G15))="","",OFFSET('Sanitation Data'!$G$29,0,10*ROW('Sanitation Data'!G15)))</f>
        <v/>
      </c>
      <c r="DF21" s="29" t="str">
        <f ca="true">+IF(OFFSET('Sanitation Data'!$G$30,0,10*ROW('Sanitation Data'!G15))="","",OFFSET('Sanitation Data'!$G$30,0,10*ROW('Sanitation Data'!G15)))</f>
        <v/>
      </c>
      <c r="DG21" s="29" t="str">
        <f ca="true">+IF(OFFSET('Sanitation Data'!$G$31,0,10*ROW('Sanitation Data'!G15))="","",OFFSET('Sanitation Data'!$G$31,0,10*ROW('Sanitation Data'!G15)))</f>
        <v/>
      </c>
      <c r="DH21" s="29" t="str">
        <f ca="true">+IF(OFFSET('Sanitation Data'!$G$32,0,10*ROW('Sanitation Data'!G15))="","",OFFSET('Sanitation Data'!$G$32,0,10*ROW('Sanitation Data'!G15)))</f>
        <v/>
      </c>
      <c r="DI21" s="29" t="str">
        <f ca="true">+IF(OFFSET('Sanitation Data'!$G$33,0,10*ROW('Sanitation Data'!G15))="","",OFFSET('Sanitation Data'!$G$33,0,10*ROW('Sanitation Data'!G15)))</f>
        <v/>
      </c>
      <c r="DJ21" s="29" t="str">
        <f ca="true">+IF(OFFSET('Sanitation Data'!$H$29,0,10*ROW('Sanitation Data'!H15))="","",OFFSET('Sanitation Data'!$H$29,0,10*ROW('Sanitation Data'!H15)))</f>
        <v/>
      </c>
      <c r="DK21" s="29" t="str">
        <f ca="true">+IF(OFFSET('Sanitation Data'!$H$30,0,10*ROW('Sanitation Data'!H15))="","",OFFSET('Sanitation Data'!$H$30,0,10*ROW('Sanitation Data'!H15)))</f>
        <v/>
      </c>
      <c r="DL21" s="29" t="str">
        <f ca="true">+IF(OFFSET('Sanitation Data'!$H$31,0,10*ROW('Sanitation Data'!H15))="","",OFFSET('Sanitation Data'!$H$31,0,10*ROW('Sanitation Data'!H15)))</f>
        <v/>
      </c>
      <c r="DM21" s="29" t="str">
        <f ca="true">+IF(OFFSET('Sanitation Data'!$H$32,0,10*ROW('Sanitation Data'!H15))="","",OFFSET('Sanitation Data'!$H$32,0,10*ROW('Sanitation Data'!H15)))</f>
        <v/>
      </c>
      <c r="DN21" s="29" t="str">
        <f ca="true">+IF(OFFSET('Sanitation Data'!$H$33,0,10*ROW('Sanitation Data'!H15))="","",OFFSET('Sanitation Data'!$H$33,0,10*ROW('Sanitation Data'!H15)))</f>
        <v/>
      </c>
      <c r="DO21" s="29" t="str">
        <f ca="true">+IF(OFFSET('Hygiene Data'!$C$12,0,10*ROW('Hygiene Data'!C15))="","",OFFSET('Hygiene Data'!$C$12,0,10*ROW('Hygiene Data'!C15)))</f>
        <v/>
      </c>
      <c r="DP21" s="29" t="str">
        <f ca="true">+IF(OFFSET('Hygiene Data'!$C$13,0,10*ROW('Hygiene Data'!C15))="","",OFFSET('Hygiene Data'!$C$13,0,10*ROW('Hygiene Data'!C15)))</f>
        <v/>
      </c>
      <c r="DQ21" s="29" t="str">
        <f ca="true">+IF(OFFSET('Hygiene Data'!$C$14,0,10*ROW('Hygiene Data'!C15))="","",OFFSET('Hygiene Data'!$C$14,0,10*ROW('Hygiene Data'!C15)))</f>
        <v/>
      </c>
      <c r="DR21" s="29" t="str">
        <f ca="true">+IF(OFFSET('Hygiene Data'!$D$12,0,10*ROW('Hygiene Data'!D15))="","",OFFSET('Hygiene Data'!$D$12,0,10*ROW('Hygiene Data'!D15)))</f>
        <v/>
      </c>
      <c r="DS21" s="29" t="str">
        <f ca="true">+IF(OFFSET('Hygiene Data'!$D$13,0,10*ROW('Hygiene Data'!D15))="","",OFFSET('Hygiene Data'!$D$13,0,10*ROW('Hygiene Data'!D15)))</f>
        <v/>
      </c>
      <c r="DT21" s="29" t="str">
        <f ca="true">+IF(OFFSET('Hygiene Data'!$D$14,0,10*ROW('Hygiene Data'!D15))="","",OFFSET('Hygiene Data'!$D$14,0,10*ROW('Hygiene Data'!D15)))</f>
        <v/>
      </c>
      <c r="DU21" s="29" t="str">
        <f ca="true">+IF(OFFSET('Hygiene Data'!$E$12,0,10*ROW('Hygiene Data'!E15))="","",OFFSET('Hygiene Data'!$E$12,0,10*ROW('Hygiene Data'!E15)))</f>
        <v/>
      </c>
      <c r="DV21" s="29" t="str">
        <f ca="true">+IF(OFFSET('Hygiene Data'!$E$13,0,10*ROW('Hygiene Data'!E15))="","",OFFSET('Hygiene Data'!$E$13,0,10*ROW('Hygiene Data'!E15)))</f>
        <v/>
      </c>
      <c r="DW21" s="29" t="str">
        <f ca="true">+IF(OFFSET('Hygiene Data'!$E$14,0,10*ROW('Hygiene Data'!E15))="","",OFFSET('Hygiene Data'!$E$14,0,10*ROW('Hygiene Data'!E15)))</f>
        <v/>
      </c>
      <c r="DX21" s="29" t="str">
        <f ca="true">+IF(OFFSET('Hygiene Data'!$F$12,0,10*ROW('Hygiene Data'!F15))="","",OFFSET('Hygiene Data'!$F$12,0,10*ROW('Hygiene Data'!F15)))</f>
        <v/>
      </c>
      <c r="DY21" s="29" t="str">
        <f ca="true">+IF(OFFSET('Hygiene Data'!$F$13,0,10*ROW('Hygiene Data'!F15))="","",OFFSET('Hygiene Data'!$F$13,0,10*ROW('Hygiene Data'!F15)))</f>
        <v/>
      </c>
      <c r="DZ21" s="29" t="str">
        <f ca="true">+IF(OFFSET('Hygiene Data'!$F$14,0,10*ROW('Hygiene Data'!F15))="","",OFFSET('Hygiene Data'!$F$14,0,10*ROW('Hygiene Data'!F15)))</f>
        <v/>
      </c>
      <c r="EA21" s="29" t="str">
        <f ca="true">+IF(OFFSET('Hygiene Data'!$G$12,0,10*ROW('Hygiene Data'!G15))="","",OFFSET('Hygiene Data'!$G$12,0,10*ROW('Hygiene Data'!G15)))</f>
        <v/>
      </c>
      <c r="EB21" s="29" t="str">
        <f ca="true">+IF(OFFSET('Hygiene Data'!$G$13,0,10*ROW('Hygiene Data'!G15))="","",OFFSET('Hygiene Data'!$G$13,0,10*ROW('Hygiene Data'!G15)))</f>
        <v/>
      </c>
      <c r="EC21" s="29" t="str">
        <f ca="true">+IF(OFFSET('Hygiene Data'!$G$14,0,10*ROW('Hygiene Data'!G15))="","",OFFSET('Hygiene Data'!$G$14,0,10*ROW('Hygiene Data'!G15)))</f>
        <v/>
      </c>
      <c r="ED21" s="29" t="str">
        <f ca="true">+IF(OFFSET('Hygiene Data'!$H$12,0,10*ROW('Hygiene Data'!H15))="","",OFFSET('Hygiene Data'!$H$12,0,10*ROW('Hygiene Data'!H15)))</f>
        <v/>
      </c>
      <c r="EE21" s="29" t="str">
        <f ca="true">+IF(OFFSET('Hygiene Data'!$H$13,0,10*ROW('Hygiene Data'!H15))="","",OFFSET('Hygiene Data'!$H$13,0,10*ROW('Hygiene Data'!H15)))</f>
        <v/>
      </c>
      <c r="EF21" s="29" t="str">
        <f ca="true">+IF(OFFSET('Hygiene Data'!$H$14,0,10*ROW('Hygiene Data'!H15))="","",OFFSET('Hygiene Data'!$H$14,0,10*ROW('Hygiene Data'!H15)))</f>
        <v/>
      </c>
    </row>
    <row r="22" x14ac:dyDescent="0.2">
      <c r="A22" s="52" t="str">
        <f ca="true">+IF(OFFSET('Water Data'!$B$1,0,10*ROW('Water Data'!B16))="","",OFFSET('Water Data'!$B$1,0,10*ROW('Water Data'!B16)))</f>
        <v/>
      </c>
      <c r="B22" s="52" t="str">
        <f ca="true">+IF(OFFSET('Water Data'!$A$3,0,10*ROW('Water Data'!A16))="","",OFFSET('Water Data'!$A$3,0,10*ROW('Water Data'!A16)))</f>
        <v/>
      </c>
      <c r="C22" s="52" t="str">
        <f ca="true">+IF(OFFSET('Water Data'!$C$3,0,10*ROW('Water Data'!C16))="","",OFFSET('Water Data'!$C$3,0,10*ROW('Water Data'!C16)))</f>
        <v/>
      </c>
      <c r="D22" s="240"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0"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0"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0"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0"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0"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0"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0"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0"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0"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0"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0"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0"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0"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0"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0"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0"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0"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1"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1"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1"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1"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1"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1"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1"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1"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1"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1"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1"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1"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1"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1"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1"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1"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1"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1"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1"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1"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1"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1"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1"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1"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1"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1"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1"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1"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1"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1"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2"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2"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2"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2"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2"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2"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2"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2"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2"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2"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2"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2"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2"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2"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2"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2"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2"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2"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29" t="str">
        <f ca="true">+IF(OFFSET('Water Data'!$C$28,0,10*ROW('Water Data'!C16))="","",OFFSET('Water Data'!$C$28,0,10*ROW('Water Data'!C16)))</f>
        <v/>
      </c>
      <c r="BT22" s="29" t="str">
        <f ca="true">+IF(OFFSET('Water Data'!$C$29,0,10*ROW('Water Data'!C16))="","",OFFSET('Water Data'!$C$29,0,10*ROW('Water Data'!C16)))</f>
        <v/>
      </c>
      <c r="BU22" s="29" t="str">
        <f ca="true">+IF(OFFSET('Water Data'!$C$30,0,10*ROW('Water Data'!C16))="","",OFFSET('Water Data'!$C$30,0,10*ROW('Water Data'!C16)))</f>
        <v/>
      </c>
      <c r="BV22" s="29" t="str">
        <f ca="true">+IF(OFFSET('Water Data'!$D$28,0,10*ROW('Water Data'!D16))="","",OFFSET('Water Data'!$D$28,0,10*ROW('Water Data'!D16)))</f>
        <v/>
      </c>
      <c r="BW22" s="29" t="str">
        <f ca="true">+IF(OFFSET('Water Data'!$D$29,0,10*ROW('Water Data'!D16))="","",OFFSET('Water Data'!$D$29,0,10*ROW('Water Data'!D16)))</f>
        <v/>
      </c>
      <c r="BX22" s="29" t="str">
        <f ca="true">+IF(OFFSET('Water Data'!$D$30,0,10*ROW('Water Data'!D16))="","",OFFSET('Water Data'!$D$30,0,10*ROW('Water Data'!D16)))</f>
        <v/>
      </c>
      <c r="BY22" s="29" t="str">
        <f ca="true">+IF(OFFSET('Water Data'!$E$28,0,10*ROW('Water Data'!E16))="","",OFFSET('Water Data'!$E$28,0,10*ROW('Water Data'!E16)))</f>
        <v/>
      </c>
      <c r="BZ22" s="29" t="str">
        <f ca="true">+IF(OFFSET('Water Data'!$E$29,0,10*ROW('Water Data'!E16))="","",OFFSET('Water Data'!$E$29,0,10*ROW('Water Data'!E16)))</f>
        <v/>
      </c>
      <c r="CA22" s="29" t="str">
        <f ca="true">+IF(OFFSET('Water Data'!$E$30,0,10*ROW('Water Data'!E16))="","",OFFSET('Water Data'!$E$30,0,10*ROW('Water Data'!E16)))</f>
        <v/>
      </c>
      <c r="CB22" s="29" t="str">
        <f ca="true">+IF(OFFSET('Water Data'!$F$28,0,10*ROW('Water Data'!F16))="","",OFFSET('Water Data'!$F$28,0,10*ROW('Water Data'!F16)))</f>
        <v/>
      </c>
      <c r="CC22" s="29" t="str">
        <f ca="true">+IF(OFFSET('Water Data'!$F$29,0,10*ROW('Water Data'!F16))="","",OFFSET('Water Data'!$F$29,0,10*ROW('Water Data'!F16)))</f>
        <v/>
      </c>
      <c r="CD22" s="29" t="str">
        <f ca="true">+IF(OFFSET('Water Data'!$F$30,0,10*ROW('Water Data'!F16))="","",OFFSET('Water Data'!$F$30,0,10*ROW('Water Data'!F16)))</f>
        <v/>
      </c>
      <c r="CE22" s="29" t="str">
        <f ca="true">+IF(OFFSET('Water Data'!$G$28,0,10*ROW('Water Data'!G16))="","",OFFSET('Water Data'!$G$28,0,10*ROW('Water Data'!G16)))</f>
        <v/>
      </c>
      <c r="CF22" s="29" t="str">
        <f ca="true">+IF(OFFSET('Water Data'!$G$29,0,10*ROW('Water Data'!G16))="","",OFFSET('Water Data'!$G$29,0,10*ROW('Water Data'!G16)))</f>
        <v/>
      </c>
      <c r="CG22" s="29" t="str">
        <f ca="true">+IF(OFFSET('Water Data'!$G$30,0,10*ROW('Water Data'!G16))="","",OFFSET('Water Data'!$G$30,0,10*ROW('Water Data'!G16)))</f>
        <v/>
      </c>
      <c r="CH22" s="29" t="str">
        <f ca="true">+IF(OFFSET('Water Data'!$H$28,0,10*ROW('Water Data'!H16))="","",OFFSET('Water Data'!$H$28,0,10*ROW('Water Data'!H16)))</f>
        <v/>
      </c>
      <c r="CI22" s="29" t="str">
        <f ca="true">+IF(OFFSET('Water Data'!$H$29,0,10*ROW('Water Data'!H16))="","",OFFSET('Water Data'!$H$29,0,10*ROW('Water Data'!H16)))</f>
        <v/>
      </c>
      <c r="CJ22" s="29" t="str">
        <f ca="true">+IF(OFFSET('Water Data'!$H$30,0,10*ROW('Water Data'!H16))="","",OFFSET('Water Data'!$H$30,0,10*ROW('Water Data'!H16)))</f>
        <v/>
      </c>
      <c r="CK22" s="29" t="str">
        <f ca="true">+IF(OFFSET('Sanitation Data'!$C$29,0,10*ROW('Sanitation Data'!C16))="","",OFFSET('Sanitation Data'!$C$29,0,10*ROW('Sanitation Data'!C16)))</f>
        <v/>
      </c>
      <c r="CL22" s="29" t="str">
        <f ca="true">+IF(OFFSET('Sanitation Data'!$C$30,0,10*ROW('Sanitation Data'!C16))="","",OFFSET('Sanitation Data'!$C$30,0,10*ROW('Sanitation Data'!C16)))</f>
        <v/>
      </c>
      <c r="CM22" s="29" t="str">
        <f ca="true">+IF(OFFSET('Sanitation Data'!$C$31,0,10*ROW('Sanitation Data'!C16))="","",OFFSET('Sanitation Data'!$C$31,0,10*ROW('Sanitation Data'!C16)))</f>
        <v/>
      </c>
      <c r="CN22" s="29" t="str">
        <f ca="true">+IF(OFFSET('Sanitation Data'!$C$32,0,10*ROW('Sanitation Data'!C16))="","",OFFSET('Sanitation Data'!$C$32,0,10*ROW('Sanitation Data'!C16)))</f>
        <v/>
      </c>
      <c r="CO22" s="29" t="str">
        <f ca="true">+IF(OFFSET('Sanitation Data'!$C$33,0,10*ROW('Sanitation Data'!C16))="","",OFFSET('Sanitation Data'!$C$33,0,10*ROW('Sanitation Data'!C16)))</f>
        <v/>
      </c>
      <c r="CP22" s="29" t="str">
        <f ca="true">+IF(OFFSET('Sanitation Data'!$D$29,0,10*ROW('Sanitation Data'!D16))="","",OFFSET('Sanitation Data'!$D$29,0,10*ROW('Sanitation Data'!D16)))</f>
        <v/>
      </c>
      <c r="CQ22" s="29" t="str">
        <f ca="true">+IF(OFFSET('Sanitation Data'!$D$30,0,10*ROW('Sanitation Data'!D16))="","",OFFSET('Sanitation Data'!$D$30,0,10*ROW('Sanitation Data'!D16)))</f>
        <v/>
      </c>
      <c r="CR22" s="29" t="str">
        <f ca="true">+IF(OFFSET('Sanitation Data'!$D$31,0,10*ROW('Sanitation Data'!D16))="","",OFFSET('Sanitation Data'!$D$31,0,10*ROW('Sanitation Data'!D16)))</f>
        <v/>
      </c>
      <c r="CS22" s="29" t="str">
        <f ca="true">+IF(OFFSET('Sanitation Data'!$D$32,0,10*ROW('Sanitation Data'!D16))="","",OFFSET('Sanitation Data'!$D$32,0,10*ROW('Sanitation Data'!D16)))</f>
        <v/>
      </c>
      <c r="CT22" s="29" t="str">
        <f ca="true">+IF(OFFSET('Sanitation Data'!$D$33,0,10*ROW('Sanitation Data'!D16))="","",OFFSET('Sanitation Data'!$D$33,0,10*ROW('Sanitation Data'!D16)))</f>
        <v/>
      </c>
      <c r="CU22" s="29" t="str">
        <f ca="true">+IF(OFFSET('Sanitation Data'!$E$29,0,10*ROW('Sanitation Data'!E16))="","",OFFSET('Sanitation Data'!$E$29,0,10*ROW('Sanitation Data'!E16)))</f>
        <v/>
      </c>
      <c r="CV22" s="29" t="str">
        <f ca="true">+IF(OFFSET('Sanitation Data'!$E$30,0,10*ROW('Sanitation Data'!E16))="","",OFFSET('Sanitation Data'!$E$30,0,10*ROW('Sanitation Data'!E16)))</f>
        <v/>
      </c>
      <c r="CW22" s="29" t="str">
        <f ca="true">+IF(OFFSET('Sanitation Data'!$E$31,0,10*ROW('Sanitation Data'!E16))="","",OFFSET('Sanitation Data'!$E$31,0,10*ROW('Sanitation Data'!E16)))</f>
        <v/>
      </c>
      <c r="CX22" s="29" t="str">
        <f ca="true">+IF(OFFSET('Sanitation Data'!$E$32,0,10*ROW('Sanitation Data'!E16))="","",OFFSET('Sanitation Data'!$E$32,0,10*ROW('Sanitation Data'!E16)))</f>
        <v/>
      </c>
      <c r="CY22" s="29" t="str">
        <f ca="true">+IF(OFFSET('Sanitation Data'!$E$33,0,10*ROW('Sanitation Data'!E16))="","",OFFSET('Sanitation Data'!$E$33,0,10*ROW('Sanitation Data'!E16)))</f>
        <v/>
      </c>
      <c r="CZ22" s="29" t="str">
        <f ca="true">+IF(OFFSET('Sanitation Data'!$F$29,0,10*ROW('Sanitation Data'!F16))="","",OFFSET('Sanitation Data'!$F$29,0,10*ROW('Sanitation Data'!F16)))</f>
        <v/>
      </c>
      <c r="DA22" s="29" t="str">
        <f ca="true">+IF(OFFSET('Sanitation Data'!$F$30,0,10*ROW('Sanitation Data'!F16))="","",OFFSET('Sanitation Data'!$F$30,0,10*ROW('Sanitation Data'!F16)))</f>
        <v/>
      </c>
      <c r="DB22" s="29" t="str">
        <f ca="true">+IF(OFFSET('Sanitation Data'!$F$31,0,10*ROW('Sanitation Data'!F16))="","",OFFSET('Sanitation Data'!$F$31,0,10*ROW('Sanitation Data'!F16)))</f>
        <v/>
      </c>
      <c r="DC22" s="29" t="str">
        <f ca="true">+IF(OFFSET('Sanitation Data'!$F$32,0,10*ROW('Sanitation Data'!F16))="","",OFFSET('Sanitation Data'!$F$32,0,10*ROW('Sanitation Data'!F16)))</f>
        <v/>
      </c>
      <c r="DD22" s="29" t="str">
        <f ca="true">+IF(OFFSET('Sanitation Data'!$F$33,0,10*ROW('Sanitation Data'!F16))="","",OFFSET('Sanitation Data'!$F$33,0,10*ROW('Sanitation Data'!F16)))</f>
        <v/>
      </c>
      <c r="DE22" s="29" t="str">
        <f ca="true">+IF(OFFSET('Sanitation Data'!$G$29,0,10*ROW('Sanitation Data'!G16))="","",OFFSET('Sanitation Data'!$G$29,0,10*ROW('Sanitation Data'!G16)))</f>
        <v/>
      </c>
      <c r="DF22" s="29" t="str">
        <f ca="true">+IF(OFFSET('Sanitation Data'!$G$30,0,10*ROW('Sanitation Data'!G16))="","",OFFSET('Sanitation Data'!$G$30,0,10*ROW('Sanitation Data'!G16)))</f>
        <v/>
      </c>
      <c r="DG22" s="29" t="str">
        <f ca="true">+IF(OFFSET('Sanitation Data'!$G$31,0,10*ROW('Sanitation Data'!G16))="","",OFFSET('Sanitation Data'!$G$31,0,10*ROW('Sanitation Data'!G16)))</f>
        <v/>
      </c>
      <c r="DH22" s="29" t="str">
        <f ca="true">+IF(OFFSET('Sanitation Data'!$G$32,0,10*ROW('Sanitation Data'!G16))="","",OFFSET('Sanitation Data'!$G$32,0,10*ROW('Sanitation Data'!G16)))</f>
        <v/>
      </c>
      <c r="DI22" s="29" t="str">
        <f ca="true">+IF(OFFSET('Sanitation Data'!$G$33,0,10*ROW('Sanitation Data'!G16))="","",OFFSET('Sanitation Data'!$G$33,0,10*ROW('Sanitation Data'!G16)))</f>
        <v/>
      </c>
      <c r="DJ22" s="29" t="str">
        <f ca="true">+IF(OFFSET('Sanitation Data'!$H$29,0,10*ROW('Sanitation Data'!H16))="","",OFFSET('Sanitation Data'!$H$29,0,10*ROW('Sanitation Data'!H16)))</f>
        <v/>
      </c>
      <c r="DK22" s="29" t="str">
        <f ca="true">+IF(OFFSET('Sanitation Data'!$H$30,0,10*ROW('Sanitation Data'!H16))="","",OFFSET('Sanitation Data'!$H$30,0,10*ROW('Sanitation Data'!H16)))</f>
        <v/>
      </c>
      <c r="DL22" s="29" t="str">
        <f ca="true">+IF(OFFSET('Sanitation Data'!$H$31,0,10*ROW('Sanitation Data'!H16))="","",OFFSET('Sanitation Data'!$H$31,0,10*ROW('Sanitation Data'!H16)))</f>
        <v/>
      </c>
      <c r="DM22" s="29" t="str">
        <f ca="true">+IF(OFFSET('Sanitation Data'!$H$32,0,10*ROW('Sanitation Data'!H16))="","",OFFSET('Sanitation Data'!$H$32,0,10*ROW('Sanitation Data'!H16)))</f>
        <v/>
      </c>
      <c r="DN22" s="29" t="str">
        <f ca="true">+IF(OFFSET('Sanitation Data'!$H$33,0,10*ROW('Sanitation Data'!H16))="","",OFFSET('Sanitation Data'!$H$33,0,10*ROW('Sanitation Data'!H16)))</f>
        <v/>
      </c>
      <c r="DO22" s="29" t="str">
        <f ca="true">+IF(OFFSET('Hygiene Data'!$C$12,0,10*ROW('Hygiene Data'!C16))="","",OFFSET('Hygiene Data'!$C$12,0,10*ROW('Hygiene Data'!C16)))</f>
        <v/>
      </c>
      <c r="DP22" s="29" t="str">
        <f ca="true">+IF(OFFSET('Hygiene Data'!$C$13,0,10*ROW('Hygiene Data'!C16))="","",OFFSET('Hygiene Data'!$C$13,0,10*ROW('Hygiene Data'!C16)))</f>
        <v/>
      </c>
      <c r="DQ22" s="29" t="str">
        <f ca="true">+IF(OFFSET('Hygiene Data'!$C$14,0,10*ROW('Hygiene Data'!C16))="","",OFFSET('Hygiene Data'!$C$14,0,10*ROW('Hygiene Data'!C16)))</f>
        <v/>
      </c>
      <c r="DR22" s="29" t="str">
        <f ca="true">+IF(OFFSET('Hygiene Data'!$D$12,0,10*ROW('Hygiene Data'!D16))="","",OFFSET('Hygiene Data'!$D$12,0,10*ROW('Hygiene Data'!D16)))</f>
        <v/>
      </c>
      <c r="DS22" s="29" t="str">
        <f ca="true">+IF(OFFSET('Hygiene Data'!$D$13,0,10*ROW('Hygiene Data'!D16))="","",OFFSET('Hygiene Data'!$D$13,0,10*ROW('Hygiene Data'!D16)))</f>
        <v/>
      </c>
      <c r="DT22" s="29" t="str">
        <f ca="true">+IF(OFFSET('Hygiene Data'!$D$14,0,10*ROW('Hygiene Data'!D16))="","",OFFSET('Hygiene Data'!$D$14,0,10*ROW('Hygiene Data'!D16)))</f>
        <v/>
      </c>
      <c r="DU22" s="29" t="str">
        <f ca="true">+IF(OFFSET('Hygiene Data'!$E$12,0,10*ROW('Hygiene Data'!E16))="","",OFFSET('Hygiene Data'!$E$12,0,10*ROW('Hygiene Data'!E16)))</f>
        <v/>
      </c>
      <c r="DV22" s="29" t="str">
        <f ca="true">+IF(OFFSET('Hygiene Data'!$E$13,0,10*ROW('Hygiene Data'!E16))="","",OFFSET('Hygiene Data'!$E$13,0,10*ROW('Hygiene Data'!E16)))</f>
        <v/>
      </c>
      <c r="DW22" s="29" t="str">
        <f ca="true">+IF(OFFSET('Hygiene Data'!$E$14,0,10*ROW('Hygiene Data'!E16))="","",OFFSET('Hygiene Data'!$E$14,0,10*ROW('Hygiene Data'!E16)))</f>
        <v/>
      </c>
      <c r="DX22" s="29" t="str">
        <f ca="true">+IF(OFFSET('Hygiene Data'!$F$12,0,10*ROW('Hygiene Data'!F16))="","",OFFSET('Hygiene Data'!$F$12,0,10*ROW('Hygiene Data'!F16)))</f>
        <v/>
      </c>
      <c r="DY22" s="29" t="str">
        <f ca="true">+IF(OFFSET('Hygiene Data'!$F$13,0,10*ROW('Hygiene Data'!F16))="","",OFFSET('Hygiene Data'!$F$13,0,10*ROW('Hygiene Data'!F16)))</f>
        <v/>
      </c>
      <c r="DZ22" s="29" t="str">
        <f ca="true">+IF(OFFSET('Hygiene Data'!$F$14,0,10*ROW('Hygiene Data'!F16))="","",OFFSET('Hygiene Data'!$F$14,0,10*ROW('Hygiene Data'!F16)))</f>
        <v/>
      </c>
      <c r="EA22" s="29" t="str">
        <f ca="true">+IF(OFFSET('Hygiene Data'!$G$12,0,10*ROW('Hygiene Data'!G16))="","",OFFSET('Hygiene Data'!$G$12,0,10*ROW('Hygiene Data'!G16)))</f>
        <v/>
      </c>
      <c r="EB22" s="29" t="str">
        <f ca="true">+IF(OFFSET('Hygiene Data'!$G$13,0,10*ROW('Hygiene Data'!G16))="","",OFFSET('Hygiene Data'!$G$13,0,10*ROW('Hygiene Data'!G16)))</f>
        <v/>
      </c>
      <c r="EC22" s="29" t="str">
        <f ca="true">+IF(OFFSET('Hygiene Data'!$G$14,0,10*ROW('Hygiene Data'!G16))="","",OFFSET('Hygiene Data'!$G$14,0,10*ROW('Hygiene Data'!G16)))</f>
        <v/>
      </c>
      <c r="ED22" s="29" t="str">
        <f ca="true">+IF(OFFSET('Hygiene Data'!$H$12,0,10*ROW('Hygiene Data'!H16))="","",OFFSET('Hygiene Data'!$H$12,0,10*ROW('Hygiene Data'!H16)))</f>
        <v/>
      </c>
      <c r="EE22" s="29" t="str">
        <f ca="true">+IF(OFFSET('Hygiene Data'!$H$13,0,10*ROW('Hygiene Data'!H16))="","",OFFSET('Hygiene Data'!$H$13,0,10*ROW('Hygiene Data'!H16)))</f>
        <v/>
      </c>
      <c r="EF22" s="29" t="str">
        <f ca="true">+IF(OFFSET('Hygiene Data'!$H$14,0,10*ROW('Hygiene Data'!H16))="","",OFFSET('Hygiene Data'!$H$14,0,10*ROW('Hygiene Data'!H16)))</f>
        <v/>
      </c>
    </row>
    <row r="23" x14ac:dyDescent="0.2">
      <c r="A23" s="52" t="str">
        <f ca="true">+IF(OFFSET('Water Data'!$B$1,0,10*ROW('Water Data'!B17))="","",OFFSET('Water Data'!$B$1,0,10*ROW('Water Data'!B17)))</f>
        <v/>
      </c>
      <c r="B23" s="52" t="str">
        <f ca="true">+IF(OFFSET('Water Data'!$A$3,0,10*ROW('Water Data'!A17))="","",OFFSET('Water Data'!$A$3,0,10*ROW('Water Data'!A17)))</f>
        <v/>
      </c>
      <c r="C23" s="52" t="str">
        <f ca="true">+IF(OFFSET('Water Data'!$C$3,0,10*ROW('Water Data'!C17))="","",OFFSET('Water Data'!$C$3,0,10*ROW('Water Data'!C17)))</f>
        <v/>
      </c>
      <c r="D23" s="240"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0"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0"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0"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0"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0"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0"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0"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0"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0"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0"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0"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0"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0"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0"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0"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0"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0"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1"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1"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1"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1"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1"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1"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1"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1"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1"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1"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1"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1"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1"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1"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1"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1"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1"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1"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1"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1"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1"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1"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1"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1"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1"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1"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1"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1"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1"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1"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2"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2"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2"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2"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2"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2"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2"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2"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2"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2"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2"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2"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2"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2"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2"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2"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2"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2"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29" t="str">
        <f ca="true">+IF(OFFSET('Water Data'!$C$28,0,10*ROW('Water Data'!C17))="","",OFFSET('Water Data'!$C$28,0,10*ROW('Water Data'!C17)))</f>
        <v/>
      </c>
      <c r="BT23" s="29" t="str">
        <f ca="true">+IF(OFFSET('Water Data'!$C$29,0,10*ROW('Water Data'!C17))="","",OFFSET('Water Data'!$C$29,0,10*ROW('Water Data'!C17)))</f>
        <v/>
      </c>
      <c r="BU23" s="29" t="str">
        <f ca="true">+IF(OFFSET('Water Data'!$C$30,0,10*ROW('Water Data'!C17))="","",OFFSET('Water Data'!$C$30,0,10*ROW('Water Data'!C17)))</f>
        <v/>
      </c>
      <c r="BV23" s="29" t="str">
        <f ca="true">+IF(OFFSET('Water Data'!$D$28,0,10*ROW('Water Data'!D17))="","",OFFSET('Water Data'!$D$28,0,10*ROW('Water Data'!D17)))</f>
        <v/>
      </c>
      <c r="BW23" s="29" t="str">
        <f ca="true">+IF(OFFSET('Water Data'!$D$29,0,10*ROW('Water Data'!D17))="","",OFFSET('Water Data'!$D$29,0,10*ROW('Water Data'!D17)))</f>
        <v/>
      </c>
      <c r="BX23" s="29" t="str">
        <f ca="true">+IF(OFFSET('Water Data'!$D$30,0,10*ROW('Water Data'!D17))="","",OFFSET('Water Data'!$D$30,0,10*ROW('Water Data'!D17)))</f>
        <v/>
      </c>
      <c r="BY23" s="29" t="str">
        <f ca="true">+IF(OFFSET('Water Data'!$E$28,0,10*ROW('Water Data'!E17))="","",OFFSET('Water Data'!$E$28,0,10*ROW('Water Data'!E17)))</f>
        <v/>
      </c>
      <c r="BZ23" s="29" t="str">
        <f ca="true">+IF(OFFSET('Water Data'!$E$29,0,10*ROW('Water Data'!E17))="","",OFFSET('Water Data'!$E$29,0,10*ROW('Water Data'!E17)))</f>
        <v/>
      </c>
      <c r="CA23" s="29" t="str">
        <f ca="true">+IF(OFFSET('Water Data'!$E$30,0,10*ROW('Water Data'!E17))="","",OFFSET('Water Data'!$E$30,0,10*ROW('Water Data'!E17)))</f>
        <v/>
      </c>
      <c r="CB23" s="29" t="str">
        <f ca="true">+IF(OFFSET('Water Data'!$F$28,0,10*ROW('Water Data'!F17))="","",OFFSET('Water Data'!$F$28,0,10*ROW('Water Data'!F17)))</f>
        <v/>
      </c>
      <c r="CC23" s="29" t="str">
        <f ca="true">+IF(OFFSET('Water Data'!$F$29,0,10*ROW('Water Data'!F17))="","",OFFSET('Water Data'!$F$29,0,10*ROW('Water Data'!F17)))</f>
        <v/>
      </c>
      <c r="CD23" s="29" t="str">
        <f ca="true">+IF(OFFSET('Water Data'!$F$30,0,10*ROW('Water Data'!F17))="","",OFFSET('Water Data'!$F$30,0,10*ROW('Water Data'!F17)))</f>
        <v/>
      </c>
      <c r="CE23" s="29" t="str">
        <f ca="true">+IF(OFFSET('Water Data'!$G$28,0,10*ROW('Water Data'!G17))="","",OFFSET('Water Data'!$G$28,0,10*ROW('Water Data'!G17)))</f>
        <v/>
      </c>
      <c r="CF23" s="29" t="str">
        <f ca="true">+IF(OFFSET('Water Data'!$G$29,0,10*ROW('Water Data'!G17))="","",OFFSET('Water Data'!$G$29,0,10*ROW('Water Data'!G17)))</f>
        <v/>
      </c>
      <c r="CG23" s="29" t="str">
        <f ca="true">+IF(OFFSET('Water Data'!$G$30,0,10*ROW('Water Data'!G17))="","",OFFSET('Water Data'!$G$30,0,10*ROW('Water Data'!G17)))</f>
        <v/>
      </c>
      <c r="CH23" s="29" t="str">
        <f ca="true">+IF(OFFSET('Water Data'!$H$28,0,10*ROW('Water Data'!H17))="","",OFFSET('Water Data'!$H$28,0,10*ROW('Water Data'!H17)))</f>
        <v/>
      </c>
      <c r="CI23" s="29" t="str">
        <f ca="true">+IF(OFFSET('Water Data'!$H$29,0,10*ROW('Water Data'!H17))="","",OFFSET('Water Data'!$H$29,0,10*ROW('Water Data'!H17)))</f>
        <v/>
      </c>
      <c r="CJ23" s="29" t="str">
        <f ca="true">+IF(OFFSET('Water Data'!$H$30,0,10*ROW('Water Data'!H17))="","",OFFSET('Water Data'!$H$30,0,10*ROW('Water Data'!H17)))</f>
        <v/>
      </c>
      <c r="CK23" s="29" t="str">
        <f ca="true">+IF(OFFSET('Sanitation Data'!$C$29,0,10*ROW('Sanitation Data'!C17))="","",OFFSET('Sanitation Data'!$C$29,0,10*ROW('Sanitation Data'!C17)))</f>
        <v/>
      </c>
      <c r="CL23" s="29" t="str">
        <f ca="true">+IF(OFFSET('Sanitation Data'!$C$30,0,10*ROW('Sanitation Data'!C17))="","",OFFSET('Sanitation Data'!$C$30,0,10*ROW('Sanitation Data'!C17)))</f>
        <v/>
      </c>
      <c r="CM23" s="29" t="str">
        <f ca="true">+IF(OFFSET('Sanitation Data'!$C$31,0,10*ROW('Sanitation Data'!C17))="","",OFFSET('Sanitation Data'!$C$31,0,10*ROW('Sanitation Data'!C17)))</f>
        <v/>
      </c>
      <c r="CN23" s="29" t="str">
        <f ca="true">+IF(OFFSET('Sanitation Data'!$C$32,0,10*ROW('Sanitation Data'!C17))="","",OFFSET('Sanitation Data'!$C$32,0,10*ROW('Sanitation Data'!C17)))</f>
        <v/>
      </c>
      <c r="CO23" s="29" t="str">
        <f ca="true">+IF(OFFSET('Sanitation Data'!$C$33,0,10*ROW('Sanitation Data'!C17))="","",OFFSET('Sanitation Data'!$C$33,0,10*ROW('Sanitation Data'!C17)))</f>
        <v/>
      </c>
      <c r="CP23" s="29" t="str">
        <f ca="true">+IF(OFFSET('Sanitation Data'!$D$29,0,10*ROW('Sanitation Data'!D17))="","",OFFSET('Sanitation Data'!$D$29,0,10*ROW('Sanitation Data'!D17)))</f>
        <v/>
      </c>
      <c r="CQ23" s="29" t="str">
        <f ca="true">+IF(OFFSET('Sanitation Data'!$D$30,0,10*ROW('Sanitation Data'!D17))="","",OFFSET('Sanitation Data'!$D$30,0,10*ROW('Sanitation Data'!D17)))</f>
        <v/>
      </c>
      <c r="CR23" s="29" t="str">
        <f ca="true">+IF(OFFSET('Sanitation Data'!$D$31,0,10*ROW('Sanitation Data'!D17))="","",OFFSET('Sanitation Data'!$D$31,0,10*ROW('Sanitation Data'!D17)))</f>
        <v/>
      </c>
      <c r="CS23" s="29" t="str">
        <f ca="true">+IF(OFFSET('Sanitation Data'!$D$32,0,10*ROW('Sanitation Data'!D17))="","",OFFSET('Sanitation Data'!$D$32,0,10*ROW('Sanitation Data'!D17)))</f>
        <v/>
      </c>
      <c r="CT23" s="29" t="str">
        <f ca="true">+IF(OFFSET('Sanitation Data'!$D$33,0,10*ROW('Sanitation Data'!D17))="","",OFFSET('Sanitation Data'!$D$33,0,10*ROW('Sanitation Data'!D17)))</f>
        <v/>
      </c>
      <c r="CU23" s="29" t="str">
        <f ca="true">+IF(OFFSET('Sanitation Data'!$E$29,0,10*ROW('Sanitation Data'!E17))="","",OFFSET('Sanitation Data'!$E$29,0,10*ROW('Sanitation Data'!E17)))</f>
        <v/>
      </c>
      <c r="CV23" s="29" t="str">
        <f ca="true">+IF(OFFSET('Sanitation Data'!$E$30,0,10*ROW('Sanitation Data'!E17))="","",OFFSET('Sanitation Data'!$E$30,0,10*ROW('Sanitation Data'!E17)))</f>
        <v/>
      </c>
      <c r="CW23" s="29" t="str">
        <f ca="true">+IF(OFFSET('Sanitation Data'!$E$31,0,10*ROW('Sanitation Data'!E17))="","",OFFSET('Sanitation Data'!$E$31,0,10*ROW('Sanitation Data'!E17)))</f>
        <v/>
      </c>
      <c r="CX23" s="29" t="str">
        <f ca="true">+IF(OFFSET('Sanitation Data'!$E$32,0,10*ROW('Sanitation Data'!E17))="","",OFFSET('Sanitation Data'!$E$32,0,10*ROW('Sanitation Data'!E17)))</f>
        <v/>
      </c>
      <c r="CY23" s="29" t="str">
        <f ca="true">+IF(OFFSET('Sanitation Data'!$E$33,0,10*ROW('Sanitation Data'!E17))="","",OFFSET('Sanitation Data'!$E$33,0,10*ROW('Sanitation Data'!E17)))</f>
        <v/>
      </c>
      <c r="CZ23" s="29" t="str">
        <f ca="true">+IF(OFFSET('Sanitation Data'!$F$29,0,10*ROW('Sanitation Data'!F17))="","",OFFSET('Sanitation Data'!$F$29,0,10*ROW('Sanitation Data'!F17)))</f>
        <v/>
      </c>
      <c r="DA23" s="29" t="str">
        <f ca="true">+IF(OFFSET('Sanitation Data'!$F$30,0,10*ROW('Sanitation Data'!F17))="","",OFFSET('Sanitation Data'!$F$30,0,10*ROW('Sanitation Data'!F17)))</f>
        <v/>
      </c>
      <c r="DB23" s="29" t="str">
        <f ca="true">+IF(OFFSET('Sanitation Data'!$F$31,0,10*ROW('Sanitation Data'!F17))="","",OFFSET('Sanitation Data'!$F$31,0,10*ROW('Sanitation Data'!F17)))</f>
        <v/>
      </c>
      <c r="DC23" s="29" t="str">
        <f ca="true">+IF(OFFSET('Sanitation Data'!$F$32,0,10*ROW('Sanitation Data'!F17))="","",OFFSET('Sanitation Data'!$F$32,0,10*ROW('Sanitation Data'!F17)))</f>
        <v/>
      </c>
      <c r="DD23" s="29" t="str">
        <f ca="true">+IF(OFFSET('Sanitation Data'!$F$33,0,10*ROW('Sanitation Data'!F17))="","",OFFSET('Sanitation Data'!$F$33,0,10*ROW('Sanitation Data'!F17)))</f>
        <v/>
      </c>
      <c r="DE23" s="29" t="str">
        <f ca="true">+IF(OFFSET('Sanitation Data'!$G$29,0,10*ROW('Sanitation Data'!G17))="","",OFFSET('Sanitation Data'!$G$29,0,10*ROW('Sanitation Data'!G17)))</f>
        <v/>
      </c>
      <c r="DF23" s="29" t="str">
        <f ca="true">+IF(OFFSET('Sanitation Data'!$G$30,0,10*ROW('Sanitation Data'!G17))="","",OFFSET('Sanitation Data'!$G$30,0,10*ROW('Sanitation Data'!G17)))</f>
        <v/>
      </c>
      <c r="DG23" s="29" t="str">
        <f ca="true">+IF(OFFSET('Sanitation Data'!$G$31,0,10*ROW('Sanitation Data'!G17))="","",OFFSET('Sanitation Data'!$G$31,0,10*ROW('Sanitation Data'!G17)))</f>
        <v/>
      </c>
      <c r="DH23" s="29" t="str">
        <f ca="true">+IF(OFFSET('Sanitation Data'!$G$32,0,10*ROW('Sanitation Data'!G17))="","",OFFSET('Sanitation Data'!$G$32,0,10*ROW('Sanitation Data'!G17)))</f>
        <v/>
      </c>
      <c r="DI23" s="29" t="str">
        <f ca="true">+IF(OFFSET('Sanitation Data'!$G$33,0,10*ROW('Sanitation Data'!G17))="","",OFFSET('Sanitation Data'!$G$33,0,10*ROW('Sanitation Data'!G17)))</f>
        <v/>
      </c>
      <c r="DJ23" s="29" t="str">
        <f ca="true">+IF(OFFSET('Sanitation Data'!$H$29,0,10*ROW('Sanitation Data'!H17))="","",OFFSET('Sanitation Data'!$H$29,0,10*ROW('Sanitation Data'!H17)))</f>
        <v/>
      </c>
      <c r="DK23" s="29" t="str">
        <f ca="true">+IF(OFFSET('Sanitation Data'!$H$30,0,10*ROW('Sanitation Data'!H17))="","",OFFSET('Sanitation Data'!$H$30,0,10*ROW('Sanitation Data'!H17)))</f>
        <v/>
      </c>
      <c r="DL23" s="29" t="str">
        <f ca="true">+IF(OFFSET('Sanitation Data'!$H$31,0,10*ROW('Sanitation Data'!H17))="","",OFFSET('Sanitation Data'!$H$31,0,10*ROW('Sanitation Data'!H17)))</f>
        <v/>
      </c>
      <c r="DM23" s="29" t="str">
        <f ca="true">+IF(OFFSET('Sanitation Data'!$H$32,0,10*ROW('Sanitation Data'!H17))="","",OFFSET('Sanitation Data'!$H$32,0,10*ROW('Sanitation Data'!H17)))</f>
        <v/>
      </c>
      <c r="DN23" s="29" t="str">
        <f ca="true">+IF(OFFSET('Sanitation Data'!$H$33,0,10*ROW('Sanitation Data'!H17))="","",OFFSET('Sanitation Data'!$H$33,0,10*ROW('Sanitation Data'!H17)))</f>
        <v/>
      </c>
      <c r="DO23" s="29" t="str">
        <f ca="true">+IF(OFFSET('Hygiene Data'!$C$12,0,10*ROW('Hygiene Data'!C17))="","",OFFSET('Hygiene Data'!$C$12,0,10*ROW('Hygiene Data'!C17)))</f>
        <v/>
      </c>
      <c r="DP23" s="29" t="str">
        <f ca="true">+IF(OFFSET('Hygiene Data'!$C$13,0,10*ROW('Hygiene Data'!C17))="","",OFFSET('Hygiene Data'!$C$13,0,10*ROW('Hygiene Data'!C17)))</f>
        <v/>
      </c>
      <c r="DQ23" s="29" t="str">
        <f ca="true">+IF(OFFSET('Hygiene Data'!$C$14,0,10*ROW('Hygiene Data'!C17))="","",OFFSET('Hygiene Data'!$C$14,0,10*ROW('Hygiene Data'!C17)))</f>
        <v/>
      </c>
      <c r="DR23" s="29" t="str">
        <f ca="true">+IF(OFFSET('Hygiene Data'!$D$12,0,10*ROW('Hygiene Data'!D17))="","",OFFSET('Hygiene Data'!$D$12,0,10*ROW('Hygiene Data'!D17)))</f>
        <v/>
      </c>
      <c r="DS23" s="29" t="str">
        <f ca="true">+IF(OFFSET('Hygiene Data'!$D$13,0,10*ROW('Hygiene Data'!D17))="","",OFFSET('Hygiene Data'!$D$13,0,10*ROW('Hygiene Data'!D17)))</f>
        <v/>
      </c>
      <c r="DT23" s="29" t="str">
        <f ca="true">+IF(OFFSET('Hygiene Data'!$D$14,0,10*ROW('Hygiene Data'!D17))="","",OFFSET('Hygiene Data'!$D$14,0,10*ROW('Hygiene Data'!D17)))</f>
        <v/>
      </c>
      <c r="DU23" s="29" t="str">
        <f ca="true">+IF(OFFSET('Hygiene Data'!$E$12,0,10*ROW('Hygiene Data'!E17))="","",OFFSET('Hygiene Data'!$E$12,0,10*ROW('Hygiene Data'!E17)))</f>
        <v/>
      </c>
      <c r="DV23" s="29" t="str">
        <f ca="true">+IF(OFFSET('Hygiene Data'!$E$13,0,10*ROW('Hygiene Data'!E17))="","",OFFSET('Hygiene Data'!$E$13,0,10*ROW('Hygiene Data'!E17)))</f>
        <v/>
      </c>
      <c r="DW23" s="29" t="str">
        <f ca="true">+IF(OFFSET('Hygiene Data'!$E$14,0,10*ROW('Hygiene Data'!E17))="","",OFFSET('Hygiene Data'!$E$14,0,10*ROW('Hygiene Data'!E17)))</f>
        <v/>
      </c>
      <c r="DX23" s="29" t="str">
        <f ca="true">+IF(OFFSET('Hygiene Data'!$F$12,0,10*ROW('Hygiene Data'!F17))="","",OFFSET('Hygiene Data'!$F$12,0,10*ROW('Hygiene Data'!F17)))</f>
        <v/>
      </c>
      <c r="DY23" s="29" t="str">
        <f ca="true">+IF(OFFSET('Hygiene Data'!$F$13,0,10*ROW('Hygiene Data'!F17))="","",OFFSET('Hygiene Data'!$F$13,0,10*ROW('Hygiene Data'!F17)))</f>
        <v/>
      </c>
      <c r="DZ23" s="29" t="str">
        <f ca="true">+IF(OFFSET('Hygiene Data'!$F$14,0,10*ROW('Hygiene Data'!F17))="","",OFFSET('Hygiene Data'!$F$14,0,10*ROW('Hygiene Data'!F17)))</f>
        <v/>
      </c>
      <c r="EA23" s="29" t="str">
        <f ca="true">+IF(OFFSET('Hygiene Data'!$G$12,0,10*ROW('Hygiene Data'!G17))="","",OFFSET('Hygiene Data'!$G$12,0,10*ROW('Hygiene Data'!G17)))</f>
        <v/>
      </c>
      <c r="EB23" s="29" t="str">
        <f ca="true">+IF(OFFSET('Hygiene Data'!$G$13,0,10*ROW('Hygiene Data'!G17))="","",OFFSET('Hygiene Data'!$G$13,0,10*ROW('Hygiene Data'!G17)))</f>
        <v/>
      </c>
      <c r="EC23" s="29" t="str">
        <f ca="true">+IF(OFFSET('Hygiene Data'!$G$14,0,10*ROW('Hygiene Data'!G17))="","",OFFSET('Hygiene Data'!$G$14,0,10*ROW('Hygiene Data'!G17)))</f>
        <v/>
      </c>
      <c r="ED23" s="29" t="str">
        <f ca="true">+IF(OFFSET('Hygiene Data'!$H$12,0,10*ROW('Hygiene Data'!H17))="","",OFFSET('Hygiene Data'!$H$12,0,10*ROW('Hygiene Data'!H17)))</f>
        <v/>
      </c>
      <c r="EE23" s="29" t="str">
        <f ca="true">+IF(OFFSET('Hygiene Data'!$H$13,0,10*ROW('Hygiene Data'!H17))="","",OFFSET('Hygiene Data'!$H$13,0,10*ROW('Hygiene Data'!H17)))</f>
        <v/>
      </c>
      <c r="EF23" s="29" t="str">
        <f ca="true">+IF(OFFSET('Hygiene Data'!$H$14,0,10*ROW('Hygiene Data'!H17))="","",OFFSET('Hygiene Data'!$H$14,0,10*ROW('Hygiene Data'!H17)))</f>
        <v/>
      </c>
    </row>
    <row r="24" x14ac:dyDescent="0.2">
      <c r="A24" s="52" t="str">
        <f ca="true">+IF(OFFSET('Water Data'!$B$1,0,10*ROW('Water Data'!B18))="","",OFFSET('Water Data'!$B$1,0,10*ROW('Water Data'!B18)))</f>
        <v/>
      </c>
      <c r="B24" s="52" t="str">
        <f ca="true">+IF(OFFSET('Water Data'!$A$3,0,10*ROW('Water Data'!A18))="","",OFFSET('Water Data'!$A$3,0,10*ROW('Water Data'!A18)))</f>
        <v/>
      </c>
      <c r="C24" s="52" t="str">
        <f ca="true">+IF(OFFSET('Water Data'!$C$3,0,10*ROW('Water Data'!C18))="","",OFFSET('Water Data'!$C$3,0,10*ROW('Water Data'!C18)))</f>
        <v/>
      </c>
      <c r="D24" s="240"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0"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0"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0"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0"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0"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0"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0"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0"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0"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0"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0"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0"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0"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0"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0"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0"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0"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1"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1"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1"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1"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1"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1"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1"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1"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1"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1"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1"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1"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1"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1"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1"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1"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1"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1"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1"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1"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1"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1"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1"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1"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1"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1"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1"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1"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1"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1"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2"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2"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2"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2"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2"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2"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2"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2"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2"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2"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2"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2"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2"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2"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2"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2"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2"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2"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29" t="str">
        <f ca="true">+IF(OFFSET('Water Data'!$C$28,0,10*ROW('Water Data'!C18))="","",OFFSET('Water Data'!$C$28,0,10*ROW('Water Data'!C18)))</f>
        <v/>
      </c>
      <c r="BT24" s="29" t="str">
        <f ca="true">+IF(OFFSET('Water Data'!$C$29,0,10*ROW('Water Data'!C18))="","",OFFSET('Water Data'!$C$29,0,10*ROW('Water Data'!C18)))</f>
        <v/>
      </c>
      <c r="BU24" s="29" t="str">
        <f ca="true">+IF(OFFSET('Water Data'!$C$30,0,10*ROW('Water Data'!C18))="","",OFFSET('Water Data'!$C$30,0,10*ROW('Water Data'!C18)))</f>
        <v/>
      </c>
      <c r="BV24" s="29" t="str">
        <f ca="true">+IF(OFFSET('Water Data'!$D$28,0,10*ROW('Water Data'!D18))="","",OFFSET('Water Data'!$D$28,0,10*ROW('Water Data'!D18)))</f>
        <v/>
      </c>
      <c r="BW24" s="29" t="str">
        <f ca="true">+IF(OFFSET('Water Data'!$D$29,0,10*ROW('Water Data'!D18))="","",OFFSET('Water Data'!$D$29,0,10*ROW('Water Data'!D18)))</f>
        <v/>
      </c>
      <c r="BX24" s="29" t="str">
        <f ca="true">+IF(OFFSET('Water Data'!$D$30,0,10*ROW('Water Data'!D18))="","",OFFSET('Water Data'!$D$30,0,10*ROW('Water Data'!D18)))</f>
        <v/>
      </c>
      <c r="BY24" s="29" t="str">
        <f ca="true">+IF(OFFSET('Water Data'!$E$28,0,10*ROW('Water Data'!E18))="","",OFFSET('Water Data'!$E$28,0,10*ROW('Water Data'!E18)))</f>
        <v/>
      </c>
      <c r="BZ24" s="29" t="str">
        <f ca="true">+IF(OFFSET('Water Data'!$E$29,0,10*ROW('Water Data'!E18))="","",OFFSET('Water Data'!$E$29,0,10*ROW('Water Data'!E18)))</f>
        <v/>
      </c>
      <c r="CA24" s="29" t="str">
        <f ca="true">+IF(OFFSET('Water Data'!$E$30,0,10*ROW('Water Data'!E18))="","",OFFSET('Water Data'!$E$30,0,10*ROW('Water Data'!E18)))</f>
        <v/>
      </c>
      <c r="CB24" s="29" t="str">
        <f ca="true">+IF(OFFSET('Water Data'!$F$28,0,10*ROW('Water Data'!F18))="","",OFFSET('Water Data'!$F$28,0,10*ROW('Water Data'!F18)))</f>
        <v/>
      </c>
      <c r="CC24" s="29" t="str">
        <f ca="true">+IF(OFFSET('Water Data'!$F$29,0,10*ROW('Water Data'!F18))="","",OFFSET('Water Data'!$F$29,0,10*ROW('Water Data'!F18)))</f>
        <v/>
      </c>
      <c r="CD24" s="29" t="str">
        <f ca="true">+IF(OFFSET('Water Data'!$F$30,0,10*ROW('Water Data'!F18))="","",OFFSET('Water Data'!$F$30,0,10*ROW('Water Data'!F18)))</f>
        <v/>
      </c>
      <c r="CE24" s="29" t="str">
        <f ca="true">+IF(OFFSET('Water Data'!$G$28,0,10*ROW('Water Data'!G18))="","",OFFSET('Water Data'!$G$28,0,10*ROW('Water Data'!G18)))</f>
        <v/>
      </c>
      <c r="CF24" s="29" t="str">
        <f ca="true">+IF(OFFSET('Water Data'!$G$29,0,10*ROW('Water Data'!G18))="","",OFFSET('Water Data'!$G$29,0,10*ROW('Water Data'!G18)))</f>
        <v/>
      </c>
      <c r="CG24" s="29" t="str">
        <f ca="true">+IF(OFFSET('Water Data'!$G$30,0,10*ROW('Water Data'!G18))="","",OFFSET('Water Data'!$G$30,0,10*ROW('Water Data'!G18)))</f>
        <v/>
      </c>
      <c r="CH24" s="29" t="str">
        <f ca="true">+IF(OFFSET('Water Data'!$H$28,0,10*ROW('Water Data'!H18))="","",OFFSET('Water Data'!$H$28,0,10*ROW('Water Data'!H18)))</f>
        <v/>
      </c>
      <c r="CI24" s="29" t="str">
        <f ca="true">+IF(OFFSET('Water Data'!$H$29,0,10*ROW('Water Data'!H18))="","",OFFSET('Water Data'!$H$29,0,10*ROW('Water Data'!H18)))</f>
        <v/>
      </c>
      <c r="CJ24" s="29" t="str">
        <f ca="true">+IF(OFFSET('Water Data'!$H$30,0,10*ROW('Water Data'!H18))="","",OFFSET('Water Data'!$H$30,0,10*ROW('Water Data'!H18)))</f>
        <v/>
      </c>
      <c r="CK24" s="29" t="str">
        <f ca="true">+IF(OFFSET('Sanitation Data'!$C$29,0,10*ROW('Sanitation Data'!C18))="","",OFFSET('Sanitation Data'!$C$29,0,10*ROW('Sanitation Data'!C18)))</f>
        <v/>
      </c>
      <c r="CL24" s="29" t="str">
        <f ca="true">+IF(OFFSET('Sanitation Data'!$C$30,0,10*ROW('Sanitation Data'!C18))="","",OFFSET('Sanitation Data'!$C$30,0,10*ROW('Sanitation Data'!C18)))</f>
        <v/>
      </c>
      <c r="CM24" s="29" t="str">
        <f ca="true">+IF(OFFSET('Sanitation Data'!$C$31,0,10*ROW('Sanitation Data'!C18))="","",OFFSET('Sanitation Data'!$C$31,0,10*ROW('Sanitation Data'!C18)))</f>
        <v/>
      </c>
      <c r="CN24" s="29" t="str">
        <f ca="true">+IF(OFFSET('Sanitation Data'!$C$32,0,10*ROW('Sanitation Data'!C18))="","",OFFSET('Sanitation Data'!$C$32,0,10*ROW('Sanitation Data'!C18)))</f>
        <v/>
      </c>
      <c r="CO24" s="29" t="str">
        <f ca="true">+IF(OFFSET('Sanitation Data'!$C$33,0,10*ROW('Sanitation Data'!C18))="","",OFFSET('Sanitation Data'!$C$33,0,10*ROW('Sanitation Data'!C18)))</f>
        <v/>
      </c>
      <c r="CP24" s="29" t="str">
        <f ca="true">+IF(OFFSET('Sanitation Data'!$D$29,0,10*ROW('Sanitation Data'!D18))="","",OFFSET('Sanitation Data'!$D$29,0,10*ROW('Sanitation Data'!D18)))</f>
        <v/>
      </c>
      <c r="CQ24" s="29" t="str">
        <f ca="true">+IF(OFFSET('Sanitation Data'!$D$30,0,10*ROW('Sanitation Data'!D18))="","",OFFSET('Sanitation Data'!$D$30,0,10*ROW('Sanitation Data'!D18)))</f>
        <v/>
      </c>
      <c r="CR24" s="29" t="str">
        <f ca="true">+IF(OFFSET('Sanitation Data'!$D$31,0,10*ROW('Sanitation Data'!D18))="","",OFFSET('Sanitation Data'!$D$31,0,10*ROW('Sanitation Data'!D18)))</f>
        <v/>
      </c>
      <c r="CS24" s="29" t="str">
        <f ca="true">+IF(OFFSET('Sanitation Data'!$D$32,0,10*ROW('Sanitation Data'!D18))="","",OFFSET('Sanitation Data'!$D$32,0,10*ROW('Sanitation Data'!D18)))</f>
        <v/>
      </c>
      <c r="CT24" s="29" t="str">
        <f ca="true">+IF(OFFSET('Sanitation Data'!$D$33,0,10*ROW('Sanitation Data'!D18))="","",OFFSET('Sanitation Data'!$D$33,0,10*ROW('Sanitation Data'!D18)))</f>
        <v/>
      </c>
      <c r="CU24" s="29" t="str">
        <f ca="true">+IF(OFFSET('Sanitation Data'!$E$29,0,10*ROW('Sanitation Data'!E18))="","",OFFSET('Sanitation Data'!$E$29,0,10*ROW('Sanitation Data'!E18)))</f>
        <v/>
      </c>
      <c r="CV24" s="29" t="str">
        <f ca="true">+IF(OFFSET('Sanitation Data'!$E$30,0,10*ROW('Sanitation Data'!E18))="","",OFFSET('Sanitation Data'!$E$30,0,10*ROW('Sanitation Data'!E18)))</f>
        <v/>
      </c>
      <c r="CW24" s="29" t="str">
        <f ca="true">+IF(OFFSET('Sanitation Data'!$E$31,0,10*ROW('Sanitation Data'!E18))="","",OFFSET('Sanitation Data'!$E$31,0,10*ROW('Sanitation Data'!E18)))</f>
        <v/>
      </c>
      <c r="CX24" s="29" t="str">
        <f ca="true">+IF(OFFSET('Sanitation Data'!$E$32,0,10*ROW('Sanitation Data'!E18))="","",OFFSET('Sanitation Data'!$E$32,0,10*ROW('Sanitation Data'!E18)))</f>
        <v/>
      </c>
      <c r="CY24" s="29" t="str">
        <f ca="true">+IF(OFFSET('Sanitation Data'!$E$33,0,10*ROW('Sanitation Data'!E18))="","",OFFSET('Sanitation Data'!$E$33,0,10*ROW('Sanitation Data'!E18)))</f>
        <v/>
      </c>
      <c r="CZ24" s="29" t="str">
        <f ca="true">+IF(OFFSET('Sanitation Data'!$F$29,0,10*ROW('Sanitation Data'!F18))="","",OFFSET('Sanitation Data'!$F$29,0,10*ROW('Sanitation Data'!F18)))</f>
        <v/>
      </c>
      <c r="DA24" s="29" t="str">
        <f ca="true">+IF(OFFSET('Sanitation Data'!$F$30,0,10*ROW('Sanitation Data'!F18))="","",OFFSET('Sanitation Data'!$F$30,0,10*ROW('Sanitation Data'!F18)))</f>
        <v/>
      </c>
      <c r="DB24" s="29" t="str">
        <f ca="true">+IF(OFFSET('Sanitation Data'!$F$31,0,10*ROW('Sanitation Data'!F18))="","",OFFSET('Sanitation Data'!$F$31,0,10*ROW('Sanitation Data'!F18)))</f>
        <v/>
      </c>
      <c r="DC24" s="29" t="str">
        <f ca="true">+IF(OFFSET('Sanitation Data'!$F$32,0,10*ROW('Sanitation Data'!F18))="","",OFFSET('Sanitation Data'!$F$32,0,10*ROW('Sanitation Data'!F18)))</f>
        <v/>
      </c>
      <c r="DD24" s="29" t="str">
        <f ca="true">+IF(OFFSET('Sanitation Data'!$F$33,0,10*ROW('Sanitation Data'!F18))="","",OFFSET('Sanitation Data'!$F$33,0,10*ROW('Sanitation Data'!F18)))</f>
        <v/>
      </c>
      <c r="DE24" s="29" t="str">
        <f ca="true">+IF(OFFSET('Sanitation Data'!$G$29,0,10*ROW('Sanitation Data'!G18))="","",OFFSET('Sanitation Data'!$G$29,0,10*ROW('Sanitation Data'!G18)))</f>
        <v/>
      </c>
      <c r="DF24" s="29" t="str">
        <f ca="true">+IF(OFFSET('Sanitation Data'!$G$30,0,10*ROW('Sanitation Data'!G18))="","",OFFSET('Sanitation Data'!$G$30,0,10*ROW('Sanitation Data'!G18)))</f>
        <v/>
      </c>
      <c r="DG24" s="29" t="str">
        <f ca="true">+IF(OFFSET('Sanitation Data'!$G$31,0,10*ROW('Sanitation Data'!G18))="","",OFFSET('Sanitation Data'!$G$31,0,10*ROW('Sanitation Data'!G18)))</f>
        <v/>
      </c>
      <c r="DH24" s="29" t="str">
        <f ca="true">+IF(OFFSET('Sanitation Data'!$G$32,0,10*ROW('Sanitation Data'!G18))="","",OFFSET('Sanitation Data'!$G$32,0,10*ROW('Sanitation Data'!G18)))</f>
        <v/>
      </c>
      <c r="DI24" s="29" t="str">
        <f ca="true">+IF(OFFSET('Sanitation Data'!$G$33,0,10*ROW('Sanitation Data'!G18))="","",OFFSET('Sanitation Data'!$G$33,0,10*ROW('Sanitation Data'!G18)))</f>
        <v/>
      </c>
      <c r="DJ24" s="29" t="str">
        <f ca="true">+IF(OFFSET('Sanitation Data'!$H$29,0,10*ROW('Sanitation Data'!H18))="","",OFFSET('Sanitation Data'!$H$29,0,10*ROW('Sanitation Data'!H18)))</f>
        <v/>
      </c>
      <c r="DK24" s="29" t="str">
        <f ca="true">+IF(OFFSET('Sanitation Data'!$H$30,0,10*ROW('Sanitation Data'!H18))="","",OFFSET('Sanitation Data'!$H$30,0,10*ROW('Sanitation Data'!H18)))</f>
        <v/>
      </c>
      <c r="DL24" s="29" t="str">
        <f ca="true">+IF(OFFSET('Sanitation Data'!$H$31,0,10*ROW('Sanitation Data'!H18))="","",OFFSET('Sanitation Data'!$H$31,0,10*ROW('Sanitation Data'!H18)))</f>
        <v/>
      </c>
      <c r="DM24" s="29" t="str">
        <f ca="true">+IF(OFFSET('Sanitation Data'!$H$32,0,10*ROW('Sanitation Data'!H18))="","",OFFSET('Sanitation Data'!$H$32,0,10*ROW('Sanitation Data'!H18)))</f>
        <v/>
      </c>
      <c r="DN24" s="29" t="str">
        <f ca="true">+IF(OFFSET('Sanitation Data'!$H$33,0,10*ROW('Sanitation Data'!H18))="","",OFFSET('Sanitation Data'!$H$33,0,10*ROW('Sanitation Data'!H18)))</f>
        <v/>
      </c>
      <c r="DO24" s="29" t="str">
        <f ca="true">+IF(OFFSET('Hygiene Data'!$C$12,0,10*ROW('Hygiene Data'!C18))="","",OFFSET('Hygiene Data'!$C$12,0,10*ROW('Hygiene Data'!C18)))</f>
        <v/>
      </c>
      <c r="DP24" s="29" t="str">
        <f ca="true">+IF(OFFSET('Hygiene Data'!$C$13,0,10*ROW('Hygiene Data'!C18))="","",OFFSET('Hygiene Data'!$C$13,0,10*ROW('Hygiene Data'!C18)))</f>
        <v/>
      </c>
      <c r="DQ24" s="29" t="str">
        <f ca="true">+IF(OFFSET('Hygiene Data'!$C$14,0,10*ROW('Hygiene Data'!C18))="","",OFFSET('Hygiene Data'!$C$14,0,10*ROW('Hygiene Data'!C18)))</f>
        <v/>
      </c>
      <c r="DR24" s="29" t="str">
        <f ca="true">+IF(OFFSET('Hygiene Data'!$D$12,0,10*ROW('Hygiene Data'!D18))="","",OFFSET('Hygiene Data'!$D$12,0,10*ROW('Hygiene Data'!D18)))</f>
        <v/>
      </c>
      <c r="DS24" s="29" t="str">
        <f ca="true">+IF(OFFSET('Hygiene Data'!$D$13,0,10*ROW('Hygiene Data'!D18))="","",OFFSET('Hygiene Data'!$D$13,0,10*ROW('Hygiene Data'!D18)))</f>
        <v/>
      </c>
      <c r="DT24" s="29" t="str">
        <f ca="true">+IF(OFFSET('Hygiene Data'!$D$14,0,10*ROW('Hygiene Data'!D18))="","",OFFSET('Hygiene Data'!$D$14,0,10*ROW('Hygiene Data'!D18)))</f>
        <v/>
      </c>
      <c r="DU24" s="29" t="str">
        <f ca="true">+IF(OFFSET('Hygiene Data'!$E$12,0,10*ROW('Hygiene Data'!E18))="","",OFFSET('Hygiene Data'!$E$12,0,10*ROW('Hygiene Data'!E18)))</f>
        <v/>
      </c>
      <c r="DV24" s="29" t="str">
        <f ca="true">+IF(OFFSET('Hygiene Data'!$E$13,0,10*ROW('Hygiene Data'!E18))="","",OFFSET('Hygiene Data'!$E$13,0,10*ROW('Hygiene Data'!E18)))</f>
        <v/>
      </c>
      <c r="DW24" s="29" t="str">
        <f ca="true">+IF(OFFSET('Hygiene Data'!$E$14,0,10*ROW('Hygiene Data'!E18))="","",OFFSET('Hygiene Data'!$E$14,0,10*ROW('Hygiene Data'!E18)))</f>
        <v/>
      </c>
      <c r="DX24" s="29" t="str">
        <f ca="true">+IF(OFFSET('Hygiene Data'!$F$12,0,10*ROW('Hygiene Data'!F18))="","",OFFSET('Hygiene Data'!$F$12,0,10*ROW('Hygiene Data'!F18)))</f>
        <v/>
      </c>
      <c r="DY24" s="29" t="str">
        <f ca="true">+IF(OFFSET('Hygiene Data'!$F$13,0,10*ROW('Hygiene Data'!F18))="","",OFFSET('Hygiene Data'!$F$13,0,10*ROW('Hygiene Data'!F18)))</f>
        <v/>
      </c>
      <c r="DZ24" s="29" t="str">
        <f ca="true">+IF(OFFSET('Hygiene Data'!$F$14,0,10*ROW('Hygiene Data'!F18))="","",OFFSET('Hygiene Data'!$F$14,0,10*ROW('Hygiene Data'!F18)))</f>
        <v/>
      </c>
      <c r="EA24" s="29" t="str">
        <f ca="true">+IF(OFFSET('Hygiene Data'!$G$12,0,10*ROW('Hygiene Data'!G18))="","",OFFSET('Hygiene Data'!$G$12,0,10*ROW('Hygiene Data'!G18)))</f>
        <v/>
      </c>
      <c r="EB24" s="29" t="str">
        <f ca="true">+IF(OFFSET('Hygiene Data'!$G$13,0,10*ROW('Hygiene Data'!G18))="","",OFFSET('Hygiene Data'!$G$13,0,10*ROW('Hygiene Data'!G18)))</f>
        <v/>
      </c>
      <c r="EC24" s="29" t="str">
        <f ca="true">+IF(OFFSET('Hygiene Data'!$G$14,0,10*ROW('Hygiene Data'!G18))="","",OFFSET('Hygiene Data'!$G$14,0,10*ROW('Hygiene Data'!G18)))</f>
        <v/>
      </c>
      <c r="ED24" s="29" t="str">
        <f ca="true">+IF(OFFSET('Hygiene Data'!$H$12,0,10*ROW('Hygiene Data'!H18))="","",OFFSET('Hygiene Data'!$H$12,0,10*ROW('Hygiene Data'!H18)))</f>
        <v/>
      </c>
      <c r="EE24" s="29" t="str">
        <f ca="true">+IF(OFFSET('Hygiene Data'!$H$13,0,10*ROW('Hygiene Data'!H18))="","",OFFSET('Hygiene Data'!$H$13,0,10*ROW('Hygiene Data'!H18)))</f>
        <v/>
      </c>
      <c r="EF24" s="29" t="str">
        <f ca="true">+IF(OFFSET('Hygiene Data'!$H$14,0,10*ROW('Hygiene Data'!H18))="","",OFFSET('Hygiene Data'!$H$14,0,10*ROW('Hygiene Data'!H18)))</f>
        <v/>
      </c>
    </row>
    <row r="25" x14ac:dyDescent="0.2">
      <c r="A25" s="52" t="str">
        <f ca="true">+IF(OFFSET('Water Data'!$B$1,0,10*ROW('Water Data'!B19))="","",OFFSET('Water Data'!$B$1,0,10*ROW('Water Data'!B19)))</f>
        <v/>
      </c>
      <c r="B25" s="52" t="str">
        <f ca="true">+IF(OFFSET('Water Data'!$A$3,0,10*ROW('Water Data'!A19))="","",OFFSET('Water Data'!$A$3,0,10*ROW('Water Data'!A19)))</f>
        <v/>
      </c>
      <c r="C25" s="52" t="str">
        <f ca="true">+IF(OFFSET('Water Data'!$C$3,0,10*ROW('Water Data'!C19))="","",OFFSET('Water Data'!$C$3,0,10*ROW('Water Data'!C19)))</f>
        <v/>
      </c>
      <c r="D25" s="240"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0"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0"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0"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0"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0"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0"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0"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0"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0"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0"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0"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0"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0"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0"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0"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0"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0"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1"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1"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1"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1"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1"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1"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1"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1"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1"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1"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1"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1"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1"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1"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1"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1"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1"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1"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1"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1"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1"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1"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1"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1"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1"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1"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1"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1"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1"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1"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2"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2"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2"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2"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2"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2"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2"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2"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2"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2"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2"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2"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2"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2"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2"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2"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2"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2"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29" t="str">
        <f ca="true">+IF(OFFSET('Water Data'!$C$28,0,10*ROW('Water Data'!C19))="","",OFFSET('Water Data'!$C$28,0,10*ROW('Water Data'!C19)))</f>
        <v/>
      </c>
      <c r="BT25" s="29" t="str">
        <f ca="true">+IF(OFFSET('Water Data'!$C$29,0,10*ROW('Water Data'!C19))="","",OFFSET('Water Data'!$C$29,0,10*ROW('Water Data'!C19)))</f>
        <v/>
      </c>
      <c r="BU25" s="29" t="str">
        <f ca="true">+IF(OFFSET('Water Data'!$C$30,0,10*ROW('Water Data'!C19))="","",OFFSET('Water Data'!$C$30,0,10*ROW('Water Data'!C19)))</f>
        <v/>
      </c>
      <c r="BV25" s="29" t="str">
        <f ca="true">+IF(OFFSET('Water Data'!$D$28,0,10*ROW('Water Data'!D19))="","",OFFSET('Water Data'!$D$28,0,10*ROW('Water Data'!D19)))</f>
        <v/>
      </c>
      <c r="BW25" s="29" t="str">
        <f ca="true">+IF(OFFSET('Water Data'!$D$29,0,10*ROW('Water Data'!D19))="","",OFFSET('Water Data'!$D$29,0,10*ROW('Water Data'!D19)))</f>
        <v/>
      </c>
      <c r="BX25" s="29" t="str">
        <f ca="true">+IF(OFFSET('Water Data'!$D$30,0,10*ROW('Water Data'!D19))="","",OFFSET('Water Data'!$D$30,0,10*ROW('Water Data'!D19)))</f>
        <v/>
      </c>
      <c r="BY25" s="29" t="str">
        <f ca="true">+IF(OFFSET('Water Data'!$E$28,0,10*ROW('Water Data'!E19))="","",OFFSET('Water Data'!$E$28,0,10*ROW('Water Data'!E19)))</f>
        <v/>
      </c>
      <c r="BZ25" s="29" t="str">
        <f ca="true">+IF(OFFSET('Water Data'!$E$29,0,10*ROW('Water Data'!E19))="","",OFFSET('Water Data'!$E$29,0,10*ROW('Water Data'!E19)))</f>
        <v/>
      </c>
      <c r="CA25" s="29" t="str">
        <f ca="true">+IF(OFFSET('Water Data'!$E$30,0,10*ROW('Water Data'!E19))="","",OFFSET('Water Data'!$E$30,0,10*ROW('Water Data'!E19)))</f>
        <v/>
      </c>
      <c r="CB25" s="29" t="str">
        <f ca="true">+IF(OFFSET('Water Data'!$F$28,0,10*ROW('Water Data'!F19))="","",OFFSET('Water Data'!$F$28,0,10*ROW('Water Data'!F19)))</f>
        <v/>
      </c>
      <c r="CC25" s="29" t="str">
        <f ca="true">+IF(OFFSET('Water Data'!$F$29,0,10*ROW('Water Data'!F19))="","",OFFSET('Water Data'!$F$29,0,10*ROW('Water Data'!F19)))</f>
        <v/>
      </c>
      <c r="CD25" s="29" t="str">
        <f ca="true">+IF(OFFSET('Water Data'!$F$30,0,10*ROW('Water Data'!F19))="","",OFFSET('Water Data'!$F$30,0,10*ROW('Water Data'!F19)))</f>
        <v/>
      </c>
      <c r="CE25" s="29" t="str">
        <f ca="true">+IF(OFFSET('Water Data'!$G$28,0,10*ROW('Water Data'!G19))="","",OFFSET('Water Data'!$G$28,0,10*ROW('Water Data'!G19)))</f>
        <v/>
      </c>
      <c r="CF25" s="29" t="str">
        <f ca="true">+IF(OFFSET('Water Data'!$G$29,0,10*ROW('Water Data'!G19))="","",OFFSET('Water Data'!$G$29,0,10*ROW('Water Data'!G19)))</f>
        <v/>
      </c>
      <c r="CG25" s="29" t="str">
        <f ca="true">+IF(OFFSET('Water Data'!$G$30,0,10*ROW('Water Data'!G19))="","",OFFSET('Water Data'!$G$30,0,10*ROW('Water Data'!G19)))</f>
        <v/>
      </c>
      <c r="CH25" s="29" t="str">
        <f ca="true">+IF(OFFSET('Water Data'!$H$28,0,10*ROW('Water Data'!H19))="","",OFFSET('Water Data'!$H$28,0,10*ROW('Water Data'!H19)))</f>
        <v/>
      </c>
      <c r="CI25" s="29" t="str">
        <f ca="true">+IF(OFFSET('Water Data'!$H$29,0,10*ROW('Water Data'!H19))="","",OFFSET('Water Data'!$H$29,0,10*ROW('Water Data'!H19)))</f>
        <v/>
      </c>
      <c r="CJ25" s="29" t="str">
        <f ca="true">+IF(OFFSET('Water Data'!$H$30,0,10*ROW('Water Data'!H19))="","",OFFSET('Water Data'!$H$30,0,10*ROW('Water Data'!H19)))</f>
        <v/>
      </c>
      <c r="CK25" s="29" t="str">
        <f ca="true">+IF(OFFSET('Sanitation Data'!$C$29,0,10*ROW('Sanitation Data'!C19))="","",OFFSET('Sanitation Data'!$C$29,0,10*ROW('Sanitation Data'!C19)))</f>
        <v/>
      </c>
      <c r="CL25" s="29" t="str">
        <f ca="true">+IF(OFFSET('Sanitation Data'!$C$30,0,10*ROW('Sanitation Data'!C19))="","",OFFSET('Sanitation Data'!$C$30,0,10*ROW('Sanitation Data'!C19)))</f>
        <v/>
      </c>
      <c r="CM25" s="29" t="str">
        <f ca="true">+IF(OFFSET('Sanitation Data'!$C$31,0,10*ROW('Sanitation Data'!C19))="","",OFFSET('Sanitation Data'!$C$31,0,10*ROW('Sanitation Data'!C19)))</f>
        <v/>
      </c>
      <c r="CN25" s="29" t="str">
        <f ca="true">+IF(OFFSET('Sanitation Data'!$C$32,0,10*ROW('Sanitation Data'!C19))="","",OFFSET('Sanitation Data'!$C$32,0,10*ROW('Sanitation Data'!C19)))</f>
        <v/>
      </c>
      <c r="CO25" s="29" t="str">
        <f ca="true">+IF(OFFSET('Sanitation Data'!$C$33,0,10*ROW('Sanitation Data'!C19))="","",OFFSET('Sanitation Data'!$C$33,0,10*ROW('Sanitation Data'!C19)))</f>
        <v/>
      </c>
      <c r="CP25" s="29" t="str">
        <f ca="true">+IF(OFFSET('Sanitation Data'!$D$29,0,10*ROW('Sanitation Data'!D19))="","",OFFSET('Sanitation Data'!$D$29,0,10*ROW('Sanitation Data'!D19)))</f>
        <v/>
      </c>
      <c r="CQ25" s="29" t="str">
        <f ca="true">+IF(OFFSET('Sanitation Data'!$D$30,0,10*ROW('Sanitation Data'!D19))="","",OFFSET('Sanitation Data'!$D$30,0,10*ROW('Sanitation Data'!D19)))</f>
        <v/>
      </c>
      <c r="CR25" s="29" t="str">
        <f ca="true">+IF(OFFSET('Sanitation Data'!$D$31,0,10*ROW('Sanitation Data'!D19))="","",OFFSET('Sanitation Data'!$D$31,0,10*ROW('Sanitation Data'!D19)))</f>
        <v/>
      </c>
      <c r="CS25" s="29" t="str">
        <f ca="true">+IF(OFFSET('Sanitation Data'!$D$32,0,10*ROW('Sanitation Data'!D19))="","",OFFSET('Sanitation Data'!$D$32,0,10*ROW('Sanitation Data'!D19)))</f>
        <v/>
      </c>
      <c r="CT25" s="29" t="str">
        <f ca="true">+IF(OFFSET('Sanitation Data'!$D$33,0,10*ROW('Sanitation Data'!D19))="","",OFFSET('Sanitation Data'!$D$33,0,10*ROW('Sanitation Data'!D19)))</f>
        <v/>
      </c>
      <c r="CU25" s="29" t="str">
        <f ca="true">+IF(OFFSET('Sanitation Data'!$E$29,0,10*ROW('Sanitation Data'!E19))="","",OFFSET('Sanitation Data'!$E$29,0,10*ROW('Sanitation Data'!E19)))</f>
        <v/>
      </c>
      <c r="CV25" s="29" t="str">
        <f ca="true">+IF(OFFSET('Sanitation Data'!$E$30,0,10*ROW('Sanitation Data'!E19))="","",OFFSET('Sanitation Data'!$E$30,0,10*ROW('Sanitation Data'!E19)))</f>
        <v/>
      </c>
      <c r="CW25" s="29" t="str">
        <f ca="true">+IF(OFFSET('Sanitation Data'!$E$31,0,10*ROW('Sanitation Data'!E19))="","",OFFSET('Sanitation Data'!$E$31,0,10*ROW('Sanitation Data'!E19)))</f>
        <v/>
      </c>
      <c r="CX25" s="29" t="str">
        <f ca="true">+IF(OFFSET('Sanitation Data'!$E$32,0,10*ROW('Sanitation Data'!E19))="","",OFFSET('Sanitation Data'!$E$32,0,10*ROW('Sanitation Data'!E19)))</f>
        <v/>
      </c>
      <c r="CY25" s="29" t="str">
        <f ca="true">+IF(OFFSET('Sanitation Data'!$E$33,0,10*ROW('Sanitation Data'!E19))="","",OFFSET('Sanitation Data'!$E$33,0,10*ROW('Sanitation Data'!E19)))</f>
        <v/>
      </c>
      <c r="CZ25" s="29" t="str">
        <f ca="true">+IF(OFFSET('Sanitation Data'!$F$29,0,10*ROW('Sanitation Data'!F19))="","",OFFSET('Sanitation Data'!$F$29,0,10*ROW('Sanitation Data'!F19)))</f>
        <v/>
      </c>
      <c r="DA25" s="29" t="str">
        <f ca="true">+IF(OFFSET('Sanitation Data'!$F$30,0,10*ROW('Sanitation Data'!F19))="","",OFFSET('Sanitation Data'!$F$30,0,10*ROW('Sanitation Data'!F19)))</f>
        <v/>
      </c>
      <c r="DB25" s="29" t="str">
        <f ca="true">+IF(OFFSET('Sanitation Data'!$F$31,0,10*ROW('Sanitation Data'!F19))="","",OFFSET('Sanitation Data'!$F$31,0,10*ROW('Sanitation Data'!F19)))</f>
        <v/>
      </c>
      <c r="DC25" s="29" t="str">
        <f ca="true">+IF(OFFSET('Sanitation Data'!$F$32,0,10*ROW('Sanitation Data'!F19))="","",OFFSET('Sanitation Data'!$F$32,0,10*ROW('Sanitation Data'!F19)))</f>
        <v/>
      </c>
      <c r="DD25" s="29" t="str">
        <f ca="true">+IF(OFFSET('Sanitation Data'!$F$33,0,10*ROW('Sanitation Data'!F19))="","",OFFSET('Sanitation Data'!$F$33,0,10*ROW('Sanitation Data'!F19)))</f>
        <v/>
      </c>
      <c r="DE25" s="29" t="str">
        <f ca="true">+IF(OFFSET('Sanitation Data'!$G$29,0,10*ROW('Sanitation Data'!G19))="","",OFFSET('Sanitation Data'!$G$29,0,10*ROW('Sanitation Data'!G19)))</f>
        <v/>
      </c>
      <c r="DF25" s="29" t="str">
        <f ca="true">+IF(OFFSET('Sanitation Data'!$G$30,0,10*ROW('Sanitation Data'!G19))="","",OFFSET('Sanitation Data'!$G$30,0,10*ROW('Sanitation Data'!G19)))</f>
        <v/>
      </c>
      <c r="DG25" s="29" t="str">
        <f ca="true">+IF(OFFSET('Sanitation Data'!$G$31,0,10*ROW('Sanitation Data'!G19))="","",OFFSET('Sanitation Data'!$G$31,0,10*ROW('Sanitation Data'!G19)))</f>
        <v/>
      </c>
      <c r="DH25" s="29" t="str">
        <f ca="true">+IF(OFFSET('Sanitation Data'!$G$32,0,10*ROW('Sanitation Data'!G19))="","",OFFSET('Sanitation Data'!$G$32,0,10*ROW('Sanitation Data'!G19)))</f>
        <v/>
      </c>
      <c r="DI25" s="29" t="str">
        <f ca="true">+IF(OFFSET('Sanitation Data'!$G$33,0,10*ROW('Sanitation Data'!G19))="","",OFFSET('Sanitation Data'!$G$33,0,10*ROW('Sanitation Data'!G19)))</f>
        <v/>
      </c>
      <c r="DJ25" s="29" t="str">
        <f ca="true">+IF(OFFSET('Sanitation Data'!$H$29,0,10*ROW('Sanitation Data'!H19))="","",OFFSET('Sanitation Data'!$H$29,0,10*ROW('Sanitation Data'!H19)))</f>
        <v/>
      </c>
      <c r="DK25" s="29" t="str">
        <f ca="true">+IF(OFFSET('Sanitation Data'!$H$30,0,10*ROW('Sanitation Data'!H19))="","",OFFSET('Sanitation Data'!$H$30,0,10*ROW('Sanitation Data'!H19)))</f>
        <v/>
      </c>
      <c r="DL25" s="29" t="str">
        <f ca="true">+IF(OFFSET('Sanitation Data'!$H$31,0,10*ROW('Sanitation Data'!H19))="","",OFFSET('Sanitation Data'!$H$31,0,10*ROW('Sanitation Data'!H19)))</f>
        <v/>
      </c>
      <c r="DM25" s="29" t="str">
        <f ca="true">+IF(OFFSET('Sanitation Data'!$H$32,0,10*ROW('Sanitation Data'!H19))="","",OFFSET('Sanitation Data'!$H$32,0,10*ROW('Sanitation Data'!H19)))</f>
        <v/>
      </c>
      <c r="DN25" s="29" t="str">
        <f ca="true">+IF(OFFSET('Sanitation Data'!$H$33,0,10*ROW('Sanitation Data'!H19))="","",OFFSET('Sanitation Data'!$H$33,0,10*ROW('Sanitation Data'!H19)))</f>
        <v/>
      </c>
      <c r="DO25" s="29" t="str">
        <f ca="true">+IF(OFFSET('Hygiene Data'!$C$12,0,10*ROW('Hygiene Data'!C19))="","",OFFSET('Hygiene Data'!$C$12,0,10*ROW('Hygiene Data'!C19)))</f>
        <v/>
      </c>
      <c r="DP25" s="29" t="str">
        <f ca="true">+IF(OFFSET('Hygiene Data'!$C$13,0,10*ROW('Hygiene Data'!C19))="","",OFFSET('Hygiene Data'!$C$13,0,10*ROW('Hygiene Data'!C19)))</f>
        <v/>
      </c>
      <c r="DQ25" s="29" t="str">
        <f ca="true">+IF(OFFSET('Hygiene Data'!$C$14,0,10*ROW('Hygiene Data'!C19))="","",OFFSET('Hygiene Data'!$C$14,0,10*ROW('Hygiene Data'!C19)))</f>
        <v/>
      </c>
      <c r="DR25" s="29" t="str">
        <f ca="true">+IF(OFFSET('Hygiene Data'!$D$12,0,10*ROW('Hygiene Data'!D19))="","",OFFSET('Hygiene Data'!$D$12,0,10*ROW('Hygiene Data'!D19)))</f>
        <v/>
      </c>
      <c r="DS25" s="29" t="str">
        <f ca="true">+IF(OFFSET('Hygiene Data'!$D$13,0,10*ROW('Hygiene Data'!D19))="","",OFFSET('Hygiene Data'!$D$13,0,10*ROW('Hygiene Data'!D19)))</f>
        <v/>
      </c>
      <c r="DT25" s="29" t="str">
        <f ca="true">+IF(OFFSET('Hygiene Data'!$D$14,0,10*ROW('Hygiene Data'!D19))="","",OFFSET('Hygiene Data'!$D$14,0,10*ROW('Hygiene Data'!D19)))</f>
        <v/>
      </c>
      <c r="DU25" s="29" t="str">
        <f ca="true">+IF(OFFSET('Hygiene Data'!$E$12,0,10*ROW('Hygiene Data'!E19))="","",OFFSET('Hygiene Data'!$E$12,0,10*ROW('Hygiene Data'!E19)))</f>
        <v/>
      </c>
      <c r="DV25" s="29" t="str">
        <f ca="true">+IF(OFFSET('Hygiene Data'!$E$13,0,10*ROW('Hygiene Data'!E19))="","",OFFSET('Hygiene Data'!$E$13,0,10*ROW('Hygiene Data'!E19)))</f>
        <v/>
      </c>
      <c r="DW25" s="29" t="str">
        <f ca="true">+IF(OFFSET('Hygiene Data'!$E$14,0,10*ROW('Hygiene Data'!E19))="","",OFFSET('Hygiene Data'!$E$14,0,10*ROW('Hygiene Data'!E19)))</f>
        <v/>
      </c>
      <c r="DX25" s="29" t="str">
        <f ca="true">+IF(OFFSET('Hygiene Data'!$F$12,0,10*ROW('Hygiene Data'!F19))="","",OFFSET('Hygiene Data'!$F$12,0,10*ROW('Hygiene Data'!F19)))</f>
        <v/>
      </c>
      <c r="DY25" s="29" t="str">
        <f ca="true">+IF(OFFSET('Hygiene Data'!$F$13,0,10*ROW('Hygiene Data'!F19))="","",OFFSET('Hygiene Data'!$F$13,0,10*ROW('Hygiene Data'!F19)))</f>
        <v/>
      </c>
      <c r="DZ25" s="29" t="str">
        <f ca="true">+IF(OFFSET('Hygiene Data'!$F$14,0,10*ROW('Hygiene Data'!F19))="","",OFFSET('Hygiene Data'!$F$14,0,10*ROW('Hygiene Data'!F19)))</f>
        <v/>
      </c>
      <c r="EA25" s="29" t="str">
        <f ca="true">+IF(OFFSET('Hygiene Data'!$G$12,0,10*ROW('Hygiene Data'!G19))="","",OFFSET('Hygiene Data'!$G$12,0,10*ROW('Hygiene Data'!G19)))</f>
        <v/>
      </c>
      <c r="EB25" s="29" t="str">
        <f ca="true">+IF(OFFSET('Hygiene Data'!$G$13,0,10*ROW('Hygiene Data'!G19))="","",OFFSET('Hygiene Data'!$G$13,0,10*ROW('Hygiene Data'!G19)))</f>
        <v/>
      </c>
      <c r="EC25" s="29" t="str">
        <f ca="true">+IF(OFFSET('Hygiene Data'!$G$14,0,10*ROW('Hygiene Data'!G19))="","",OFFSET('Hygiene Data'!$G$14,0,10*ROW('Hygiene Data'!G19)))</f>
        <v/>
      </c>
      <c r="ED25" s="29" t="str">
        <f ca="true">+IF(OFFSET('Hygiene Data'!$H$12,0,10*ROW('Hygiene Data'!H19))="","",OFFSET('Hygiene Data'!$H$12,0,10*ROW('Hygiene Data'!H19)))</f>
        <v/>
      </c>
      <c r="EE25" s="29" t="str">
        <f ca="true">+IF(OFFSET('Hygiene Data'!$H$13,0,10*ROW('Hygiene Data'!H19))="","",OFFSET('Hygiene Data'!$H$13,0,10*ROW('Hygiene Data'!H19)))</f>
        <v/>
      </c>
      <c r="EF25" s="29" t="str">
        <f ca="true">+IF(OFFSET('Hygiene Data'!$H$14,0,10*ROW('Hygiene Data'!H19))="","",OFFSET('Hygiene Data'!$H$14,0,10*ROW('Hygiene Data'!H19)))</f>
        <v/>
      </c>
    </row>
    <row r="26" x14ac:dyDescent="0.2">
      <c r="A26" s="52" t="str">
        <f ca="true">+IF(OFFSET('Water Data'!$B$1,0,10*ROW('Water Data'!B20))="","",OFFSET('Water Data'!$B$1,0,10*ROW('Water Data'!B20)))</f>
        <v/>
      </c>
      <c r="B26" s="52" t="str">
        <f ca="true">+IF(OFFSET('Water Data'!$A$3,0,10*ROW('Water Data'!A20))="","",OFFSET('Water Data'!$A$3,0,10*ROW('Water Data'!A20)))</f>
        <v/>
      </c>
      <c r="C26" s="52" t="str">
        <f ca="true">+IF(OFFSET('Water Data'!$C$3,0,10*ROW('Water Data'!C20))="","",OFFSET('Water Data'!$C$3,0,10*ROW('Water Data'!C20)))</f>
        <v/>
      </c>
      <c r="D26" s="240"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0"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0"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0"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0"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0"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0"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0"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0"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0"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0"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0"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0"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0"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0"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0"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0"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0"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1"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1"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1"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1"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1"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1"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1"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1"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1"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1"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1"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1"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1"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1"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1"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1"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1"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1"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1"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1"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1"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1"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1"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1"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1"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1"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1"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1"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1"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1"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2"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2"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2"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2"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2"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2"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2"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2"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2"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2"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2"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2"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2"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2"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2"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2"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2"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2"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29" t="str">
        <f ca="true">+IF(OFFSET('Water Data'!$C$28,0,10*ROW('Water Data'!C20))="","",OFFSET('Water Data'!$C$28,0,10*ROW('Water Data'!C20)))</f>
        <v/>
      </c>
      <c r="BT26" s="29" t="str">
        <f ca="true">+IF(OFFSET('Water Data'!$C$29,0,10*ROW('Water Data'!C20))="","",OFFSET('Water Data'!$C$29,0,10*ROW('Water Data'!C20)))</f>
        <v/>
      </c>
      <c r="BU26" s="29" t="str">
        <f ca="true">+IF(OFFSET('Water Data'!$C$30,0,10*ROW('Water Data'!C20))="","",OFFSET('Water Data'!$C$30,0,10*ROW('Water Data'!C20)))</f>
        <v/>
      </c>
      <c r="BV26" s="29" t="str">
        <f ca="true">+IF(OFFSET('Water Data'!$D$28,0,10*ROW('Water Data'!D20))="","",OFFSET('Water Data'!$D$28,0,10*ROW('Water Data'!D20)))</f>
        <v/>
      </c>
      <c r="BW26" s="29" t="str">
        <f ca="true">+IF(OFFSET('Water Data'!$D$29,0,10*ROW('Water Data'!D20))="","",OFFSET('Water Data'!$D$29,0,10*ROW('Water Data'!D20)))</f>
        <v/>
      </c>
      <c r="BX26" s="29" t="str">
        <f ca="true">+IF(OFFSET('Water Data'!$D$30,0,10*ROW('Water Data'!D20))="","",OFFSET('Water Data'!$D$30,0,10*ROW('Water Data'!D20)))</f>
        <v/>
      </c>
      <c r="BY26" s="29" t="str">
        <f ca="true">+IF(OFFSET('Water Data'!$E$28,0,10*ROW('Water Data'!E20))="","",OFFSET('Water Data'!$E$28,0,10*ROW('Water Data'!E20)))</f>
        <v/>
      </c>
      <c r="BZ26" s="29" t="str">
        <f ca="true">+IF(OFFSET('Water Data'!$E$29,0,10*ROW('Water Data'!E20))="","",OFFSET('Water Data'!$E$29,0,10*ROW('Water Data'!E20)))</f>
        <v/>
      </c>
      <c r="CA26" s="29" t="str">
        <f ca="true">+IF(OFFSET('Water Data'!$E$30,0,10*ROW('Water Data'!E20))="","",OFFSET('Water Data'!$E$30,0,10*ROW('Water Data'!E20)))</f>
        <v/>
      </c>
      <c r="CB26" s="29" t="str">
        <f ca="true">+IF(OFFSET('Water Data'!$F$28,0,10*ROW('Water Data'!F20))="","",OFFSET('Water Data'!$F$28,0,10*ROW('Water Data'!F20)))</f>
        <v/>
      </c>
      <c r="CC26" s="29" t="str">
        <f ca="true">+IF(OFFSET('Water Data'!$F$29,0,10*ROW('Water Data'!F20))="","",OFFSET('Water Data'!$F$29,0,10*ROW('Water Data'!F20)))</f>
        <v/>
      </c>
      <c r="CD26" s="29" t="str">
        <f ca="true">+IF(OFFSET('Water Data'!$F$30,0,10*ROW('Water Data'!F20))="","",OFFSET('Water Data'!$F$30,0,10*ROW('Water Data'!F20)))</f>
        <v/>
      </c>
      <c r="CE26" s="29" t="str">
        <f ca="true">+IF(OFFSET('Water Data'!$G$28,0,10*ROW('Water Data'!G20))="","",OFFSET('Water Data'!$G$28,0,10*ROW('Water Data'!G20)))</f>
        <v/>
      </c>
      <c r="CF26" s="29" t="str">
        <f ca="true">+IF(OFFSET('Water Data'!$G$29,0,10*ROW('Water Data'!G20))="","",OFFSET('Water Data'!$G$29,0,10*ROW('Water Data'!G20)))</f>
        <v/>
      </c>
      <c r="CG26" s="29" t="str">
        <f ca="true">+IF(OFFSET('Water Data'!$G$30,0,10*ROW('Water Data'!G20))="","",OFFSET('Water Data'!$G$30,0,10*ROW('Water Data'!G20)))</f>
        <v/>
      </c>
      <c r="CH26" s="29" t="str">
        <f ca="true">+IF(OFFSET('Water Data'!$H$28,0,10*ROW('Water Data'!H20))="","",OFFSET('Water Data'!$H$28,0,10*ROW('Water Data'!H20)))</f>
        <v/>
      </c>
      <c r="CI26" s="29" t="str">
        <f ca="true">+IF(OFFSET('Water Data'!$H$29,0,10*ROW('Water Data'!H20))="","",OFFSET('Water Data'!$H$29,0,10*ROW('Water Data'!H20)))</f>
        <v/>
      </c>
      <c r="CJ26" s="29" t="str">
        <f ca="true">+IF(OFFSET('Water Data'!$H$30,0,10*ROW('Water Data'!H20))="","",OFFSET('Water Data'!$H$30,0,10*ROW('Water Data'!H20)))</f>
        <v/>
      </c>
      <c r="CK26" s="29" t="str">
        <f ca="true">+IF(OFFSET('Sanitation Data'!$C$29,0,10*ROW('Sanitation Data'!C20))="","",OFFSET('Sanitation Data'!$C$29,0,10*ROW('Sanitation Data'!C20)))</f>
        <v/>
      </c>
      <c r="CL26" s="29" t="str">
        <f ca="true">+IF(OFFSET('Sanitation Data'!$C$30,0,10*ROW('Sanitation Data'!C20))="","",OFFSET('Sanitation Data'!$C$30,0,10*ROW('Sanitation Data'!C20)))</f>
        <v/>
      </c>
      <c r="CM26" s="29" t="str">
        <f ca="true">+IF(OFFSET('Sanitation Data'!$C$31,0,10*ROW('Sanitation Data'!C20))="","",OFFSET('Sanitation Data'!$C$31,0,10*ROW('Sanitation Data'!C20)))</f>
        <v/>
      </c>
      <c r="CN26" s="29" t="str">
        <f ca="true">+IF(OFFSET('Sanitation Data'!$C$32,0,10*ROW('Sanitation Data'!C20))="","",OFFSET('Sanitation Data'!$C$32,0,10*ROW('Sanitation Data'!C20)))</f>
        <v/>
      </c>
      <c r="CO26" s="29" t="str">
        <f ca="true">+IF(OFFSET('Sanitation Data'!$C$33,0,10*ROW('Sanitation Data'!C20))="","",OFFSET('Sanitation Data'!$C$33,0,10*ROW('Sanitation Data'!C20)))</f>
        <v/>
      </c>
      <c r="CP26" s="29" t="str">
        <f ca="true">+IF(OFFSET('Sanitation Data'!$D$29,0,10*ROW('Sanitation Data'!D20))="","",OFFSET('Sanitation Data'!$D$29,0,10*ROW('Sanitation Data'!D20)))</f>
        <v/>
      </c>
      <c r="CQ26" s="29" t="str">
        <f ca="true">+IF(OFFSET('Sanitation Data'!$D$30,0,10*ROW('Sanitation Data'!D20))="","",OFFSET('Sanitation Data'!$D$30,0,10*ROW('Sanitation Data'!D20)))</f>
        <v/>
      </c>
      <c r="CR26" s="29" t="str">
        <f ca="true">+IF(OFFSET('Sanitation Data'!$D$31,0,10*ROW('Sanitation Data'!D20))="","",OFFSET('Sanitation Data'!$D$31,0,10*ROW('Sanitation Data'!D20)))</f>
        <v/>
      </c>
      <c r="CS26" s="29" t="str">
        <f ca="true">+IF(OFFSET('Sanitation Data'!$D$32,0,10*ROW('Sanitation Data'!D20))="","",OFFSET('Sanitation Data'!$D$32,0,10*ROW('Sanitation Data'!D20)))</f>
        <v/>
      </c>
      <c r="CT26" s="29" t="str">
        <f ca="true">+IF(OFFSET('Sanitation Data'!$D$33,0,10*ROW('Sanitation Data'!D20))="","",OFFSET('Sanitation Data'!$D$33,0,10*ROW('Sanitation Data'!D20)))</f>
        <v/>
      </c>
      <c r="CU26" s="29" t="str">
        <f ca="true">+IF(OFFSET('Sanitation Data'!$E$29,0,10*ROW('Sanitation Data'!E20))="","",OFFSET('Sanitation Data'!$E$29,0,10*ROW('Sanitation Data'!E20)))</f>
        <v/>
      </c>
      <c r="CV26" s="29" t="str">
        <f ca="true">+IF(OFFSET('Sanitation Data'!$E$30,0,10*ROW('Sanitation Data'!E20))="","",OFFSET('Sanitation Data'!$E$30,0,10*ROW('Sanitation Data'!E20)))</f>
        <v/>
      </c>
      <c r="CW26" s="29" t="str">
        <f ca="true">+IF(OFFSET('Sanitation Data'!$E$31,0,10*ROW('Sanitation Data'!E20))="","",OFFSET('Sanitation Data'!$E$31,0,10*ROW('Sanitation Data'!E20)))</f>
        <v/>
      </c>
      <c r="CX26" s="29" t="str">
        <f ca="true">+IF(OFFSET('Sanitation Data'!$E$32,0,10*ROW('Sanitation Data'!E20))="","",OFFSET('Sanitation Data'!$E$32,0,10*ROW('Sanitation Data'!E20)))</f>
        <v/>
      </c>
      <c r="CY26" s="29" t="str">
        <f ca="true">+IF(OFFSET('Sanitation Data'!$E$33,0,10*ROW('Sanitation Data'!E20))="","",OFFSET('Sanitation Data'!$E$33,0,10*ROW('Sanitation Data'!E20)))</f>
        <v/>
      </c>
      <c r="CZ26" s="29" t="str">
        <f ca="true">+IF(OFFSET('Sanitation Data'!$F$29,0,10*ROW('Sanitation Data'!F20))="","",OFFSET('Sanitation Data'!$F$29,0,10*ROW('Sanitation Data'!F20)))</f>
        <v/>
      </c>
      <c r="DA26" s="29" t="str">
        <f ca="true">+IF(OFFSET('Sanitation Data'!$F$30,0,10*ROW('Sanitation Data'!F20))="","",OFFSET('Sanitation Data'!$F$30,0,10*ROW('Sanitation Data'!F20)))</f>
        <v/>
      </c>
      <c r="DB26" s="29" t="str">
        <f ca="true">+IF(OFFSET('Sanitation Data'!$F$31,0,10*ROW('Sanitation Data'!F20))="","",OFFSET('Sanitation Data'!$F$31,0,10*ROW('Sanitation Data'!F20)))</f>
        <v/>
      </c>
      <c r="DC26" s="29" t="str">
        <f ca="true">+IF(OFFSET('Sanitation Data'!$F$32,0,10*ROW('Sanitation Data'!F20))="","",OFFSET('Sanitation Data'!$F$32,0,10*ROW('Sanitation Data'!F20)))</f>
        <v/>
      </c>
      <c r="DD26" s="29" t="str">
        <f ca="true">+IF(OFFSET('Sanitation Data'!$F$33,0,10*ROW('Sanitation Data'!F20))="","",OFFSET('Sanitation Data'!$F$33,0,10*ROW('Sanitation Data'!F20)))</f>
        <v/>
      </c>
      <c r="DE26" s="29" t="str">
        <f ca="true">+IF(OFFSET('Sanitation Data'!$G$29,0,10*ROW('Sanitation Data'!G20))="","",OFFSET('Sanitation Data'!$G$29,0,10*ROW('Sanitation Data'!G20)))</f>
        <v/>
      </c>
      <c r="DF26" s="29" t="str">
        <f ca="true">+IF(OFFSET('Sanitation Data'!$G$30,0,10*ROW('Sanitation Data'!G20))="","",OFFSET('Sanitation Data'!$G$30,0,10*ROW('Sanitation Data'!G20)))</f>
        <v/>
      </c>
      <c r="DG26" s="29" t="str">
        <f ca="true">+IF(OFFSET('Sanitation Data'!$G$31,0,10*ROW('Sanitation Data'!G20))="","",OFFSET('Sanitation Data'!$G$31,0,10*ROW('Sanitation Data'!G20)))</f>
        <v/>
      </c>
      <c r="DH26" s="29" t="str">
        <f ca="true">+IF(OFFSET('Sanitation Data'!$G$32,0,10*ROW('Sanitation Data'!G20))="","",OFFSET('Sanitation Data'!$G$32,0,10*ROW('Sanitation Data'!G20)))</f>
        <v/>
      </c>
      <c r="DI26" s="29" t="str">
        <f ca="true">+IF(OFFSET('Sanitation Data'!$G$33,0,10*ROW('Sanitation Data'!G20))="","",OFFSET('Sanitation Data'!$G$33,0,10*ROW('Sanitation Data'!G20)))</f>
        <v/>
      </c>
      <c r="DJ26" s="29" t="str">
        <f ca="true">+IF(OFFSET('Sanitation Data'!$H$29,0,10*ROW('Sanitation Data'!H20))="","",OFFSET('Sanitation Data'!$H$29,0,10*ROW('Sanitation Data'!H20)))</f>
        <v/>
      </c>
      <c r="DK26" s="29" t="str">
        <f ca="true">+IF(OFFSET('Sanitation Data'!$H$30,0,10*ROW('Sanitation Data'!H20))="","",OFFSET('Sanitation Data'!$H$30,0,10*ROW('Sanitation Data'!H20)))</f>
        <v/>
      </c>
      <c r="DL26" s="29" t="str">
        <f ca="true">+IF(OFFSET('Sanitation Data'!$H$31,0,10*ROW('Sanitation Data'!H20))="","",OFFSET('Sanitation Data'!$H$31,0,10*ROW('Sanitation Data'!H20)))</f>
        <v/>
      </c>
      <c r="DM26" s="29" t="str">
        <f ca="true">+IF(OFFSET('Sanitation Data'!$H$32,0,10*ROW('Sanitation Data'!H20))="","",OFFSET('Sanitation Data'!$H$32,0,10*ROW('Sanitation Data'!H20)))</f>
        <v/>
      </c>
      <c r="DN26" s="29" t="str">
        <f ca="true">+IF(OFFSET('Sanitation Data'!$H$33,0,10*ROW('Sanitation Data'!H20))="","",OFFSET('Sanitation Data'!$H$33,0,10*ROW('Sanitation Data'!H20)))</f>
        <v/>
      </c>
      <c r="DO26" s="29" t="str">
        <f ca="true">+IF(OFFSET('Hygiene Data'!$C$12,0,10*ROW('Hygiene Data'!C20))="","",OFFSET('Hygiene Data'!$C$12,0,10*ROW('Hygiene Data'!C20)))</f>
        <v/>
      </c>
      <c r="DP26" s="29" t="str">
        <f ca="true">+IF(OFFSET('Hygiene Data'!$C$13,0,10*ROW('Hygiene Data'!C20))="","",OFFSET('Hygiene Data'!$C$13,0,10*ROW('Hygiene Data'!C20)))</f>
        <v/>
      </c>
      <c r="DQ26" s="29" t="str">
        <f ca="true">+IF(OFFSET('Hygiene Data'!$C$14,0,10*ROW('Hygiene Data'!C20))="","",OFFSET('Hygiene Data'!$C$14,0,10*ROW('Hygiene Data'!C20)))</f>
        <v/>
      </c>
      <c r="DR26" s="29" t="str">
        <f ca="true">+IF(OFFSET('Hygiene Data'!$D$12,0,10*ROW('Hygiene Data'!D20))="","",OFFSET('Hygiene Data'!$D$12,0,10*ROW('Hygiene Data'!D20)))</f>
        <v/>
      </c>
      <c r="DS26" s="29" t="str">
        <f ca="true">+IF(OFFSET('Hygiene Data'!$D$13,0,10*ROW('Hygiene Data'!D20))="","",OFFSET('Hygiene Data'!$D$13,0,10*ROW('Hygiene Data'!D20)))</f>
        <v/>
      </c>
      <c r="DT26" s="29" t="str">
        <f ca="true">+IF(OFFSET('Hygiene Data'!$D$14,0,10*ROW('Hygiene Data'!D20))="","",OFFSET('Hygiene Data'!$D$14,0,10*ROW('Hygiene Data'!D20)))</f>
        <v/>
      </c>
      <c r="DU26" s="29" t="str">
        <f ca="true">+IF(OFFSET('Hygiene Data'!$E$12,0,10*ROW('Hygiene Data'!E20))="","",OFFSET('Hygiene Data'!$E$12,0,10*ROW('Hygiene Data'!E20)))</f>
        <v/>
      </c>
      <c r="DV26" s="29" t="str">
        <f ca="true">+IF(OFFSET('Hygiene Data'!$E$13,0,10*ROW('Hygiene Data'!E20))="","",OFFSET('Hygiene Data'!$E$13,0,10*ROW('Hygiene Data'!E20)))</f>
        <v/>
      </c>
      <c r="DW26" s="29" t="str">
        <f ca="true">+IF(OFFSET('Hygiene Data'!$E$14,0,10*ROW('Hygiene Data'!E20))="","",OFFSET('Hygiene Data'!$E$14,0,10*ROW('Hygiene Data'!E20)))</f>
        <v/>
      </c>
      <c r="DX26" s="29" t="str">
        <f ca="true">+IF(OFFSET('Hygiene Data'!$F$12,0,10*ROW('Hygiene Data'!F20))="","",OFFSET('Hygiene Data'!$F$12,0,10*ROW('Hygiene Data'!F20)))</f>
        <v/>
      </c>
      <c r="DY26" s="29" t="str">
        <f ca="true">+IF(OFFSET('Hygiene Data'!$F$13,0,10*ROW('Hygiene Data'!F20))="","",OFFSET('Hygiene Data'!$F$13,0,10*ROW('Hygiene Data'!F20)))</f>
        <v/>
      </c>
      <c r="DZ26" s="29" t="str">
        <f ca="true">+IF(OFFSET('Hygiene Data'!$F$14,0,10*ROW('Hygiene Data'!F20))="","",OFFSET('Hygiene Data'!$F$14,0,10*ROW('Hygiene Data'!F20)))</f>
        <v/>
      </c>
      <c r="EA26" s="29" t="str">
        <f ca="true">+IF(OFFSET('Hygiene Data'!$G$12,0,10*ROW('Hygiene Data'!G20))="","",OFFSET('Hygiene Data'!$G$12,0,10*ROW('Hygiene Data'!G20)))</f>
        <v/>
      </c>
      <c r="EB26" s="29" t="str">
        <f ca="true">+IF(OFFSET('Hygiene Data'!$G$13,0,10*ROW('Hygiene Data'!G20))="","",OFFSET('Hygiene Data'!$G$13,0,10*ROW('Hygiene Data'!G20)))</f>
        <v/>
      </c>
      <c r="EC26" s="29" t="str">
        <f ca="true">+IF(OFFSET('Hygiene Data'!$G$14,0,10*ROW('Hygiene Data'!G20))="","",OFFSET('Hygiene Data'!$G$14,0,10*ROW('Hygiene Data'!G20)))</f>
        <v/>
      </c>
      <c r="ED26" s="29" t="str">
        <f ca="true">+IF(OFFSET('Hygiene Data'!$H$12,0,10*ROW('Hygiene Data'!H20))="","",OFFSET('Hygiene Data'!$H$12,0,10*ROW('Hygiene Data'!H20)))</f>
        <v/>
      </c>
      <c r="EE26" s="29" t="str">
        <f ca="true">+IF(OFFSET('Hygiene Data'!$H$13,0,10*ROW('Hygiene Data'!H20))="","",OFFSET('Hygiene Data'!$H$13,0,10*ROW('Hygiene Data'!H20)))</f>
        <v/>
      </c>
      <c r="EF26" s="29" t="str">
        <f ca="true">+IF(OFFSET('Hygiene Data'!$H$14,0,10*ROW('Hygiene Data'!H20))="","",OFFSET('Hygiene Data'!$H$14,0,10*ROW('Hygiene Data'!H20)))</f>
        <v/>
      </c>
    </row>
    <row r="27" x14ac:dyDescent="0.2">
      <c r="A27" s="52" t="str">
        <f ca="true">+IF(OFFSET('Water Data'!$B$1,0,10*ROW('Water Data'!B21))="","",OFFSET('Water Data'!$B$1,0,10*ROW('Water Data'!B21)))</f>
        <v/>
      </c>
      <c r="B27" s="52" t="str">
        <f ca="true">+IF(OFFSET('Water Data'!$A$3,0,10*ROW('Water Data'!A21))="","",OFFSET('Water Data'!$A$3,0,10*ROW('Water Data'!A21)))</f>
        <v/>
      </c>
      <c r="C27" s="52" t="str">
        <f ca="true">+IF(OFFSET('Water Data'!$C$3,0,10*ROW('Water Data'!C21))="","",OFFSET('Water Data'!$C$3,0,10*ROW('Water Data'!C21)))</f>
        <v/>
      </c>
      <c r="D27" s="240"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0"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0"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0"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0"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0"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0"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0"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0"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0"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0"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0"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0"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0"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0"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0"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0"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0"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1"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1"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1"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1"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1"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1"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1"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1"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1"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1"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1"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1"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1"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1"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1"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1"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1"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1"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1"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1"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1"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1"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1"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1"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1"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1"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1"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1"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1"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1"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2"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2"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2"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2"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2"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2"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2"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2"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2"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2"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2"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2"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2"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2"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2"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2"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2"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2"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29" t="str">
        <f ca="true">+IF(OFFSET('Water Data'!$C$28,0,10*ROW('Water Data'!C21))="","",OFFSET('Water Data'!$C$28,0,10*ROW('Water Data'!C21)))</f>
        <v/>
      </c>
      <c r="BT27" s="29" t="str">
        <f ca="true">+IF(OFFSET('Water Data'!$C$29,0,10*ROW('Water Data'!C21))="","",OFFSET('Water Data'!$C$29,0,10*ROW('Water Data'!C21)))</f>
        <v/>
      </c>
      <c r="BU27" s="29" t="str">
        <f ca="true">+IF(OFFSET('Water Data'!$C$30,0,10*ROW('Water Data'!C21))="","",OFFSET('Water Data'!$C$30,0,10*ROW('Water Data'!C21)))</f>
        <v/>
      </c>
      <c r="BV27" s="29" t="str">
        <f ca="true">+IF(OFFSET('Water Data'!$D$28,0,10*ROW('Water Data'!D21))="","",OFFSET('Water Data'!$D$28,0,10*ROW('Water Data'!D21)))</f>
        <v/>
      </c>
      <c r="BW27" s="29" t="str">
        <f ca="true">+IF(OFFSET('Water Data'!$D$29,0,10*ROW('Water Data'!D21))="","",OFFSET('Water Data'!$D$29,0,10*ROW('Water Data'!D21)))</f>
        <v/>
      </c>
      <c r="BX27" s="29" t="str">
        <f ca="true">+IF(OFFSET('Water Data'!$D$30,0,10*ROW('Water Data'!D21))="","",OFFSET('Water Data'!$D$30,0,10*ROW('Water Data'!D21)))</f>
        <v/>
      </c>
      <c r="BY27" s="29" t="str">
        <f ca="true">+IF(OFFSET('Water Data'!$E$28,0,10*ROW('Water Data'!E21))="","",OFFSET('Water Data'!$E$28,0,10*ROW('Water Data'!E21)))</f>
        <v/>
      </c>
      <c r="BZ27" s="29" t="str">
        <f ca="true">+IF(OFFSET('Water Data'!$E$29,0,10*ROW('Water Data'!E21))="","",OFFSET('Water Data'!$E$29,0,10*ROW('Water Data'!E21)))</f>
        <v/>
      </c>
      <c r="CA27" s="29" t="str">
        <f ca="true">+IF(OFFSET('Water Data'!$E$30,0,10*ROW('Water Data'!E21))="","",OFFSET('Water Data'!$E$30,0,10*ROW('Water Data'!E21)))</f>
        <v/>
      </c>
      <c r="CB27" s="29" t="str">
        <f ca="true">+IF(OFFSET('Water Data'!$F$28,0,10*ROW('Water Data'!F21))="","",OFFSET('Water Data'!$F$28,0,10*ROW('Water Data'!F21)))</f>
        <v/>
      </c>
      <c r="CC27" s="29" t="str">
        <f ca="true">+IF(OFFSET('Water Data'!$F$29,0,10*ROW('Water Data'!F21))="","",OFFSET('Water Data'!$F$29,0,10*ROW('Water Data'!F21)))</f>
        <v/>
      </c>
      <c r="CD27" s="29" t="str">
        <f ca="true">+IF(OFFSET('Water Data'!$F$30,0,10*ROW('Water Data'!F21))="","",OFFSET('Water Data'!$F$30,0,10*ROW('Water Data'!F21)))</f>
        <v/>
      </c>
      <c r="CE27" s="29" t="str">
        <f ca="true">+IF(OFFSET('Water Data'!$G$28,0,10*ROW('Water Data'!G21))="","",OFFSET('Water Data'!$G$28,0,10*ROW('Water Data'!G21)))</f>
        <v/>
      </c>
      <c r="CF27" s="29" t="str">
        <f ca="true">+IF(OFFSET('Water Data'!$G$29,0,10*ROW('Water Data'!G21))="","",OFFSET('Water Data'!$G$29,0,10*ROW('Water Data'!G21)))</f>
        <v/>
      </c>
      <c r="CG27" s="29" t="str">
        <f ca="true">+IF(OFFSET('Water Data'!$G$30,0,10*ROW('Water Data'!G21))="","",OFFSET('Water Data'!$G$30,0,10*ROW('Water Data'!G21)))</f>
        <v/>
      </c>
      <c r="CH27" s="29" t="str">
        <f ca="true">+IF(OFFSET('Water Data'!$H$28,0,10*ROW('Water Data'!H21))="","",OFFSET('Water Data'!$H$28,0,10*ROW('Water Data'!H21)))</f>
        <v/>
      </c>
      <c r="CI27" s="29" t="str">
        <f ca="true">+IF(OFFSET('Water Data'!$H$29,0,10*ROW('Water Data'!H21))="","",OFFSET('Water Data'!$H$29,0,10*ROW('Water Data'!H21)))</f>
        <v/>
      </c>
      <c r="CJ27" s="29" t="str">
        <f ca="true">+IF(OFFSET('Water Data'!$H$30,0,10*ROW('Water Data'!H21))="","",OFFSET('Water Data'!$H$30,0,10*ROW('Water Data'!H21)))</f>
        <v/>
      </c>
      <c r="CK27" s="29" t="str">
        <f ca="true">+IF(OFFSET('Sanitation Data'!$C$29,0,10*ROW('Sanitation Data'!C21))="","",OFFSET('Sanitation Data'!$C$29,0,10*ROW('Sanitation Data'!C21)))</f>
        <v/>
      </c>
      <c r="CL27" s="29" t="str">
        <f ca="true">+IF(OFFSET('Sanitation Data'!$C$30,0,10*ROW('Sanitation Data'!C21))="","",OFFSET('Sanitation Data'!$C$30,0,10*ROW('Sanitation Data'!C21)))</f>
        <v/>
      </c>
      <c r="CM27" s="29" t="str">
        <f ca="true">+IF(OFFSET('Sanitation Data'!$C$31,0,10*ROW('Sanitation Data'!C21))="","",OFFSET('Sanitation Data'!$C$31,0,10*ROW('Sanitation Data'!C21)))</f>
        <v/>
      </c>
      <c r="CN27" s="29" t="str">
        <f ca="true">+IF(OFFSET('Sanitation Data'!$C$32,0,10*ROW('Sanitation Data'!C21))="","",OFFSET('Sanitation Data'!$C$32,0,10*ROW('Sanitation Data'!C21)))</f>
        <v/>
      </c>
      <c r="CO27" s="29" t="str">
        <f ca="true">+IF(OFFSET('Sanitation Data'!$C$33,0,10*ROW('Sanitation Data'!C21))="","",OFFSET('Sanitation Data'!$C$33,0,10*ROW('Sanitation Data'!C21)))</f>
        <v/>
      </c>
      <c r="CP27" s="29" t="str">
        <f ca="true">+IF(OFFSET('Sanitation Data'!$D$29,0,10*ROW('Sanitation Data'!D21))="","",OFFSET('Sanitation Data'!$D$29,0,10*ROW('Sanitation Data'!D21)))</f>
        <v/>
      </c>
      <c r="CQ27" s="29" t="str">
        <f ca="true">+IF(OFFSET('Sanitation Data'!$D$30,0,10*ROW('Sanitation Data'!D21))="","",OFFSET('Sanitation Data'!$D$30,0,10*ROW('Sanitation Data'!D21)))</f>
        <v/>
      </c>
      <c r="CR27" s="29" t="str">
        <f ca="true">+IF(OFFSET('Sanitation Data'!$D$31,0,10*ROW('Sanitation Data'!D21))="","",OFFSET('Sanitation Data'!$D$31,0,10*ROW('Sanitation Data'!D21)))</f>
        <v/>
      </c>
      <c r="CS27" s="29" t="str">
        <f ca="true">+IF(OFFSET('Sanitation Data'!$D$32,0,10*ROW('Sanitation Data'!D21))="","",OFFSET('Sanitation Data'!$D$32,0,10*ROW('Sanitation Data'!D21)))</f>
        <v/>
      </c>
      <c r="CT27" s="29" t="str">
        <f ca="true">+IF(OFFSET('Sanitation Data'!$D$33,0,10*ROW('Sanitation Data'!D21))="","",OFFSET('Sanitation Data'!$D$33,0,10*ROW('Sanitation Data'!D21)))</f>
        <v/>
      </c>
      <c r="CU27" s="29" t="str">
        <f ca="true">+IF(OFFSET('Sanitation Data'!$E$29,0,10*ROW('Sanitation Data'!E21))="","",OFFSET('Sanitation Data'!$E$29,0,10*ROW('Sanitation Data'!E21)))</f>
        <v/>
      </c>
      <c r="CV27" s="29" t="str">
        <f ca="true">+IF(OFFSET('Sanitation Data'!$E$30,0,10*ROW('Sanitation Data'!E21))="","",OFFSET('Sanitation Data'!$E$30,0,10*ROW('Sanitation Data'!E21)))</f>
        <v/>
      </c>
      <c r="CW27" s="29" t="str">
        <f ca="true">+IF(OFFSET('Sanitation Data'!$E$31,0,10*ROW('Sanitation Data'!E21))="","",OFFSET('Sanitation Data'!$E$31,0,10*ROW('Sanitation Data'!E21)))</f>
        <v/>
      </c>
      <c r="CX27" s="29" t="str">
        <f ca="true">+IF(OFFSET('Sanitation Data'!$E$32,0,10*ROW('Sanitation Data'!E21))="","",OFFSET('Sanitation Data'!$E$32,0,10*ROW('Sanitation Data'!E21)))</f>
        <v/>
      </c>
      <c r="CY27" s="29" t="str">
        <f ca="true">+IF(OFFSET('Sanitation Data'!$E$33,0,10*ROW('Sanitation Data'!E21))="","",OFFSET('Sanitation Data'!$E$33,0,10*ROW('Sanitation Data'!E21)))</f>
        <v/>
      </c>
      <c r="CZ27" s="29" t="str">
        <f ca="true">+IF(OFFSET('Sanitation Data'!$F$29,0,10*ROW('Sanitation Data'!F21))="","",OFFSET('Sanitation Data'!$F$29,0,10*ROW('Sanitation Data'!F21)))</f>
        <v/>
      </c>
      <c r="DA27" s="29" t="str">
        <f ca="true">+IF(OFFSET('Sanitation Data'!$F$30,0,10*ROW('Sanitation Data'!F21))="","",OFFSET('Sanitation Data'!$F$30,0,10*ROW('Sanitation Data'!F21)))</f>
        <v/>
      </c>
      <c r="DB27" s="29" t="str">
        <f ca="true">+IF(OFFSET('Sanitation Data'!$F$31,0,10*ROW('Sanitation Data'!F21))="","",OFFSET('Sanitation Data'!$F$31,0,10*ROW('Sanitation Data'!F21)))</f>
        <v/>
      </c>
      <c r="DC27" s="29" t="str">
        <f ca="true">+IF(OFFSET('Sanitation Data'!$F$32,0,10*ROW('Sanitation Data'!F21))="","",OFFSET('Sanitation Data'!$F$32,0,10*ROW('Sanitation Data'!F21)))</f>
        <v/>
      </c>
      <c r="DD27" s="29" t="str">
        <f ca="true">+IF(OFFSET('Sanitation Data'!$F$33,0,10*ROW('Sanitation Data'!F21))="","",OFFSET('Sanitation Data'!$F$33,0,10*ROW('Sanitation Data'!F21)))</f>
        <v/>
      </c>
      <c r="DE27" s="29" t="str">
        <f ca="true">+IF(OFFSET('Sanitation Data'!$G$29,0,10*ROW('Sanitation Data'!G21))="","",OFFSET('Sanitation Data'!$G$29,0,10*ROW('Sanitation Data'!G21)))</f>
        <v/>
      </c>
      <c r="DF27" s="29" t="str">
        <f ca="true">+IF(OFFSET('Sanitation Data'!$G$30,0,10*ROW('Sanitation Data'!G21))="","",OFFSET('Sanitation Data'!$G$30,0,10*ROW('Sanitation Data'!G21)))</f>
        <v/>
      </c>
      <c r="DG27" s="29" t="str">
        <f ca="true">+IF(OFFSET('Sanitation Data'!$G$31,0,10*ROW('Sanitation Data'!G21))="","",OFFSET('Sanitation Data'!$G$31,0,10*ROW('Sanitation Data'!G21)))</f>
        <v/>
      </c>
      <c r="DH27" s="29" t="str">
        <f ca="true">+IF(OFFSET('Sanitation Data'!$G$32,0,10*ROW('Sanitation Data'!G21))="","",OFFSET('Sanitation Data'!$G$32,0,10*ROW('Sanitation Data'!G21)))</f>
        <v/>
      </c>
      <c r="DI27" s="29" t="str">
        <f ca="true">+IF(OFFSET('Sanitation Data'!$G$33,0,10*ROW('Sanitation Data'!G21))="","",OFFSET('Sanitation Data'!$G$33,0,10*ROW('Sanitation Data'!G21)))</f>
        <v/>
      </c>
      <c r="DJ27" s="29" t="str">
        <f ca="true">+IF(OFFSET('Sanitation Data'!$H$29,0,10*ROW('Sanitation Data'!H21))="","",OFFSET('Sanitation Data'!$H$29,0,10*ROW('Sanitation Data'!H21)))</f>
        <v/>
      </c>
      <c r="DK27" s="29" t="str">
        <f ca="true">+IF(OFFSET('Sanitation Data'!$H$30,0,10*ROW('Sanitation Data'!H21))="","",OFFSET('Sanitation Data'!$H$30,0,10*ROW('Sanitation Data'!H21)))</f>
        <v/>
      </c>
      <c r="DL27" s="29" t="str">
        <f ca="true">+IF(OFFSET('Sanitation Data'!$H$31,0,10*ROW('Sanitation Data'!H21))="","",OFFSET('Sanitation Data'!$H$31,0,10*ROW('Sanitation Data'!H21)))</f>
        <v/>
      </c>
      <c r="DM27" s="29" t="str">
        <f ca="true">+IF(OFFSET('Sanitation Data'!$H$32,0,10*ROW('Sanitation Data'!H21))="","",OFFSET('Sanitation Data'!$H$32,0,10*ROW('Sanitation Data'!H21)))</f>
        <v/>
      </c>
      <c r="DN27" s="29" t="str">
        <f ca="true">+IF(OFFSET('Sanitation Data'!$H$33,0,10*ROW('Sanitation Data'!H21))="","",OFFSET('Sanitation Data'!$H$33,0,10*ROW('Sanitation Data'!H21)))</f>
        <v/>
      </c>
      <c r="DO27" s="29" t="str">
        <f ca="true">+IF(OFFSET('Hygiene Data'!$C$12,0,10*ROW('Hygiene Data'!C21))="","",OFFSET('Hygiene Data'!$C$12,0,10*ROW('Hygiene Data'!C21)))</f>
        <v/>
      </c>
      <c r="DP27" s="29" t="str">
        <f ca="true">+IF(OFFSET('Hygiene Data'!$C$13,0,10*ROW('Hygiene Data'!C21))="","",OFFSET('Hygiene Data'!$C$13,0,10*ROW('Hygiene Data'!C21)))</f>
        <v/>
      </c>
      <c r="DQ27" s="29" t="str">
        <f ca="true">+IF(OFFSET('Hygiene Data'!$C$14,0,10*ROW('Hygiene Data'!C21))="","",OFFSET('Hygiene Data'!$C$14,0,10*ROW('Hygiene Data'!C21)))</f>
        <v/>
      </c>
      <c r="DR27" s="29" t="str">
        <f ca="true">+IF(OFFSET('Hygiene Data'!$D$12,0,10*ROW('Hygiene Data'!D21))="","",OFFSET('Hygiene Data'!$D$12,0,10*ROW('Hygiene Data'!D21)))</f>
        <v/>
      </c>
      <c r="DS27" s="29" t="str">
        <f ca="true">+IF(OFFSET('Hygiene Data'!$D$13,0,10*ROW('Hygiene Data'!D21))="","",OFFSET('Hygiene Data'!$D$13,0,10*ROW('Hygiene Data'!D21)))</f>
        <v/>
      </c>
      <c r="DT27" s="29" t="str">
        <f ca="true">+IF(OFFSET('Hygiene Data'!$D$14,0,10*ROW('Hygiene Data'!D21))="","",OFFSET('Hygiene Data'!$D$14,0,10*ROW('Hygiene Data'!D21)))</f>
        <v/>
      </c>
      <c r="DU27" s="29" t="str">
        <f ca="true">+IF(OFFSET('Hygiene Data'!$E$12,0,10*ROW('Hygiene Data'!E21))="","",OFFSET('Hygiene Data'!$E$12,0,10*ROW('Hygiene Data'!E21)))</f>
        <v/>
      </c>
      <c r="DV27" s="29" t="str">
        <f ca="true">+IF(OFFSET('Hygiene Data'!$E$13,0,10*ROW('Hygiene Data'!E21))="","",OFFSET('Hygiene Data'!$E$13,0,10*ROW('Hygiene Data'!E21)))</f>
        <v/>
      </c>
      <c r="DW27" s="29" t="str">
        <f ca="true">+IF(OFFSET('Hygiene Data'!$E$14,0,10*ROW('Hygiene Data'!E21))="","",OFFSET('Hygiene Data'!$E$14,0,10*ROW('Hygiene Data'!E21)))</f>
        <v/>
      </c>
      <c r="DX27" s="29" t="str">
        <f ca="true">+IF(OFFSET('Hygiene Data'!$F$12,0,10*ROW('Hygiene Data'!F21))="","",OFFSET('Hygiene Data'!$F$12,0,10*ROW('Hygiene Data'!F21)))</f>
        <v/>
      </c>
      <c r="DY27" s="29" t="str">
        <f ca="true">+IF(OFFSET('Hygiene Data'!$F$13,0,10*ROW('Hygiene Data'!F21))="","",OFFSET('Hygiene Data'!$F$13,0,10*ROW('Hygiene Data'!F21)))</f>
        <v/>
      </c>
      <c r="DZ27" s="29" t="str">
        <f ca="true">+IF(OFFSET('Hygiene Data'!$F$14,0,10*ROW('Hygiene Data'!F21))="","",OFFSET('Hygiene Data'!$F$14,0,10*ROW('Hygiene Data'!F21)))</f>
        <v/>
      </c>
      <c r="EA27" s="29" t="str">
        <f ca="true">+IF(OFFSET('Hygiene Data'!$G$12,0,10*ROW('Hygiene Data'!G21))="","",OFFSET('Hygiene Data'!$G$12,0,10*ROW('Hygiene Data'!G21)))</f>
        <v/>
      </c>
      <c r="EB27" s="29" t="str">
        <f ca="true">+IF(OFFSET('Hygiene Data'!$G$13,0,10*ROW('Hygiene Data'!G21))="","",OFFSET('Hygiene Data'!$G$13,0,10*ROW('Hygiene Data'!G21)))</f>
        <v/>
      </c>
      <c r="EC27" s="29" t="str">
        <f ca="true">+IF(OFFSET('Hygiene Data'!$G$14,0,10*ROW('Hygiene Data'!G21))="","",OFFSET('Hygiene Data'!$G$14,0,10*ROW('Hygiene Data'!G21)))</f>
        <v/>
      </c>
      <c r="ED27" s="29" t="str">
        <f ca="true">+IF(OFFSET('Hygiene Data'!$H$12,0,10*ROW('Hygiene Data'!H21))="","",OFFSET('Hygiene Data'!$H$12,0,10*ROW('Hygiene Data'!H21)))</f>
        <v/>
      </c>
      <c r="EE27" s="29" t="str">
        <f ca="true">+IF(OFFSET('Hygiene Data'!$H$13,0,10*ROW('Hygiene Data'!H21))="","",OFFSET('Hygiene Data'!$H$13,0,10*ROW('Hygiene Data'!H21)))</f>
        <v/>
      </c>
      <c r="EF27" s="29" t="str">
        <f ca="true">+IF(OFFSET('Hygiene Data'!$H$14,0,10*ROW('Hygiene Data'!H21))="","",OFFSET('Hygiene Data'!$H$14,0,10*ROW('Hygiene Data'!H21)))</f>
        <v/>
      </c>
    </row>
    <row r="28" x14ac:dyDescent="0.2">
      <c r="A28" s="52" t="str">
        <f ca="true">+IF(OFFSET('Water Data'!$B$1,0,10*ROW('Water Data'!B22))="","",OFFSET('Water Data'!$B$1,0,10*ROW('Water Data'!B22)))</f>
        <v/>
      </c>
      <c r="B28" s="52" t="str">
        <f ca="true">+IF(OFFSET('Water Data'!$A$3,0,10*ROW('Water Data'!A22))="","",OFFSET('Water Data'!$A$3,0,10*ROW('Water Data'!A22)))</f>
        <v/>
      </c>
      <c r="C28" s="52" t="str">
        <f ca="true">+IF(OFFSET('Water Data'!$C$3,0,10*ROW('Water Data'!C22))="","",OFFSET('Water Data'!$C$3,0,10*ROW('Water Data'!C22)))</f>
        <v/>
      </c>
      <c r="D28" s="240"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0"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0"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0"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0"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0"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0"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0"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0"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0"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0"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0"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0"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0"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0"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0"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0"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0"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1"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1"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1"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1"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1"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1"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1"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1"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1"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1"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1"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1"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1"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1"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1"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1"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1"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1"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1"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1"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1"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1"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1"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1"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1"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1"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1"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1"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1"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1"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2"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2"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2"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2"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2"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2"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2"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2"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2"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2"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2"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2"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2"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2"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2"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2"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2"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2"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29" t="str">
        <f ca="true">+IF(OFFSET('Water Data'!$C$28,0,10*ROW('Water Data'!C22))="","",OFFSET('Water Data'!$C$28,0,10*ROW('Water Data'!C22)))</f>
        <v/>
      </c>
      <c r="BT28" s="29" t="str">
        <f ca="true">+IF(OFFSET('Water Data'!$C$29,0,10*ROW('Water Data'!C22))="","",OFFSET('Water Data'!$C$29,0,10*ROW('Water Data'!C22)))</f>
        <v/>
      </c>
      <c r="BU28" s="29" t="str">
        <f ca="true">+IF(OFFSET('Water Data'!$C$30,0,10*ROW('Water Data'!C22))="","",OFFSET('Water Data'!$C$30,0,10*ROW('Water Data'!C22)))</f>
        <v/>
      </c>
      <c r="BV28" s="29" t="str">
        <f ca="true">+IF(OFFSET('Water Data'!$D$28,0,10*ROW('Water Data'!D22))="","",OFFSET('Water Data'!$D$28,0,10*ROW('Water Data'!D22)))</f>
        <v/>
      </c>
      <c r="BW28" s="29" t="str">
        <f ca="true">+IF(OFFSET('Water Data'!$D$29,0,10*ROW('Water Data'!D22))="","",OFFSET('Water Data'!$D$29,0,10*ROW('Water Data'!D22)))</f>
        <v/>
      </c>
      <c r="BX28" s="29" t="str">
        <f ca="true">+IF(OFFSET('Water Data'!$D$30,0,10*ROW('Water Data'!D22))="","",OFFSET('Water Data'!$D$30,0,10*ROW('Water Data'!D22)))</f>
        <v/>
      </c>
      <c r="BY28" s="29" t="str">
        <f ca="true">+IF(OFFSET('Water Data'!$E$28,0,10*ROW('Water Data'!E22))="","",OFFSET('Water Data'!$E$28,0,10*ROW('Water Data'!E22)))</f>
        <v/>
      </c>
      <c r="BZ28" s="29" t="str">
        <f ca="true">+IF(OFFSET('Water Data'!$E$29,0,10*ROW('Water Data'!E22))="","",OFFSET('Water Data'!$E$29,0,10*ROW('Water Data'!E22)))</f>
        <v/>
      </c>
      <c r="CA28" s="29" t="str">
        <f ca="true">+IF(OFFSET('Water Data'!$E$30,0,10*ROW('Water Data'!E22))="","",OFFSET('Water Data'!$E$30,0,10*ROW('Water Data'!E22)))</f>
        <v/>
      </c>
      <c r="CB28" s="29" t="str">
        <f ca="true">+IF(OFFSET('Water Data'!$F$28,0,10*ROW('Water Data'!F22))="","",OFFSET('Water Data'!$F$28,0,10*ROW('Water Data'!F22)))</f>
        <v/>
      </c>
      <c r="CC28" s="29" t="str">
        <f ca="true">+IF(OFFSET('Water Data'!$F$29,0,10*ROW('Water Data'!F22))="","",OFFSET('Water Data'!$F$29,0,10*ROW('Water Data'!F22)))</f>
        <v/>
      </c>
      <c r="CD28" s="29" t="str">
        <f ca="true">+IF(OFFSET('Water Data'!$F$30,0,10*ROW('Water Data'!F22))="","",OFFSET('Water Data'!$F$30,0,10*ROW('Water Data'!F22)))</f>
        <v/>
      </c>
      <c r="CE28" s="29" t="str">
        <f ca="true">+IF(OFFSET('Water Data'!$G$28,0,10*ROW('Water Data'!G22))="","",OFFSET('Water Data'!$G$28,0,10*ROW('Water Data'!G22)))</f>
        <v/>
      </c>
      <c r="CF28" s="29" t="str">
        <f ca="true">+IF(OFFSET('Water Data'!$G$29,0,10*ROW('Water Data'!G22))="","",OFFSET('Water Data'!$G$29,0,10*ROW('Water Data'!G22)))</f>
        <v/>
      </c>
      <c r="CG28" s="29" t="str">
        <f ca="true">+IF(OFFSET('Water Data'!$G$30,0,10*ROW('Water Data'!G22))="","",OFFSET('Water Data'!$G$30,0,10*ROW('Water Data'!G22)))</f>
        <v/>
      </c>
      <c r="CH28" s="29" t="str">
        <f ca="true">+IF(OFFSET('Water Data'!$H$28,0,10*ROW('Water Data'!H22))="","",OFFSET('Water Data'!$H$28,0,10*ROW('Water Data'!H22)))</f>
        <v/>
      </c>
      <c r="CI28" s="29" t="str">
        <f ca="true">+IF(OFFSET('Water Data'!$H$29,0,10*ROW('Water Data'!H22))="","",OFFSET('Water Data'!$H$29,0,10*ROW('Water Data'!H22)))</f>
        <v/>
      </c>
      <c r="CJ28" s="29" t="str">
        <f ca="true">+IF(OFFSET('Water Data'!$H$30,0,10*ROW('Water Data'!H22))="","",OFFSET('Water Data'!$H$30,0,10*ROW('Water Data'!H22)))</f>
        <v/>
      </c>
      <c r="CK28" s="29" t="str">
        <f ca="true">+IF(OFFSET('Sanitation Data'!$C$29,0,10*ROW('Sanitation Data'!C22))="","",OFFSET('Sanitation Data'!$C$29,0,10*ROW('Sanitation Data'!C22)))</f>
        <v/>
      </c>
      <c r="CL28" s="29" t="str">
        <f ca="true">+IF(OFFSET('Sanitation Data'!$C$30,0,10*ROW('Sanitation Data'!C22))="","",OFFSET('Sanitation Data'!$C$30,0,10*ROW('Sanitation Data'!C22)))</f>
        <v/>
      </c>
      <c r="CM28" s="29" t="str">
        <f ca="true">+IF(OFFSET('Sanitation Data'!$C$31,0,10*ROW('Sanitation Data'!C22))="","",OFFSET('Sanitation Data'!$C$31,0,10*ROW('Sanitation Data'!C22)))</f>
        <v/>
      </c>
      <c r="CN28" s="29" t="str">
        <f ca="true">+IF(OFFSET('Sanitation Data'!$C$32,0,10*ROW('Sanitation Data'!C22))="","",OFFSET('Sanitation Data'!$C$32,0,10*ROW('Sanitation Data'!C22)))</f>
        <v/>
      </c>
      <c r="CO28" s="29" t="str">
        <f ca="true">+IF(OFFSET('Sanitation Data'!$C$33,0,10*ROW('Sanitation Data'!C22))="","",OFFSET('Sanitation Data'!$C$33,0,10*ROW('Sanitation Data'!C22)))</f>
        <v/>
      </c>
      <c r="CP28" s="29" t="str">
        <f ca="true">+IF(OFFSET('Sanitation Data'!$D$29,0,10*ROW('Sanitation Data'!D22))="","",OFFSET('Sanitation Data'!$D$29,0,10*ROW('Sanitation Data'!D22)))</f>
        <v/>
      </c>
      <c r="CQ28" s="29" t="str">
        <f ca="true">+IF(OFFSET('Sanitation Data'!$D$30,0,10*ROW('Sanitation Data'!D22))="","",OFFSET('Sanitation Data'!$D$30,0,10*ROW('Sanitation Data'!D22)))</f>
        <v/>
      </c>
      <c r="CR28" s="29" t="str">
        <f ca="true">+IF(OFFSET('Sanitation Data'!$D$31,0,10*ROW('Sanitation Data'!D22))="","",OFFSET('Sanitation Data'!$D$31,0,10*ROW('Sanitation Data'!D22)))</f>
        <v/>
      </c>
      <c r="CS28" s="29" t="str">
        <f ca="true">+IF(OFFSET('Sanitation Data'!$D$32,0,10*ROW('Sanitation Data'!D22))="","",OFFSET('Sanitation Data'!$D$32,0,10*ROW('Sanitation Data'!D22)))</f>
        <v/>
      </c>
      <c r="CT28" s="29" t="str">
        <f ca="true">+IF(OFFSET('Sanitation Data'!$D$33,0,10*ROW('Sanitation Data'!D22))="","",OFFSET('Sanitation Data'!$D$33,0,10*ROW('Sanitation Data'!D22)))</f>
        <v/>
      </c>
      <c r="CU28" s="29" t="str">
        <f ca="true">+IF(OFFSET('Sanitation Data'!$E$29,0,10*ROW('Sanitation Data'!E22))="","",OFFSET('Sanitation Data'!$E$29,0,10*ROW('Sanitation Data'!E22)))</f>
        <v/>
      </c>
      <c r="CV28" s="29" t="str">
        <f ca="true">+IF(OFFSET('Sanitation Data'!$E$30,0,10*ROW('Sanitation Data'!E22))="","",OFFSET('Sanitation Data'!$E$30,0,10*ROW('Sanitation Data'!E22)))</f>
        <v/>
      </c>
      <c r="CW28" s="29" t="str">
        <f ca="true">+IF(OFFSET('Sanitation Data'!$E$31,0,10*ROW('Sanitation Data'!E22))="","",OFFSET('Sanitation Data'!$E$31,0,10*ROW('Sanitation Data'!E22)))</f>
        <v/>
      </c>
      <c r="CX28" s="29" t="str">
        <f ca="true">+IF(OFFSET('Sanitation Data'!$E$32,0,10*ROW('Sanitation Data'!E22))="","",OFFSET('Sanitation Data'!$E$32,0,10*ROW('Sanitation Data'!E22)))</f>
        <v/>
      </c>
      <c r="CY28" s="29" t="str">
        <f ca="true">+IF(OFFSET('Sanitation Data'!$E$33,0,10*ROW('Sanitation Data'!E22))="","",OFFSET('Sanitation Data'!$E$33,0,10*ROW('Sanitation Data'!E22)))</f>
        <v/>
      </c>
      <c r="CZ28" s="29" t="str">
        <f ca="true">+IF(OFFSET('Sanitation Data'!$F$29,0,10*ROW('Sanitation Data'!F22))="","",OFFSET('Sanitation Data'!$F$29,0,10*ROW('Sanitation Data'!F22)))</f>
        <v/>
      </c>
      <c r="DA28" s="29" t="str">
        <f ca="true">+IF(OFFSET('Sanitation Data'!$F$30,0,10*ROW('Sanitation Data'!F22))="","",OFFSET('Sanitation Data'!$F$30,0,10*ROW('Sanitation Data'!F22)))</f>
        <v/>
      </c>
      <c r="DB28" s="29" t="str">
        <f ca="true">+IF(OFFSET('Sanitation Data'!$F$31,0,10*ROW('Sanitation Data'!F22))="","",OFFSET('Sanitation Data'!$F$31,0,10*ROW('Sanitation Data'!F22)))</f>
        <v/>
      </c>
      <c r="DC28" s="29" t="str">
        <f ca="true">+IF(OFFSET('Sanitation Data'!$F$32,0,10*ROW('Sanitation Data'!F22))="","",OFFSET('Sanitation Data'!$F$32,0,10*ROW('Sanitation Data'!F22)))</f>
        <v/>
      </c>
      <c r="DD28" s="29" t="str">
        <f ca="true">+IF(OFFSET('Sanitation Data'!$F$33,0,10*ROW('Sanitation Data'!F22))="","",OFFSET('Sanitation Data'!$F$33,0,10*ROW('Sanitation Data'!F22)))</f>
        <v/>
      </c>
      <c r="DE28" s="29" t="str">
        <f ca="true">+IF(OFFSET('Sanitation Data'!$G$29,0,10*ROW('Sanitation Data'!G22))="","",OFFSET('Sanitation Data'!$G$29,0,10*ROW('Sanitation Data'!G22)))</f>
        <v/>
      </c>
      <c r="DF28" s="29" t="str">
        <f ca="true">+IF(OFFSET('Sanitation Data'!$G$30,0,10*ROW('Sanitation Data'!G22))="","",OFFSET('Sanitation Data'!$G$30,0,10*ROW('Sanitation Data'!G22)))</f>
        <v/>
      </c>
      <c r="DG28" s="29" t="str">
        <f ca="true">+IF(OFFSET('Sanitation Data'!$G$31,0,10*ROW('Sanitation Data'!G22))="","",OFFSET('Sanitation Data'!$G$31,0,10*ROW('Sanitation Data'!G22)))</f>
        <v/>
      </c>
      <c r="DH28" s="29" t="str">
        <f ca="true">+IF(OFFSET('Sanitation Data'!$G$32,0,10*ROW('Sanitation Data'!G22))="","",OFFSET('Sanitation Data'!$G$32,0,10*ROW('Sanitation Data'!G22)))</f>
        <v/>
      </c>
      <c r="DI28" s="29" t="str">
        <f ca="true">+IF(OFFSET('Sanitation Data'!$G$33,0,10*ROW('Sanitation Data'!G22))="","",OFFSET('Sanitation Data'!$G$33,0,10*ROW('Sanitation Data'!G22)))</f>
        <v/>
      </c>
      <c r="DJ28" s="29" t="str">
        <f ca="true">+IF(OFFSET('Sanitation Data'!$H$29,0,10*ROW('Sanitation Data'!H22))="","",OFFSET('Sanitation Data'!$H$29,0,10*ROW('Sanitation Data'!H22)))</f>
        <v/>
      </c>
      <c r="DK28" s="29" t="str">
        <f ca="true">+IF(OFFSET('Sanitation Data'!$H$30,0,10*ROW('Sanitation Data'!H22))="","",OFFSET('Sanitation Data'!$H$30,0,10*ROW('Sanitation Data'!H22)))</f>
        <v/>
      </c>
      <c r="DL28" s="29" t="str">
        <f ca="true">+IF(OFFSET('Sanitation Data'!$H$31,0,10*ROW('Sanitation Data'!H22))="","",OFFSET('Sanitation Data'!$H$31,0,10*ROW('Sanitation Data'!H22)))</f>
        <v/>
      </c>
      <c r="DM28" s="29" t="str">
        <f ca="true">+IF(OFFSET('Sanitation Data'!$H$32,0,10*ROW('Sanitation Data'!H22))="","",OFFSET('Sanitation Data'!$H$32,0,10*ROW('Sanitation Data'!H22)))</f>
        <v/>
      </c>
      <c r="DN28" s="29" t="str">
        <f ca="true">+IF(OFFSET('Sanitation Data'!$H$33,0,10*ROW('Sanitation Data'!H22))="","",OFFSET('Sanitation Data'!$H$33,0,10*ROW('Sanitation Data'!H22)))</f>
        <v/>
      </c>
      <c r="DO28" s="29" t="str">
        <f ca="true">+IF(OFFSET('Hygiene Data'!$C$12,0,10*ROW('Hygiene Data'!C22))="","",OFFSET('Hygiene Data'!$C$12,0,10*ROW('Hygiene Data'!C22)))</f>
        <v/>
      </c>
      <c r="DP28" s="29" t="str">
        <f ca="true">+IF(OFFSET('Hygiene Data'!$C$13,0,10*ROW('Hygiene Data'!C22))="","",OFFSET('Hygiene Data'!$C$13,0,10*ROW('Hygiene Data'!C22)))</f>
        <v/>
      </c>
      <c r="DQ28" s="29" t="str">
        <f ca="true">+IF(OFFSET('Hygiene Data'!$C$14,0,10*ROW('Hygiene Data'!C22))="","",OFFSET('Hygiene Data'!$C$14,0,10*ROW('Hygiene Data'!C22)))</f>
        <v/>
      </c>
      <c r="DR28" s="29" t="str">
        <f ca="true">+IF(OFFSET('Hygiene Data'!$D$12,0,10*ROW('Hygiene Data'!D22))="","",OFFSET('Hygiene Data'!$D$12,0,10*ROW('Hygiene Data'!D22)))</f>
        <v/>
      </c>
      <c r="DS28" s="29" t="str">
        <f ca="true">+IF(OFFSET('Hygiene Data'!$D$13,0,10*ROW('Hygiene Data'!D22))="","",OFFSET('Hygiene Data'!$D$13,0,10*ROW('Hygiene Data'!D22)))</f>
        <v/>
      </c>
      <c r="DT28" s="29" t="str">
        <f ca="true">+IF(OFFSET('Hygiene Data'!$D$14,0,10*ROW('Hygiene Data'!D22))="","",OFFSET('Hygiene Data'!$D$14,0,10*ROW('Hygiene Data'!D22)))</f>
        <v/>
      </c>
      <c r="DU28" s="29" t="str">
        <f ca="true">+IF(OFFSET('Hygiene Data'!$E$12,0,10*ROW('Hygiene Data'!E22))="","",OFFSET('Hygiene Data'!$E$12,0,10*ROW('Hygiene Data'!E22)))</f>
        <v/>
      </c>
      <c r="DV28" s="29" t="str">
        <f ca="true">+IF(OFFSET('Hygiene Data'!$E$13,0,10*ROW('Hygiene Data'!E22))="","",OFFSET('Hygiene Data'!$E$13,0,10*ROW('Hygiene Data'!E22)))</f>
        <v/>
      </c>
      <c r="DW28" s="29" t="str">
        <f ca="true">+IF(OFFSET('Hygiene Data'!$E$14,0,10*ROW('Hygiene Data'!E22))="","",OFFSET('Hygiene Data'!$E$14,0,10*ROW('Hygiene Data'!E22)))</f>
        <v/>
      </c>
      <c r="DX28" s="29" t="str">
        <f ca="true">+IF(OFFSET('Hygiene Data'!$F$12,0,10*ROW('Hygiene Data'!F22))="","",OFFSET('Hygiene Data'!$F$12,0,10*ROW('Hygiene Data'!F22)))</f>
        <v/>
      </c>
      <c r="DY28" s="29" t="str">
        <f ca="true">+IF(OFFSET('Hygiene Data'!$F$13,0,10*ROW('Hygiene Data'!F22))="","",OFFSET('Hygiene Data'!$F$13,0,10*ROW('Hygiene Data'!F22)))</f>
        <v/>
      </c>
      <c r="DZ28" s="29" t="str">
        <f ca="true">+IF(OFFSET('Hygiene Data'!$F$14,0,10*ROW('Hygiene Data'!F22))="","",OFFSET('Hygiene Data'!$F$14,0,10*ROW('Hygiene Data'!F22)))</f>
        <v/>
      </c>
      <c r="EA28" s="29" t="str">
        <f ca="true">+IF(OFFSET('Hygiene Data'!$G$12,0,10*ROW('Hygiene Data'!G22))="","",OFFSET('Hygiene Data'!$G$12,0,10*ROW('Hygiene Data'!G22)))</f>
        <v/>
      </c>
      <c r="EB28" s="29" t="str">
        <f ca="true">+IF(OFFSET('Hygiene Data'!$G$13,0,10*ROW('Hygiene Data'!G22))="","",OFFSET('Hygiene Data'!$G$13,0,10*ROW('Hygiene Data'!G22)))</f>
        <v/>
      </c>
      <c r="EC28" s="29" t="str">
        <f ca="true">+IF(OFFSET('Hygiene Data'!$G$14,0,10*ROW('Hygiene Data'!G22))="","",OFFSET('Hygiene Data'!$G$14,0,10*ROW('Hygiene Data'!G22)))</f>
        <v/>
      </c>
      <c r="ED28" s="29" t="str">
        <f ca="true">+IF(OFFSET('Hygiene Data'!$H$12,0,10*ROW('Hygiene Data'!H22))="","",OFFSET('Hygiene Data'!$H$12,0,10*ROW('Hygiene Data'!H22)))</f>
        <v/>
      </c>
      <c r="EE28" s="29" t="str">
        <f ca="true">+IF(OFFSET('Hygiene Data'!$H$13,0,10*ROW('Hygiene Data'!H22))="","",OFFSET('Hygiene Data'!$H$13,0,10*ROW('Hygiene Data'!H22)))</f>
        <v/>
      </c>
      <c r="EF28" s="29" t="str">
        <f ca="true">+IF(OFFSET('Hygiene Data'!$H$14,0,10*ROW('Hygiene Data'!H22))="","",OFFSET('Hygiene Data'!$H$14,0,10*ROW('Hygiene Data'!H22)))</f>
        <v/>
      </c>
    </row>
    <row r="29" x14ac:dyDescent="0.2">
      <c r="A29" s="52" t="str">
        <f ca="true">+IF(OFFSET('Water Data'!$B$1,0,10*ROW('Water Data'!B23))="","",OFFSET('Water Data'!$B$1,0,10*ROW('Water Data'!B23)))</f>
        <v/>
      </c>
      <c r="B29" s="52" t="str">
        <f ca="true">+IF(OFFSET('Water Data'!$A$3,0,10*ROW('Water Data'!A23))="","",OFFSET('Water Data'!$A$3,0,10*ROW('Water Data'!A23)))</f>
        <v/>
      </c>
      <c r="C29" s="52" t="str">
        <f ca="true">+IF(OFFSET('Water Data'!$C$3,0,10*ROW('Water Data'!C23))="","",OFFSET('Water Data'!$C$3,0,10*ROW('Water Data'!C23)))</f>
        <v/>
      </c>
      <c r="D29" s="240"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0"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0"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0"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0"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0"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0"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0"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0"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0"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0"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0"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0"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0"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0"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0"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0"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0"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1"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1"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1"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1"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1"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1"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1"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1"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1"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1"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1"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1"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1"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1"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1"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1"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1"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1"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1"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1"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1"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1"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1"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1"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1"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1"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1"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1"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1"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1"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2"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2"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2"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2"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2"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2"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2"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2"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2"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2"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2"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2"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2"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2"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2"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2"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2"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2"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29" t="str">
        <f ca="true">+IF(OFFSET('Water Data'!$C$28,0,10*ROW('Water Data'!C23))="","",OFFSET('Water Data'!$C$28,0,10*ROW('Water Data'!C23)))</f>
        <v/>
      </c>
      <c r="BT29" s="29" t="str">
        <f ca="true">+IF(OFFSET('Water Data'!$C$29,0,10*ROW('Water Data'!C23))="","",OFFSET('Water Data'!$C$29,0,10*ROW('Water Data'!C23)))</f>
        <v/>
      </c>
      <c r="BU29" s="29" t="str">
        <f ca="true">+IF(OFFSET('Water Data'!$C$30,0,10*ROW('Water Data'!C23))="","",OFFSET('Water Data'!$C$30,0,10*ROW('Water Data'!C23)))</f>
        <v/>
      </c>
      <c r="BV29" s="29" t="str">
        <f ca="true">+IF(OFFSET('Water Data'!$D$28,0,10*ROW('Water Data'!D23))="","",OFFSET('Water Data'!$D$28,0,10*ROW('Water Data'!D23)))</f>
        <v/>
      </c>
      <c r="BW29" s="29" t="str">
        <f ca="true">+IF(OFFSET('Water Data'!$D$29,0,10*ROW('Water Data'!D23))="","",OFFSET('Water Data'!$D$29,0,10*ROW('Water Data'!D23)))</f>
        <v/>
      </c>
      <c r="BX29" s="29" t="str">
        <f ca="true">+IF(OFFSET('Water Data'!$D$30,0,10*ROW('Water Data'!D23))="","",OFFSET('Water Data'!$D$30,0,10*ROW('Water Data'!D23)))</f>
        <v/>
      </c>
      <c r="BY29" s="29" t="str">
        <f ca="true">+IF(OFFSET('Water Data'!$E$28,0,10*ROW('Water Data'!E23))="","",OFFSET('Water Data'!$E$28,0,10*ROW('Water Data'!E23)))</f>
        <v/>
      </c>
      <c r="BZ29" s="29" t="str">
        <f ca="true">+IF(OFFSET('Water Data'!$E$29,0,10*ROW('Water Data'!E23))="","",OFFSET('Water Data'!$E$29,0,10*ROW('Water Data'!E23)))</f>
        <v/>
      </c>
      <c r="CA29" s="29" t="str">
        <f ca="true">+IF(OFFSET('Water Data'!$E$30,0,10*ROW('Water Data'!E23))="","",OFFSET('Water Data'!$E$30,0,10*ROW('Water Data'!E23)))</f>
        <v/>
      </c>
      <c r="CB29" s="29" t="str">
        <f ca="true">+IF(OFFSET('Water Data'!$F$28,0,10*ROW('Water Data'!F23))="","",OFFSET('Water Data'!$F$28,0,10*ROW('Water Data'!F23)))</f>
        <v/>
      </c>
      <c r="CC29" s="29" t="str">
        <f ca="true">+IF(OFFSET('Water Data'!$F$29,0,10*ROW('Water Data'!F23))="","",OFFSET('Water Data'!$F$29,0,10*ROW('Water Data'!F23)))</f>
        <v/>
      </c>
      <c r="CD29" s="29" t="str">
        <f ca="true">+IF(OFFSET('Water Data'!$F$30,0,10*ROW('Water Data'!F23))="","",OFFSET('Water Data'!$F$30,0,10*ROW('Water Data'!F23)))</f>
        <v/>
      </c>
      <c r="CE29" s="29" t="str">
        <f ca="true">+IF(OFFSET('Water Data'!$G$28,0,10*ROW('Water Data'!G23))="","",OFFSET('Water Data'!$G$28,0,10*ROW('Water Data'!G23)))</f>
        <v/>
      </c>
      <c r="CF29" s="29" t="str">
        <f ca="true">+IF(OFFSET('Water Data'!$G$29,0,10*ROW('Water Data'!G23))="","",OFFSET('Water Data'!$G$29,0,10*ROW('Water Data'!G23)))</f>
        <v/>
      </c>
      <c r="CG29" s="29" t="str">
        <f ca="true">+IF(OFFSET('Water Data'!$G$30,0,10*ROW('Water Data'!G23))="","",OFFSET('Water Data'!$G$30,0,10*ROW('Water Data'!G23)))</f>
        <v/>
      </c>
      <c r="CH29" s="29" t="str">
        <f ca="true">+IF(OFFSET('Water Data'!$H$28,0,10*ROW('Water Data'!H23))="","",OFFSET('Water Data'!$H$28,0,10*ROW('Water Data'!H23)))</f>
        <v/>
      </c>
      <c r="CI29" s="29" t="str">
        <f ca="true">+IF(OFFSET('Water Data'!$H$29,0,10*ROW('Water Data'!H23))="","",OFFSET('Water Data'!$H$29,0,10*ROW('Water Data'!H23)))</f>
        <v/>
      </c>
      <c r="CJ29" s="29" t="str">
        <f ca="true">+IF(OFFSET('Water Data'!$H$30,0,10*ROW('Water Data'!H23))="","",OFFSET('Water Data'!$H$30,0,10*ROW('Water Data'!H23)))</f>
        <v/>
      </c>
      <c r="CK29" s="29" t="str">
        <f ca="true">+IF(OFFSET('Sanitation Data'!$C$29,0,10*ROW('Sanitation Data'!C23))="","",OFFSET('Sanitation Data'!$C$29,0,10*ROW('Sanitation Data'!C23)))</f>
        <v/>
      </c>
      <c r="CL29" s="29" t="str">
        <f ca="true">+IF(OFFSET('Sanitation Data'!$C$30,0,10*ROW('Sanitation Data'!C23))="","",OFFSET('Sanitation Data'!$C$30,0,10*ROW('Sanitation Data'!C23)))</f>
        <v/>
      </c>
      <c r="CM29" s="29" t="str">
        <f ca="true">+IF(OFFSET('Sanitation Data'!$C$31,0,10*ROW('Sanitation Data'!C23))="","",OFFSET('Sanitation Data'!$C$31,0,10*ROW('Sanitation Data'!C23)))</f>
        <v/>
      </c>
      <c r="CN29" s="29" t="str">
        <f ca="true">+IF(OFFSET('Sanitation Data'!$C$32,0,10*ROW('Sanitation Data'!C23))="","",OFFSET('Sanitation Data'!$C$32,0,10*ROW('Sanitation Data'!C23)))</f>
        <v/>
      </c>
      <c r="CO29" s="29" t="str">
        <f ca="true">+IF(OFFSET('Sanitation Data'!$C$33,0,10*ROW('Sanitation Data'!C23))="","",OFFSET('Sanitation Data'!$C$33,0,10*ROW('Sanitation Data'!C23)))</f>
        <v/>
      </c>
      <c r="CP29" s="29" t="str">
        <f ca="true">+IF(OFFSET('Sanitation Data'!$D$29,0,10*ROW('Sanitation Data'!D23))="","",OFFSET('Sanitation Data'!$D$29,0,10*ROW('Sanitation Data'!D23)))</f>
        <v/>
      </c>
      <c r="CQ29" s="29" t="str">
        <f ca="true">+IF(OFFSET('Sanitation Data'!$D$30,0,10*ROW('Sanitation Data'!D23))="","",OFFSET('Sanitation Data'!$D$30,0,10*ROW('Sanitation Data'!D23)))</f>
        <v/>
      </c>
      <c r="CR29" s="29" t="str">
        <f ca="true">+IF(OFFSET('Sanitation Data'!$D$31,0,10*ROW('Sanitation Data'!D23))="","",OFFSET('Sanitation Data'!$D$31,0,10*ROW('Sanitation Data'!D23)))</f>
        <v/>
      </c>
      <c r="CS29" s="29" t="str">
        <f ca="true">+IF(OFFSET('Sanitation Data'!$D$32,0,10*ROW('Sanitation Data'!D23))="","",OFFSET('Sanitation Data'!$D$32,0,10*ROW('Sanitation Data'!D23)))</f>
        <v/>
      </c>
      <c r="CT29" s="29" t="str">
        <f ca="true">+IF(OFFSET('Sanitation Data'!$D$33,0,10*ROW('Sanitation Data'!D23))="","",OFFSET('Sanitation Data'!$D$33,0,10*ROW('Sanitation Data'!D23)))</f>
        <v/>
      </c>
      <c r="CU29" s="29" t="str">
        <f ca="true">+IF(OFFSET('Sanitation Data'!$E$29,0,10*ROW('Sanitation Data'!E23))="","",OFFSET('Sanitation Data'!$E$29,0,10*ROW('Sanitation Data'!E23)))</f>
        <v/>
      </c>
      <c r="CV29" s="29" t="str">
        <f ca="true">+IF(OFFSET('Sanitation Data'!$E$30,0,10*ROW('Sanitation Data'!E23))="","",OFFSET('Sanitation Data'!$E$30,0,10*ROW('Sanitation Data'!E23)))</f>
        <v/>
      </c>
      <c r="CW29" s="29" t="str">
        <f ca="true">+IF(OFFSET('Sanitation Data'!$E$31,0,10*ROW('Sanitation Data'!E23))="","",OFFSET('Sanitation Data'!$E$31,0,10*ROW('Sanitation Data'!E23)))</f>
        <v/>
      </c>
      <c r="CX29" s="29" t="str">
        <f ca="true">+IF(OFFSET('Sanitation Data'!$E$32,0,10*ROW('Sanitation Data'!E23))="","",OFFSET('Sanitation Data'!$E$32,0,10*ROW('Sanitation Data'!E23)))</f>
        <v/>
      </c>
      <c r="CY29" s="29" t="str">
        <f ca="true">+IF(OFFSET('Sanitation Data'!$E$33,0,10*ROW('Sanitation Data'!E23))="","",OFFSET('Sanitation Data'!$E$33,0,10*ROW('Sanitation Data'!E23)))</f>
        <v/>
      </c>
      <c r="CZ29" s="29" t="str">
        <f ca="true">+IF(OFFSET('Sanitation Data'!$F$29,0,10*ROW('Sanitation Data'!F23))="","",OFFSET('Sanitation Data'!$F$29,0,10*ROW('Sanitation Data'!F23)))</f>
        <v/>
      </c>
      <c r="DA29" s="29" t="str">
        <f ca="true">+IF(OFFSET('Sanitation Data'!$F$30,0,10*ROW('Sanitation Data'!F23))="","",OFFSET('Sanitation Data'!$F$30,0,10*ROW('Sanitation Data'!F23)))</f>
        <v/>
      </c>
      <c r="DB29" s="29" t="str">
        <f ca="true">+IF(OFFSET('Sanitation Data'!$F$31,0,10*ROW('Sanitation Data'!F23))="","",OFFSET('Sanitation Data'!$F$31,0,10*ROW('Sanitation Data'!F23)))</f>
        <v/>
      </c>
      <c r="DC29" s="29" t="str">
        <f ca="true">+IF(OFFSET('Sanitation Data'!$F$32,0,10*ROW('Sanitation Data'!F23))="","",OFFSET('Sanitation Data'!$F$32,0,10*ROW('Sanitation Data'!F23)))</f>
        <v/>
      </c>
      <c r="DD29" s="29" t="str">
        <f ca="true">+IF(OFFSET('Sanitation Data'!$F$33,0,10*ROW('Sanitation Data'!F23))="","",OFFSET('Sanitation Data'!$F$33,0,10*ROW('Sanitation Data'!F23)))</f>
        <v/>
      </c>
      <c r="DE29" s="29" t="str">
        <f ca="true">+IF(OFFSET('Sanitation Data'!$G$29,0,10*ROW('Sanitation Data'!G23))="","",OFFSET('Sanitation Data'!$G$29,0,10*ROW('Sanitation Data'!G23)))</f>
        <v/>
      </c>
      <c r="DF29" s="29" t="str">
        <f ca="true">+IF(OFFSET('Sanitation Data'!$G$30,0,10*ROW('Sanitation Data'!G23))="","",OFFSET('Sanitation Data'!$G$30,0,10*ROW('Sanitation Data'!G23)))</f>
        <v/>
      </c>
      <c r="DG29" s="29" t="str">
        <f ca="true">+IF(OFFSET('Sanitation Data'!$G$31,0,10*ROW('Sanitation Data'!G23))="","",OFFSET('Sanitation Data'!$G$31,0,10*ROW('Sanitation Data'!G23)))</f>
        <v/>
      </c>
      <c r="DH29" s="29" t="str">
        <f ca="true">+IF(OFFSET('Sanitation Data'!$G$32,0,10*ROW('Sanitation Data'!G23))="","",OFFSET('Sanitation Data'!$G$32,0,10*ROW('Sanitation Data'!G23)))</f>
        <v/>
      </c>
      <c r="DI29" s="29" t="str">
        <f ca="true">+IF(OFFSET('Sanitation Data'!$G$33,0,10*ROW('Sanitation Data'!G23))="","",OFFSET('Sanitation Data'!$G$33,0,10*ROW('Sanitation Data'!G23)))</f>
        <v/>
      </c>
      <c r="DJ29" s="29" t="str">
        <f ca="true">+IF(OFFSET('Sanitation Data'!$H$29,0,10*ROW('Sanitation Data'!H23))="","",OFFSET('Sanitation Data'!$H$29,0,10*ROW('Sanitation Data'!H23)))</f>
        <v/>
      </c>
      <c r="DK29" s="29" t="str">
        <f ca="true">+IF(OFFSET('Sanitation Data'!$H$30,0,10*ROW('Sanitation Data'!H23))="","",OFFSET('Sanitation Data'!$H$30,0,10*ROW('Sanitation Data'!H23)))</f>
        <v/>
      </c>
      <c r="DL29" s="29" t="str">
        <f ca="true">+IF(OFFSET('Sanitation Data'!$H$31,0,10*ROW('Sanitation Data'!H23))="","",OFFSET('Sanitation Data'!$H$31,0,10*ROW('Sanitation Data'!H23)))</f>
        <v/>
      </c>
      <c r="DM29" s="29" t="str">
        <f ca="true">+IF(OFFSET('Sanitation Data'!$H$32,0,10*ROW('Sanitation Data'!H23))="","",OFFSET('Sanitation Data'!$H$32,0,10*ROW('Sanitation Data'!H23)))</f>
        <v/>
      </c>
      <c r="DN29" s="29" t="str">
        <f ca="true">+IF(OFFSET('Sanitation Data'!$H$33,0,10*ROW('Sanitation Data'!H23))="","",OFFSET('Sanitation Data'!$H$33,0,10*ROW('Sanitation Data'!H23)))</f>
        <v/>
      </c>
      <c r="DO29" s="29" t="str">
        <f ca="true">+IF(OFFSET('Hygiene Data'!$C$12,0,10*ROW('Hygiene Data'!C23))="","",OFFSET('Hygiene Data'!$C$12,0,10*ROW('Hygiene Data'!C23)))</f>
        <v/>
      </c>
      <c r="DP29" s="29" t="str">
        <f ca="true">+IF(OFFSET('Hygiene Data'!$C$13,0,10*ROW('Hygiene Data'!C23))="","",OFFSET('Hygiene Data'!$C$13,0,10*ROW('Hygiene Data'!C23)))</f>
        <v/>
      </c>
      <c r="DQ29" s="29" t="str">
        <f ca="true">+IF(OFFSET('Hygiene Data'!$C$14,0,10*ROW('Hygiene Data'!C23))="","",OFFSET('Hygiene Data'!$C$14,0,10*ROW('Hygiene Data'!C23)))</f>
        <v/>
      </c>
      <c r="DR29" s="29" t="str">
        <f ca="true">+IF(OFFSET('Hygiene Data'!$D$12,0,10*ROW('Hygiene Data'!D23))="","",OFFSET('Hygiene Data'!$D$12,0,10*ROW('Hygiene Data'!D23)))</f>
        <v/>
      </c>
      <c r="DS29" s="29" t="str">
        <f ca="true">+IF(OFFSET('Hygiene Data'!$D$13,0,10*ROW('Hygiene Data'!D23))="","",OFFSET('Hygiene Data'!$D$13,0,10*ROW('Hygiene Data'!D23)))</f>
        <v/>
      </c>
      <c r="DT29" s="29" t="str">
        <f ca="true">+IF(OFFSET('Hygiene Data'!$D$14,0,10*ROW('Hygiene Data'!D23))="","",OFFSET('Hygiene Data'!$D$14,0,10*ROW('Hygiene Data'!D23)))</f>
        <v/>
      </c>
      <c r="DU29" s="29" t="str">
        <f ca="true">+IF(OFFSET('Hygiene Data'!$E$12,0,10*ROW('Hygiene Data'!E23))="","",OFFSET('Hygiene Data'!$E$12,0,10*ROW('Hygiene Data'!E23)))</f>
        <v/>
      </c>
      <c r="DV29" s="29" t="str">
        <f ca="true">+IF(OFFSET('Hygiene Data'!$E$13,0,10*ROW('Hygiene Data'!E23))="","",OFFSET('Hygiene Data'!$E$13,0,10*ROW('Hygiene Data'!E23)))</f>
        <v/>
      </c>
      <c r="DW29" s="29" t="str">
        <f ca="true">+IF(OFFSET('Hygiene Data'!$E$14,0,10*ROW('Hygiene Data'!E23))="","",OFFSET('Hygiene Data'!$E$14,0,10*ROW('Hygiene Data'!E23)))</f>
        <v/>
      </c>
      <c r="DX29" s="29" t="str">
        <f ca="true">+IF(OFFSET('Hygiene Data'!$F$12,0,10*ROW('Hygiene Data'!F23))="","",OFFSET('Hygiene Data'!$F$12,0,10*ROW('Hygiene Data'!F23)))</f>
        <v/>
      </c>
      <c r="DY29" s="29" t="str">
        <f ca="true">+IF(OFFSET('Hygiene Data'!$F$13,0,10*ROW('Hygiene Data'!F23))="","",OFFSET('Hygiene Data'!$F$13,0,10*ROW('Hygiene Data'!F23)))</f>
        <v/>
      </c>
      <c r="DZ29" s="29" t="str">
        <f ca="true">+IF(OFFSET('Hygiene Data'!$F$14,0,10*ROW('Hygiene Data'!F23))="","",OFFSET('Hygiene Data'!$F$14,0,10*ROW('Hygiene Data'!F23)))</f>
        <v/>
      </c>
      <c r="EA29" s="29" t="str">
        <f ca="true">+IF(OFFSET('Hygiene Data'!$G$12,0,10*ROW('Hygiene Data'!G23))="","",OFFSET('Hygiene Data'!$G$12,0,10*ROW('Hygiene Data'!G23)))</f>
        <v/>
      </c>
      <c r="EB29" s="29" t="str">
        <f ca="true">+IF(OFFSET('Hygiene Data'!$G$13,0,10*ROW('Hygiene Data'!G23))="","",OFFSET('Hygiene Data'!$G$13,0,10*ROW('Hygiene Data'!G23)))</f>
        <v/>
      </c>
      <c r="EC29" s="29" t="str">
        <f ca="true">+IF(OFFSET('Hygiene Data'!$G$14,0,10*ROW('Hygiene Data'!G23))="","",OFFSET('Hygiene Data'!$G$14,0,10*ROW('Hygiene Data'!G23)))</f>
        <v/>
      </c>
      <c r="ED29" s="29" t="str">
        <f ca="true">+IF(OFFSET('Hygiene Data'!$H$12,0,10*ROW('Hygiene Data'!H23))="","",OFFSET('Hygiene Data'!$H$12,0,10*ROW('Hygiene Data'!H23)))</f>
        <v/>
      </c>
      <c r="EE29" s="29" t="str">
        <f ca="true">+IF(OFFSET('Hygiene Data'!$H$13,0,10*ROW('Hygiene Data'!H23))="","",OFFSET('Hygiene Data'!$H$13,0,10*ROW('Hygiene Data'!H23)))</f>
        <v/>
      </c>
      <c r="EF29" s="29" t="str">
        <f ca="true">+IF(OFFSET('Hygiene Data'!$H$14,0,10*ROW('Hygiene Data'!H23))="","",OFFSET('Hygiene Data'!$H$14,0,10*ROW('Hygiene Data'!H23)))</f>
        <v/>
      </c>
    </row>
    <row r="30" x14ac:dyDescent="0.2">
      <c r="A30" s="52" t="str">
        <f ca="true">+IF(OFFSET('Water Data'!$B$1,0,10*ROW('Water Data'!B24))="","",OFFSET('Water Data'!$B$1,0,10*ROW('Water Data'!B24)))</f>
        <v/>
      </c>
      <c r="B30" s="52" t="str">
        <f ca="true">+IF(OFFSET('Water Data'!$A$3,0,10*ROW('Water Data'!A24))="","",OFFSET('Water Data'!$A$3,0,10*ROW('Water Data'!A24)))</f>
        <v/>
      </c>
      <c r="C30" s="52" t="str">
        <f ca="true">+IF(OFFSET('Water Data'!$C$3,0,10*ROW('Water Data'!C24))="","",OFFSET('Water Data'!$C$3,0,10*ROW('Water Data'!C24)))</f>
        <v/>
      </c>
      <c r="D30" s="240"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0"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0"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0"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0"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0"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0"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0"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0"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0"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0"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0"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0"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0"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0"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0"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0"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0"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1"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1"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1"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1"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1"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1"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1"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1"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1"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1"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1"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1"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1"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1"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1"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1"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1"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1"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1"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1"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1"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1"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1"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1"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1"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1"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1"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1"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1"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1"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2"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2"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2"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2"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2"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2"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2"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2"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2"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2"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2"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2"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2"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2"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2"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2"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2"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2"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29" t="str">
        <f ca="true">+IF(OFFSET('Water Data'!$C$28,0,10*ROW('Water Data'!C24))="","",OFFSET('Water Data'!$C$28,0,10*ROW('Water Data'!C24)))</f>
        <v/>
      </c>
      <c r="BT30" s="29" t="str">
        <f ca="true">+IF(OFFSET('Water Data'!$C$29,0,10*ROW('Water Data'!C24))="","",OFFSET('Water Data'!$C$29,0,10*ROW('Water Data'!C24)))</f>
        <v/>
      </c>
      <c r="BU30" s="29" t="str">
        <f ca="true">+IF(OFFSET('Water Data'!$C$30,0,10*ROW('Water Data'!C24))="","",OFFSET('Water Data'!$C$30,0,10*ROW('Water Data'!C24)))</f>
        <v/>
      </c>
      <c r="BV30" s="29" t="str">
        <f ca="true">+IF(OFFSET('Water Data'!$D$28,0,10*ROW('Water Data'!D24))="","",OFFSET('Water Data'!$D$28,0,10*ROW('Water Data'!D24)))</f>
        <v/>
      </c>
      <c r="BW30" s="29" t="str">
        <f ca="true">+IF(OFFSET('Water Data'!$D$29,0,10*ROW('Water Data'!D24))="","",OFFSET('Water Data'!$D$29,0,10*ROW('Water Data'!D24)))</f>
        <v/>
      </c>
      <c r="BX30" s="29" t="str">
        <f ca="true">+IF(OFFSET('Water Data'!$D$30,0,10*ROW('Water Data'!D24))="","",OFFSET('Water Data'!$D$30,0,10*ROW('Water Data'!D24)))</f>
        <v/>
      </c>
      <c r="BY30" s="29" t="str">
        <f ca="true">+IF(OFFSET('Water Data'!$E$28,0,10*ROW('Water Data'!E24))="","",OFFSET('Water Data'!$E$28,0,10*ROW('Water Data'!E24)))</f>
        <v/>
      </c>
      <c r="BZ30" s="29" t="str">
        <f ca="true">+IF(OFFSET('Water Data'!$E$29,0,10*ROW('Water Data'!E24))="","",OFFSET('Water Data'!$E$29,0,10*ROW('Water Data'!E24)))</f>
        <v/>
      </c>
      <c r="CA30" s="29" t="str">
        <f ca="true">+IF(OFFSET('Water Data'!$E$30,0,10*ROW('Water Data'!E24))="","",OFFSET('Water Data'!$E$30,0,10*ROW('Water Data'!E24)))</f>
        <v/>
      </c>
      <c r="CB30" s="29" t="str">
        <f ca="true">+IF(OFFSET('Water Data'!$F$28,0,10*ROW('Water Data'!F24))="","",OFFSET('Water Data'!$F$28,0,10*ROW('Water Data'!F24)))</f>
        <v/>
      </c>
      <c r="CC30" s="29" t="str">
        <f ca="true">+IF(OFFSET('Water Data'!$F$29,0,10*ROW('Water Data'!F24))="","",OFFSET('Water Data'!$F$29,0,10*ROW('Water Data'!F24)))</f>
        <v/>
      </c>
      <c r="CD30" s="29" t="str">
        <f ca="true">+IF(OFFSET('Water Data'!$F$30,0,10*ROW('Water Data'!F24))="","",OFFSET('Water Data'!$F$30,0,10*ROW('Water Data'!F24)))</f>
        <v/>
      </c>
      <c r="CE30" s="29" t="str">
        <f ca="true">+IF(OFFSET('Water Data'!$G$28,0,10*ROW('Water Data'!G24))="","",OFFSET('Water Data'!$G$28,0,10*ROW('Water Data'!G24)))</f>
        <v/>
      </c>
      <c r="CF30" s="29" t="str">
        <f ca="true">+IF(OFFSET('Water Data'!$G$29,0,10*ROW('Water Data'!G24))="","",OFFSET('Water Data'!$G$29,0,10*ROW('Water Data'!G24)))</f>
        <v/>
      </c>
      <c r="CG30" s="29" t="str">
        <f ca="true">+IF(OFFSET('Water Data'!$G$30,0,10*ROW('Water Data'!G24))="","",OFFSET('Water Data'!$G$30,0,10*ROW('Water Data'!G24)))</f>
        <v/>
      </c>
      <c r="CH30" s="29" t="str">
        <f ca="true">+IF(OFFSET('Water Data'!$H$28,0,10*ROW('Water Data'!H24))="","",OFFSET('Water Data'!$H$28,0,10*ROW('Water Data'!H24)))</f>
        <v/>
      </c>
      <c r="CI30" s="29" t="str">
        <f ca="true">+IF(OFFSET('Water Data'!$H$29,0,10*ROW('Water Data'!H24))="","",OFFSET('Water Data'!$H$29,0,10*ROW('Water Data'!H24)))</f>
        <v/>
      </c>
      <c r="CJ30" s="29" t="str">
        <f ca="true">+IF(OFFSET('Water Data'!$H$30,0,10*ROW('Water Data'!H24))="","",OFFSET('Water Data'!$H$30,0,10*ROW('Water Data'!H24)))</f>
        <v/>
      </c>
      <c r="CK30" s="29" t="str">
        <f ca="true">+IF(OFFSET('Sanitation Data'!$C$29,0,10*ROW('Sanitation Data'!C24))="","",OFFSET('Sanitation Data'!$C$29,0,10*ROW('Sanitation Data'!C24)))</f>
        <v/>
      </c>
      <c r="CL30" s="29" t="str">
        <f ca="true">+IF(OFFSET('Sanitation Data'!$C$30,0,10*ROW('Sanitation Data'!C24))="","",OFFSET('Sanitation Data'!$C$30,0,10*ROW('Sanitation Data'!C24)))</f>
        <v/>
      </c>
      <c r="CM30" s="29" t="str">
        <f ca="true">+IF(OFFSET('Sanitation Data'!$C$31,0,10*ROW('Sanitation Data'!C24))="","",OFFSET('Sanitation Data'!$C$31,0,10*ROW('Sanitation Data'!C24)))</f>
        <v/>
      </c>
      <c r="CN30" s="29" t="str">
        <f ca="true">+IF(OFFSET('Sanitation Data'!$C$32,0,10*ROW('Sanitation Data'!C24))="","",OFFSET('Sanitation Data'!$C$32,0,10*ROW('Sanitation Data'!C24)))</f>
        <v/>
      </c>
      <c r="CO30" s="29" t="str">
        <f ca="true">+IF(OFFSET('Sanitation Data'!$C$33,0,10*ROW('Sanitation Data'!C24))="","",OFFSET('Sanitation Data'!$C$33,0,10*ROW('Sanitation Data'!C24)))</f>
        <v/>
      </c>
      <c r="CP30" s="29" t="str">
        <f ca="true">+IF(OFFSET('Sanitation Data'!$D$29,0,10*ROW('Sanitation Data'!D24))="","",OFFSET('Sanitation Data'!$D$29,0,10*ROW('Sanitation Data'!D24)))</f>
        <v/>
      </c>
      <c r="CQ30" s="29" t="str">
        <f ca="true">+IF(OFFSET('Sanitation Data'!$D$30,0,10*ROW('Sanitation Data'!D24))="","",OFFSET('Sanitation Data'!$D$30,0,10*ROW('Sanitation Data'!D24)))</f>
        <v/>
      </c>
      <c r="CR30" s="29" t="str">
        <f ca="true">+IF(OFFSET('Sanitation Data'!$D$31,0,10*ROW('Sanitation Data'!D24))="","",OFFSET('Sanitation Data'!$D$31,0,10*ROW('Sanitation Data'!D24)))</f>
        <v/>
      </c>
      <c r="CS30" s="29" t="str">
        <f ca="true">+IF(OFFSET('Sanitation Data'!$D$32,0,10*ROW('Sanitation Data'!D24))="","",OFFSET('Sanitation Data'!$D$32,0,10*ROW('Sanitation Data'!D24)))</f>
        <v/>
      </c>
      <c r="CT30" s="29" t="str">
        <f ca="true">+IF(OFFSET('Sanitation Data'!$D$33,0,10*ROW('Sanitation Data'!D24))="","",OFFSET('Sanitation Data'!$D$33,0,10*ROW('Sanitation Data'!D24)))</f>
        <v/>
      </c>
      <c r="CU30" s="29" t="str">
        <f ca="true">+IF(OFFSET('Sanitation Data'!$E$29,0,10*ROW('Sanitation Data'!E24))="","",OFFSET('Sanitation Data'!$E$29,0,10*ROW('Sanitation Data'!E24)))</f>
        <v/>
      </c>
      <c r="CV30" s="29" t="str">
        <f ca="true">+IF(OFFSET('Sanitation Data'!$E$30,0,10*ROW('Sanitation Data'!E24))="","",OFFSET('Sanitation Data'!$E$30,0,10*ROW('Sanitation Data'!E24)))</f>
        <v/>
      </c>
      <c r="CW30" s="29" t="str">
        <f ca="true">+IF(OFFSET('Sanitation Data'!$E$31,0,10*ROW('Sanitation Data'!E24))="","",OFFSET('Sanitation Data'!$E$31,0,10*ROW('Sanitation Data'!E24)))</f>
        <v/>
      </c>
      <c r="CX30" s="29" t="str">
        <f ca="true">+IF(OFFSET('Sanitation Data'!$E$32,0,10*ROW('Sanitation Data'!E24))="","",OFFSET('Sanitation Data'!$E$32,0,10*ROW('Sanitation Data'!E24)))</f>
        <v/>
      </c>
      <c r="CY30" s="29" t="str">
        <f ca="true">+IF(OFFSET('Sanitation Data'!$E$33,0,10*ROW('Sanitation Data'!E24))="","",OFFSET('Sanitation Data'!$E$33,0,10*ROW('Sanitation Data'!E24)))</f>
        <v/>
      </c>
      <c r="CZ30" s="29" t="str">
        <f ca="true">+IF(OFFSET('Sanitation Data'!$F$29,0,10*ROW('Sanitation Data'!F24))="","",OFFSET('Sanitation Data'!$F$29,0,10*ROW('Sanitation Data'!F24)))</f>
        <v/>
      </c>
      <c r="DA30" s="29" t="str">
        <f ca="true">+IF(OFFSET('Sanitation Data'!$F$30,0,10*ROW('Sanitation Data'!F24))="","",OFFSET('Sanitation Data'!$F$30,0,10*ROW('Sanitation Data'!F24)))</f>
        <v/>
      </c>
      <c r="DB30" s="29" t="str">
        <f ca="true">+IF(OFFSET('Sanitation Data'!$F$31,0,10*ROW('Sanitation Data'!F24))="","",OFFSET('Sanitation Data'!$F$31,0,10*ROW('Sanitation Data'!F24)))</f>
        <v/>
      </c>
      <c r="DC30" s="29" t="str">
        <f ca="true">+IF(OFFSET('Sanitation Data'!$F$32,0,10*ROW('Sanitation Data'!F24))="","",OFFSET('Sanitation Data'!$F$32,0,10*ROW('Sanitation Data'!F24)))</f>
        <v/>
      </c>
      <c r="DD30" s="29" t="str">
        <f ca="true">+IF(OFFSET('Sanitation Data'!$F$33,0,10*ROW('Sanitation Data'!F24))="","",OFFSET('Sanitation Data'!$F$33,0,10*ROW('Sanitation Data'!F24)))</f>
        <v/>
      </c>
      <c r="DE30" s="29" t="str">
        <f ca="true">+IF(OFFSET('Sanitation Data'!$G$29,0,10*ROW('Sanitation Data'!G24))="","",OFFSET('Sanitation Data'!$G$29,0,10*ROW('Sanitation Data'!G24)))</f>
        <v/>
      </c>
      <c r="DF30" s="29" t="str">
        <f ca="true">+IF(OFFSET('Sanitation Data'!$G$30,0,10*ROW('Sanitation Data'!G24))="","",OFFSET('Sanitation Data'!$G$30,0,10*ROW('Sanitation Data'!G24)))</f>
        <v/>
      </c>
      <c r="DG30" s="29" t="str">
        <f ca="true">+IF(OFFSET('Sanitation Data'!$G$31,0,10*ROW('Sanitation Data'!G24))="","",OFFSET('Sanitation Data'!$G$31,0,10*ROW('Sanitation Data'!G24)))</f>
        <v/>
      </c>
      <c r="DH30" s="29" t="str">
        <f ca="true">+IF(OFFSET('Sanitation Data'!$G$32,0,10*ROW('Sanitation Data'!G24))="","",OFFSET('Sanitation Data'!$G$32,0,10*ROW('Sanitation Data'!G24)))</f>
        <v/>
      </c>
      <c r="DI30" s="29" t="str">
        <f ca="true">+IF(OFFSET('Sanitation Data'!$G$33,0,10*ROW('Sanitation Data'!G24))="","",OFFSET('Sanitation Data'!$G$33,0,10*ROW('Sanitation Data'!G24)))</f>
        <v/>
      </c>
      <c r="DJ30" s="29" t="str">
        <f ca="true">+IF(OFFSET('Sanitation Data'!$H$29,0,10*ROW('Sanitation Data'!H24))="","",OFFSET('Sanitation Data'!$H$29,0,10*ROW('Sanitation Data'!H24)))</f>
        <v/>
      </c>
      <c r="DK30" s="29" t="str">
        <f ca="true">+IF(OFFSET('Sanitation Data'!$H$30,0,10*ROW('Sanitation Data'!H24))="","",OFFSET('Sanitation Data'!$H$30,0,10*ROW('Sanitation Data'!H24)))</f>
        <v/>
      </c>
      <c r="DL30" s="29" t="str">
        <f ca="true">+IF(OFFSET('Sanitation Data'!$H$31,0,10*ROW('Sanitation Data'!H24))="","",OFFSET('Sanitation Data'!$H$31,0,10*ROW('Sanitation Data'!H24)))</f>
        <v/>
      </c>
      <c r="DM30" s="29" t="str">
        <f ca="true">+IF(OFFSET('Sanitation Data'!$H$32,0,10*ROW('Sanitation Data'!H24))="","",OFFSET('Sanitation Data'!$H$32,0,10*ROW('Sanitation Data'!H24)))</f>
        <v/>
      </c>
      <c r="DN30" s="29" t="str">
        <f ca="true">+IF(OFFSET('Sanitation Data'!$H$33,0,10*ROW('Sanitation Data'!H24))="","",OFFSET('Sanitation Data'!$H$33,0,10*ROW('Sanitation Data'!H24)))</f>
        <v/>
      </c>
      <c r="DO30" s="29" t="str">
        <f ca="true">+IF(OFFSET('Hygiene Data'!$C$12,0,10*ROW('Hygiene Data'!C24))="","",OFFSET('Hygiene Data'!$C$12,0,10*ROW('Hygiene Data'!C24)))</f>
        <v/>
      </c>
      <c r="DP30" s="29" t="str">
        <f ca="true">+IF(OFFSET('Hygiene Data'!$C$13,0,10*ROW('Hygiene Data'!C24))="","",OFFSET('Hygiene Data'!$C$13,0,10*ROW('Hygiene Data'!C24)))</f>
        <v/>
      </c>
      <c r="DQ30" s="29" t="str">
        <f ca="true">+IF(OFFSET('Hygiene Data'!$C$14,0,10*ROW('Hygiene Data'!C24))="","",OFFSET('Hygiene Data'!$C$14,0,10*ROW('Hygiene Data'!C24)))</f>
        <v/>
      </c>
      <c r="DR30" s="29" t="str">
        <f ca="true">+IF(OFFSET('Hygiene Data'!$D$12,0,10*ROW('Hygiene Data'!D24))="","",OFFSET('Hygiene Data'!$D$12,0,10*ROW('Hygiene Data'!D24)))</f>
        <v/>
      </c>
      <c r="DS30" s="29" t="str">
        <f ca="true">+IF(OFFSET('Hygiene Data'!$D$13,0,10*ROW('Hygiene Data'!D24))="","",OFFSET('Hygiene Data'!$D$13,0,10*ROW('Hygiene Data'!D24)))</f>
        <v/>
      </c>
      <c r="DT30" s="29" t="str">
        <f ca="true">+IF(OFFSET('Hygiene Data'!$D$14,0,10*ROW('Hygiene Data'!D24))="","",OFFSET('Hygiene Data'!$D$14,0,10*ROW('Hygiene Data'!D24)))</f>
        <v/>
      </c>
      <c r="DU30" s="29" t="str">
        <f ca="true">+IF(OFFSET('Hygiene Data'!$E$12,0,10*ROW('Hygiene Data'!E24))="","",OFFSET('Hygiene Data'!$E$12,0,10*ROW('Hygiene Data'!E24)))</f>
        <v/>
      </c>
      <c r="DV30" s="29" t="str">
        <f ca="true">+IF(OFFSET('Hygiene Data'!$E$13,0,10*ROW('Hygiene Data'!E24))="","",OFFSET('Hygiene Data'!$E$13,0,10*ROW('Hygiene Data'!E24)))</f>
        <v/>
      </c>
      <c r="DW30" s="29" t="str">
        <f ca="true">+IF(OFFSET('Hygiene Data'!$E$14,0,10*ROW('Hygiene Data'!E24))="","",OFFSET('Hygiene Data'!$E$14,0,10*ROW('Hygiene Data'!E24)))</f>
        <v/>
      </c>
      <c r="DX30" s="29" t="str">
        <f ca="true">+IF(OFFSET('Hygiene Data'!$F$12,0,10*ROW('Hygiene Data'!F24))="","",OFFSET('Hygiene Data'!$F$12,0,10*ROW('Hygiene Data'!F24)))</f>
        <v/>
      </c>
      <c r="DY30" s="29" t="str">
        <f ca="true">+IF(OFFSET('Hygiene Data'!$F$13,0,10*ROW('Hygiene Data'!F24))="","",OFFSET('Hygiene Data'!$F$13,0,10*ROW('Hygiene Data'!F24)))</f>
        <v/>
      </c>
      <c r="DZ30" s="29" t="str">
        <f ca="true">+IF(OFFSET('Hygiene Data'!$F$14,0,10*ROW('Hygiene Data'!F24))="","",OFFSET('Hygiene Data'!$F$14,0,10*ROW('Hygiene Data'!F24)))</f>
        <v/>
      </c>
      <c r="EA30" s="29" t="str">
        <f ca="true">+IF(OFFSET('Hygiene Data'!$G$12,0,10*ROW('Hygiene Data'!G24))="","",OFFSET('Hygiene Data'!$G$12,0,10*ROW('Hygiene Data'!G24)))</f>
        <v/>
      </c>
      <c r="EB30" s="29" t="str">
        <f ca="true">+IF(OFFSET('Hygiene Data'!$G$13,0,10*ROW('Hygiene Data'!G24))="","",OFFSET('Hygiene Data'!$G$13,0,10*ROW('Hygiene Data'!G24)))</f>
        <v/>
      </c>
      <c r="EC30" s="29" t="str">
        <f ca="true">+IF(OFFSET('Hygiene Data'!$G$14,0,10*ROW('Hygiene Data'!G24))="","",OFFSET('Hygiene Data'!$G$14,0,10*ROW('Hygiene Data'!G24)))</f>
        <v/>
      </c>
      <c r="ED30" s="29" t="str">
        <f ca="true">+IF(OFFSET('Hygiene Data'!$H$12,0,10*ROW('Hygiene Data'!H24))="","",OFFSET('Hygiene Data'!$H$12,0,10*ROW('Hygiene Data'!H24)))</f>
        <v/>
      </c>
      <c r="EE30" s="29" t="str">
        <f ca="true">+IF(OFFSET('Hygiene Data'!$H$13,0,10*ROW('Hygiene Data'!H24))="","",OFFSET('Hygiene Data'!$H$13,0,10*ROW('Hygiene Data'!H24)))</f>
        <v/>
      </c>
      <c r="EF30" s="29" t="str">
        <f ca="true">+IF(OFFSET('Hygiene Data'!$H$14,0,10*ROW('Hygiene Data'!H24))="","",OFFSET('Hygiene Data'!$H$14,0,10*ROW('Hygiene Data'!H24)))</f>
        <v/>
      </c>
    </row>
    <row r="31" x14ac:dyDescent="0.2">
      <c r="A31" s="52" t="str">
        <f ca="true">+IF(OFFSET('Water Data'!$B$1,0,10*ROW('Water Data'!B27))="","",OFFSET('Water Data'!$B$1,0,10*ROW('Water Data'!B27)))</f>
        <v/>
      </c>
      <c r="B31" s="52" t="str">
        <f ca="true">+IF(OFFSET('Water Data'!$A$3,0,10*ROW('Water Data'!A27))="","",OFFSET('Water Data'!$A$3,0,10*ROW('Water Data'!A27)))</f>
        <v/>
      </c>
      <c r="C31" s="52" t="str">
        <f ca="true">+IF(OFFSET('Water Data'!$C$3,0,10*ROW('Water Data'!C27))="","",OFFSET('Water Data'!$C$3,0,10*ROW('Water Data'!C27)))</f>
        <v/>
      </c>
      <c r="D31" s="240"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0"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0"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0"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0"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0"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0"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0"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0"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0"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0"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0"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0"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0"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0"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0"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0"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0"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1"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1"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1"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1"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1"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1"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1"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1"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1"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1"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1"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1"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1"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1"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1"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1"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1"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1"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1"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1"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1"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1"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1"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1"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1"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1"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1"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1"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1"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1"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2"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2"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2"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2"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2"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2"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2"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2"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2"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2"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2"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2"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2"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2"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2"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2"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2"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2"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29" t="str">
        <f ca="true">+IF(OFFSET('Water Data'!$C$28,0,10*ROW('Water Data'!C25))="","",OFFSET('Water Data'!$C$28,0,10*ROW('Water Data'!C25)))</f>
        <v/>
      </c>
      <c r="BT31" s="29" t="str">
        <f ca="true">+IF(OFFSET('Water Data'!$C$29,0,10*ROW('Water Data'!C25))="","",OFFSET('Water Data'!$C$29,0,10*ROW('Water Data'!C25)))</f>
        <v/>
      </c>
      <c r="BU31" s="29" t="str">
        <f ca="true">+IF(OFFSET('Water Data'!$C$30,0,10*ROW('Water Data'!C25))="","",OFFSET('Water Data'!$C$30,0,10*ROW('Water Data'!C25)))</f>
        <v/>
      </c>
      <c r="BV31" s="29" t="str">
        <f ca="true">+IF(OFFSET('Water Data'!$D$28,0,10*ROW('Water Data'!D25))="","",OFFSET('Water Data'!$D$28,0,10*ROW('Water Data'!D25)))</f>
        <v/>
      </c>
      <c r="BW31" s="29" t="str">
        <f ca="true">+IF(OFFSET('Water Data'!$D$29,0,10*ROW('Water Data'!D25))="","",OFFSET('Water Data'!$D$29,0,10*ROW('Water Data'!D25)))</f>
        <v/>
      </c>
      <c r="BX31" s="29" t="str">
        <f ca="true">+IF(OFFSET('Water Data'!$D$30,0,10*ROW('Water Data'!D25))="","",OFFSET('Water Data'!$D$30,0,10*ROW('Water Data'!D25)))</f>
        <v/>
      </c>
      <c r="BY31" s="29" t="str">
        <f ca="true">+IF(OFFSET('Water Data'!$E$28,0,10*ROW('Water Data'!E25))="","",OFFSET('Water Data'!$E$28,0,10*ROW('Water Data'!E25)))</f>
        <v/>
      </c>
      <c r="BZ31" s="29" t="str">
        <f ca="true">+IF(OFFSET('Water Data'!$E$29,0,10*ROW('Water Data'!E25))="","",OFFSET('Water Data'!$E$29,0,10*ROW('Water Data'!E25)))</f>
        <v/>
      </c>
      <c r="CA31" s="29" t="str">
        <f ca="true">+IF(OFFSET('Water Data'!$E$30,0,10*ROW('Water Data'!E25))="","",OFFSET('Water Data'!$E$30,0,10*ROW('Water Data'!E25)))</f>
        <v/>
      </c>
      <c r="CB31" s="29" t="str">
        <f ca="true">+IF(OFFSET('Water Data'!$F$28,0,10*ROW('Water Data'!F25))="","",OFFSET('Water Data'!$F$28,0,10*ROW('Water Data'!F25)))</f>
        <v/>
      </c>
      <c r="CC31" s="29" t="str">
        <f ca="true">+IF(OFFSET('Water Data'!$F$29,0,10*ROW('Water Data'!F25))="","",OFFSET('Water Data'!$F$29,0,10*ROW('Water Data'!F25)))</f>
        <v/>
      </c>
      <c r="CD31" s="29" t="str">
        <f ca="true">+IF(OFFSET('Water Data'!$F$30,0,10*ROW('Water Data'!F25))="","",OFFSET('Water Data'!$F$30,0,10*ROW('Water Data'!F25)))</f>
        <v/>
      </c>
      <c r="CE31" s="29" t="str">
        <f ca="true">+IF(OFFSET('Water Data'!$G$28,0,10*ROW('Water Data'!G25))="","",OFFSET('Water Data'!$G$28,0,10*ROW('Water Data'!G25)))</f>
        <v/>
      </c>
      <c r="CF31" s="29" t="str">
        <f ca="true">+IF(OFFSET('Water Data'!$G$29,0,10*ROW('Water Data'!G25))="","",OFFSET('Water Data'!$G$29,0,10*ROW('Water Data'!G25)))</f>
        <v/>
      </c>
      <c r="CG31" s="29" t="str">
        <f ca="true">+IF(OFFSET('Water Data'!$G$30,0,10*ROW('Water Data'!G25))="","",OFFSET('Water Data'!$G$30,0,10*ROW('Water Data'!G25)))</f>
        <v/>
      </c>
      <c r="CH31" s="29" t="str">
        <f ca="true">+IF(OFFSET('Water Data'!$H$28,0,10*ROW('Water Data'!H25))="","",OFFSET('Water Data'!$H$28,0,10*ROW('Water Data'!H25)))</f>
        <v/>
      </c>
      <c r="CI31" s="29" t="str">
        <f ca="true">+IF(OFFSET('Water Data'!$H$29,0,10*ROW('Water Data'!H25))="","",OFFSET('Water Data'!$H$29,0,10*ROW('Water Data'!H25)))</f>
        <v/>
      </c>
      <c r="CJ31" s="29" t="str">
        <f ca="true">+IF(OFFSET('Water Data'!$H$30,0,10*ROW('Water Data'!H25))="","",OFFSET('Water Data'!$H$30,0,10*ROW('Water Data'!H25)))</f>
        <v/>
      </c>
      <c r="CK31" s="29" t="str">
        <f ca="true">+IF(OFFSET('Sanitation Data'!$C$29,0,10*ROW('Sanitation Data'!C25))="","",OFFSET('Sanitation Data'!$C$29,0,10*ROW('Sanitation Data'!C25)))</f>
        <v/>
      </c>
      <c r="CL31" s="29" t="str">
        <f ca="true">+IF(OFFSET('Sanitation Data'!$C$30,0,10*ROW('Sanitation Data'!C25))="","",OFFSET('Sanitation Data'!$C$30,0,10*ROW('Sanitation Data'!C25)))</f>
        <v/>
      </c>
      <c r="CM31" s="29" t="str">
        <f ca="true">+IF(OFFSET('Sanitation Data'!$C$31,0,10*ROW('Sanitation Data'!C25))="","",OFFSET('Sanitation Data'!$C$31,0,10*ROW('Sanitation Data'!C25)))</f>
        <v/>
      </c>
      <c r="CN31" s="29" t="str">
        <f ca="true">+IF(OFFSET('Sanitation Data'!$C$32,0,10*ROW('Sanitation Data'!C25))="","",OFFSET('Sanitation Data'!$C$32,0,10*ROW('Sanitation Data'!C25)))</f>
        <v/>
      </c>
      <c r="CO31" s="29" t="str">
        <f ca="true">+IF(OFFSET('Sanitation Data'!$C$33,0,10*ROW('Sanitation Data'!C25))="","",OFFSET('Sanitation Data'!$C$33,0,10*ROW('Sanitation Data'!C25)))</f>
        <v/>
      </c>
      <c r="CP31" s="29" t="str">
        <f ca="true">+IF(OFFSET('Sanitation Data'!$D$29,0,10*ROW('Sanitation Data'!D25))="","",OFFSET('Sanitation Data'!$D$29,0,10*ROW('Sanitation Data'!D25)))</f>
        <v/>
      </c>
      <c r="CQ31" s="29" t="str">
        <f ca="true">+IF(OFFSET('Sanitation Data'!$D$30,0,10*ROW('Sanitation Data'!D25))="","",OFFSET('Sanitation Data'!$D$30,0,10*ROW('Sanitation Data'!D25)))</f>
        <v/>
      </c>
      <c r="CR31" s="29" t="str">
        <f ca="true">+IF(OFFSET('Sanitation Data'!$D$31,0,10*ROW('Sanitation Data'!D25))="","",OFFSET('Sanitation Data'!$D$31,0,10*ROW('Sanitation Data'!D25)))</f>
        <v/>
      </c>
      <c r="CS31" s="29" t="str">
        <f ca="true">+IF(OFFSET('Sanitation Data'!$D$32,0,10*ROW('Sanitation Data'!D25))="","",OFFSET('Sanitation Data'!$D$32,0,10*ROW('Sanitation Data'!D25)))</f>
        <v/>
      </c>
      <c r="CT31" s="29" t="str">
        <f ca="true">+IF(OFFSET('Sanitation Data'!$D$33,0,10*ROW('Sanitation Data'!D25))="","",OFFSET('Sanitation Data'!$D$33,0,10*ROW('Sanitation Data'!D25)))</f>
        <v/>
      </c>
      <c r="CU31" s="29" t="str">
        <f ca="true">+IF(OFFSET('Sanitation Data'!$E$29,0,10*ROW('Sanitation Data'!E25))="","",OFFSET('Sanitation Data'!$E$29,0,10*ROW('Sanitation Data'!E25)))</f>
        <v/>
      </c>
      <c r="CV31" s="29" t="str">
        <f ca="true">+IF(OFFSET('Sanitation Data'!$E$30,0,10*ROW('Sanitation Data'!E25))="","",OFFSET('Sanitation Data'!$E$30,0,10*ROW('Sanitation Data'!E25)))</f>
        <v/>
      </c>
      <c r="CW31" s="29" t="str">
        <f ca="true">+IF(OFFSET('Sanitation Data'!$E$31,0,10*ROW('Sanitation Data'!E25))="","",OFFSET('Sanitation Data'!$E$31,0,10*ROW('Sanitation Data'!E25)))</f>
        <v/>
      </c>
      <c r="CX31" s="29" t="str">
        <f ca="true">+IF(OFFSET('Sanitation Data'!$E$32,0,10*ROW('Sanitation Data'!E25))="","",OFFSET('Sanitation Data'!$E$32,0,10*ROW('Sanitation Data'!E25)))</f>
        <v/>
      </c>
      <c r="CY31" s="29" t="str">
        <f ca="true">+IF(OFFSET('Sanitation Data'!$E$33,0,10*ROW('Sanitation Data'!E25))="","",OFFSET('Sanitation Data'!$E$33,0,10*ROW('Sanitation Data'!E25)))</f>
        <v/>
      </c>
      <c r="CZ31" s="29" t="str">
        <f ca="true">+IF(OFFSET('Sanitation Data'!$F$29,0,10*ROW('Sanitation Data'!F25))="","",OFFSET('Sanitation Data'!$F$29,0,10*ROW('Sanitation Data'!F25)))</f>
        <v/>
      </c>
      <c r="DA31" s="29" t="str">
        <f ca="true">+IF(OFFSET('Sanitation Data'!$F$30,0,10*ROW('Sanitation Data'!F25))="","",OFFSET('Sanitation Data'!$F$30,0,10*ROW('Sanitation Data'!F25)))</f>
        <v/>
      </c>
      <c r="DB31" s="29" t="str">
        <f ca="true">+IF(OFFSET('Sanitation Data'!$F$31,0,10*ROW('Sanitation Data'!F25))="","",OFFSET('Sanitation Data'!$F$31,0,10*ROW('Sanitation Data'!F25)))</f>
        <v/>
      </c>
      <c r="DC31" s="29" t="str">
        <f ca="true">+IF(OFFSET('Sanitation Data'!$F$32,0,10*ROW('Sanitation Data'!F25))="","",OFFSET('Sanitation Data'!$F$32,0,10*ROW('Sanitation Data'!F25)))</f>
        <v/>
      </c>
      <c r="DD31" s="29" t="str">
        <f ca="true">+IF(OFFSET('Sanitation Data'!$F$33,0,10*ROW('Sanitation Data'!F25))="","",OFFSET('Sanitation Data'!$F$33,0,10*ROW('Sanitation Data'!F25)))</f>
        <v/>
      </c>
      <c r="DE31" s="29" t="str">
        <f ca="true">+IF(OFFSET('Sanitation Data'!$G$29,0,10*ROW('Sanitation Data'!G25))="","",OFFSET('Sanitation Data'!$G$29,0,10*ROW('Sanitation Data'!G25)))</f>
        <v/>
      </c>
      <c r="DF31" s="29" t="str">
        <f ca="true">+IF(OFFSET('Sanitation Data'!$G$30,0,10*ROW('Sanitation Data'!G25))="","",OFFSET('Sanitation Data'!$G$30,0,10*ROW('Sanitation Data'!G25)))</f>
        <v/>
      </c>
      <c r="DG31" s="29" t="str">
        <f ca="true">+IF(OFFSET('Sanitation Data'!$G$31,0,10*ROW('Sanitation Data'!G25))="","",OFFSET('Sanitation Data'!$G$31,0,10*ROW('Sanitation Data'!G25)))</f>
        <v/>
      </c>
      <c r="DH31" s="29" t="str">
        <f ca="true">+IF(OFFSET('Sanitation Data'!$G$32,0,10*ROW('Sanitation Data'!G25))="","",OFFSET('Sanitation Data'!$G$32,0,10*ROW('Sanitation Data'!G25)))</f>
        <v/>
      </c>
      <c r="DI31" s="29" t="str">
        <f ca="true">+IF(OFFSET('Sanitation Data'!$G$33,0,10*ROW('Sanitation Data'!G25))="","",OFFSET('Sanitation Data'!$G$33,0,10*ROW('Sanitation Data'!G25)))</f>
        <v/>
      </c>
      <c r="DJ31" s="29" t="str">
        <f ca="true">+IF(OFFSET('Sanitation Data'!$H$29,0,10*ROW('Sanitation Data'!H25))="","",OFFSET('Sanitation Data'!$H$29,0,10*ROW('Sanitation Data'!H25)))</f>
        <v/>
      </c>
      <c r="DK31" s="29" t="str">
        <f ca="true">+IF(OFFSET('Sanitation Data'!$H$30,0,10*ROW('Sanitation Data'!H25))="","",OFFSET('Sanitation Data'!$H$30,0,10*ROW('Sanitation Data'!H25)))</f>
        <v/>
      </c>
      <c r="DL31" s="29" t="str">
        <f ca="true">+IF(OFFSET('Sanitation Data'!$H$31,0,10*ROW('Sanitation Data'!H25))="","",OFFSET('Sanitation Data'!$H$31,0,10*ROW('Sanitation Data'!H25)))</f>
        <v/>
      </c>
      <c r="DM31" s="29" t="str">
        <f ca="true">+IF(OFFSET('Sanitation Data'!$H$32,0,10*ROW('Sanitation Data'!H25))="","",OFFSET('Sanitation Data'!$H$32,0,10*ROW('Sanitation Data'!H25)))</f>
        <v/>
      </c>
      <c r="DN31" s="29" t="str">
        <f ca="true">+IF(OFFSET('Sanitation Data'!$H$33,0,10*ROW('Sanitation Data'!H25))="","",OFFSET('Sanitation Data'!$H$33,0,10*ROW('Sanitation Data'!H25)))</f>
        <v/>
      </c>
      <c r="DO31" s="29" t="str">
        <f ca="true">+IF(OFFSET('Hygiene Data'!$C$12,0,10*ROW('Hygiene Data'!C25))="","",OFFSET('Hygiene Data'!$C$12,0,10*ROW('Hygiene Data'!C25)))</f>
        <v/>
      </c>
      <c r="DP31" s="29" t="str">
        <f ca="true">+IF(OFFSET('Hygiene Data'!$C$13,0,10*ROW('Hygiene Data'!C25))="","",OFFSET('Hygiene Data'!$C$13,0,10*ROW('Hygiene Data'!C25)))</f>
        <v/>
      </c>
      <c r="DQ31" s="29" t="str">
        <f ca="true">+IF(OFFSET('Hygiene Data'!$C$14,0,10*ROW('Hygiene Data'!C25))="","",OFFSET('Hygiene Data'!$C$14,0,10*ROW('Hygiene Data'!C25)))</f>
        <v/>
      </c>
      <c r="DR31" s="29" t="str">
        <f ca="true">+IF(OFFSET('Hygiene Data'!$D$12,0,10*ROW('Hygiene Data'!D25))="","",OFFSET('Hygiene Data'!$D$12,0,10*ROW('Hygiene Data'!D25)))</f>
        <v/>
      </c>
      <c r="DS31" s="29" t="str">
        <f ca="true">+IF(OFFSET('Hygiene Data'!$D$13,0,10*ROW('Hygiene Data'!D25))="","",OFFSET('Hygiene Data'!$D$13,0,10*ROW('Hygiene Data'!D25)))</f>
        <v/>
      </c>
      <c r="DT31" s="29" t="str">
        <f ca="true">+IF(OFFSET('Hygiene Data'!$D$14,0,10*ROW('Hygiene Data'!D25))="","",OFFSET('Hygiene Data'!$D$14,0,10*ROW('Hygiene Data'!D25)))</f>
        <v/>
      </c>
      <c r="DU31" s="29" t="str">
        <f ca="true">+IF(OFFSET('Hygiene Data'!$E$12,0,10*ROW('Hygiene Data'!E25))="","",OFFSET('Hygiene Data'!$E$12,0,10*ROW('Hygiene Data'!E25)))</f>
        <v/>
      </c>
      <c r="DV31" s="29" t="str">
        <f ca="true">+IF(OFFSET('Hygiene Data'!$E$13,0,10*ROW('Hygiene Data'!E25))="","",OFFSET('Hygiene Data'!$E$13,0,10*ROW('Hygiene Data'!E25)))</f>
        <v/>
      </c>
      <c r="DW31" s="29" t="str">
        <f ca="true">+IF(OFFSET('Hygiene Data'!$E$14,0,10*ROW('Hygiene Data'!E25))="","",OFFSET('Hygiene Data'!$E$14,0,10*ROW('Hygiene Data'!E25)))</f>
        <v/>
      </c>
      <c r="DX31" s="29" t="str">
        <f ca="true">+IF(OFFSET('Hygiene Data'!$F$12,0,10*ROW('Hygiene Data'!F25))="","",OFFSET('Hygiene Data'!$F$12,0,10*ROW('Hygiene Data'!F25)))</f>
        <v/>
      </c>
      <c r="DY31" s="29" t="str">
        <f ca="true">+IF(OFFSET('Hygiene Data'!$F$13,0,10*ROW('Hygiene Data'!F25))="","",OFFSET('Hygiene Data'!$F$13,0,10*ROW('Hygiene Data'!F25)))</f>
        <v/>
      </c>
      <c r="DZ31" s="29" t="str">
        <f ca="true">+IF(OFFSET('Hygiene Data'!$F$14,0,10*ROW('Hygiene Data'!F25))="","",OFFSET('Hygiene Data'!$F$14,0,10*ROW('Hygiene Data'!F25)))</f>
        <v/>
      </c>
      <c r="EA31" s="29" t="str">
        <f ca="true">+IF(OFFSET('Hygiene Data'!$G$12,0,10*ROW('Hygiene Data'!G25))="","",OFFSET('Hygiene Data'!$G$12,0,10*ROW('Hygiene Data'!G25)))</f>
        <v/>
      </c>
      <c r="EB31" s="29" t="str">
        <f ca="true">+IF(OFFSET('Hygiene Data'!$G$13,0,10*ROW('Hygiene Data'!G25))="","",OFFSET('Hygiene Data'!$G$13,0,10*ROW('Hygiene Data'!G25)))</f>
        <v/>
      </c>
      <c r="EC31" s="29" t="str">
        <f ca="true">+IF(OFFSET('Hygiene Data'!$G$14,0,10*ROW('Hygiene Data'!G25))="","",OFFSET('Hygiene Data'!$G$14,0,10*ROW('Hygiene Data'!G25)))</f>
        <v/>
      </c>
      <c r="ED31" s="29" t="str">
        <f ca="true">+IF(OFFSET('Hygiene Data'!$H$12,0,10*ROW('Hygiene Data'!H25))="","",OFFSET('Hygiene Data'!$H$12,0,10*ROW('Hygiene Data'!H25)))</f>
        <v/>
      </c>
      <c r="EE31" s="29" t="str">
        <f ca="true">+IF(OFFSET('Hygiene Data'!$H$13,0,10*ROW('Hygiene Data'!H25))="","",OFFSET('Hygiene Data'!$H$13,0,10*ROW('Hygiene Data'!H25)))</f>
        <v/>
      </c>
      <c r="EF31" s="29" t="str">
        <f ca="true">+IF(OFFSET('Hygiene Data'!$H$14,0,10*ROW('Hygiene Data'!H25))="","",OFFSET('Hygiene Data'!$H$14,0,10*ROW('Hygiene Data'!H25)))</f>
        <v/>
      </c>
    </row>
    <row r="32" x14ac:dyDescent="0.2">
      <c r="A32" s="52" t="str">
        <f ca="true">+IF(OFFSET('Water Data'!$B$1,0,10*ROW('Water Data'!B29))="","",OFFSET('Water Data'!$B$1,0,10*ROW('Water Data'!B29)))</f>
        <v/>
      </c>
      <c r="B32" s="52" t="str">
        <f ca="true">+IF(OFFSET('Water Data'!$A$3,0,10*ROW('Water Data'!A29))="","",OFFSET('Water Data'!$A$3,0,10*ROW('Water Data'!A29)))</f>
        <v/>
      </c>
      <c r="C32" s="52" t="str">
        <f ca="true">+IF(OFFSET('Water Data'!$C$3,0,10*ROW('Water Data'!C29))="","",OFFSET('Water Data'!$C$3,0,10*ROW('Water Data'!C29)))</f>
        <v/>
      </c>
      <c r="D32" s="240"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0"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0"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0"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0"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0"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0"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0"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0"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0"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0"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0"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0"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0"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0"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0"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0"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0"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1"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1"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1"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1"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1"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1"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1"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1"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1"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1"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1"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1"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1"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1"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1"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1"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1"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1"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1"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1"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1"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1"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1"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1"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1"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1"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1"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1"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1"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1"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2"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2"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2"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2"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2"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2"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2"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2"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2"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2"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2"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2"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2"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2"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2"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2"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2"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2"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29" t="str">
        <f ca="true">+IF(OFFSET('Water Data'!$C$28,0,10*ROW('Water Data'!C26))="","",OFFSET('Water Data'!$C$28,0,10*ROW('Water Data'!C26)))</f>
        <v/>
      </c>
      <c r="BT32" s="29" t="str">
        <f ca="true">+IF(OFFSET('Water Data'!$C$29,0,10*ROW('Water Data'!C26))="","",OFFSET('Water Data'!$C$29,0,10*ROW('Water Data'!C26)))</f>
        <v/>
      </c>
      <c r="BU32" s="29" t="str">
        <f ca="true">+IF(OFFSET('Water Data'!$C$30,0,10*ROW('Water Data'!C26))="","",OFFSET('Water Data'!$C$30,0,10*ROW('Water Data'!C26)))</f>
        <v/>
      </c>
      <c r="BV32" s="29" t="str">
        <f ca="true">+IF(OFFSET('Water Data'!$D$28,0,10*ROW('Water Data'!D26))="","",OFFSET('Water Data'!$D$28,0,10*ROW('Water Data'!D26)))</f>
        <v/>
      </c>
      <c r="BW32" s="29" t="str">
        <f ca="true">+IF(OFFSET('Water Data'!$D$29,0,10*ROW('Water Data'!D26))="","",OFFSET('Water Data'!$D$29,0,10*ROW('Water Data'!D26)))</f>
        <v/>
      </c>
      <c r="BX32" s="29" t="str">
        <f ca="true">+IF(OFFSET('Water Data'!$D$30,0,10*ROW('Water Data'!D26))="","",OFFSET('Water Data'!$D$30,0,10*ROW('Water Data'!D26)))</f>
        <v/>
      </c>
      <c r="BY32" s="29" t="str">
        <f ca="true">+IF(OFFSET('Water Data'!$E$28,0,10*ROW('Water Data'!E26))="","",OFFSET('Water Data'!$E$28,0,10*ROW('Water Data'!E26)))</f>
        <v/>
      </c>
      <c r="BZ32" s="29" t="str">
        <f ca="true">+IF(OFFSET('Water Data'!$E$29,0,10*ROW('Water Data'!E26))="","",OFFSET('Water Data'!$E$29,0,10*ROW('Water Data'!E26)))</f>
        <v/>
      </c>
      <c r="CA32" s="29" t="str">
        <f ca="true">+IF(OFFSET('Water Data'!$E$30,0,10*ROW('Water Data'!E26))="","",OFFSET('Water Data'!$E$30,0,10*ROW('Water Data'!E26)))</f>
        <v/>
      </c>
      <c r="CB32" s="29" t="str">
        <f ca="true">+IF(OFFSET('Water Data'!$F$28,0,10*ROW('Water Data'!F26))="","",OFFSET('Water Data'!$F$28,0,10*ROW('Water Data'!F26)))</f>
        <v/>
      </c>
      <c r="CC32" s="29" t="str">
        <f ca="true">+IF(OFFSET('Water Data'!$F$29,0,10*ROW('Water Data'!F26))="","",OFFSET('Water Data'!$F$29,0,10*ROW('Water Data'!F26)))</f>
        <v/>
      </c>
      <c r="CD32" s="29" t="str">
        <f ca="true">+IF(OFFSET('Water Data'!$F$30,0,10*ROW('Water Data'!F26))="","",OFFSET('Water Data'!$F$30,0,10*ROW('Water Data'!F26)))</f>
        <v/>
      </c>
      <c r="CE32" s="29" t="str">
        <f ca="true">+IF(OFFSET('Water Data'!$G$28,0,10*ROW('Water Data'!G26))="","",OFFSET('Water Data'!$G$28,0,10*ROW('Water Data'!G26)))</f>
        <v/>
      </c>
      <c r="CF32" s="29" t="str">
        <f ca="true">+IF(OFFSET('Water Data'!$G$29,0,10*ROW('Water Data'!G26))="","",OFFSET('Water Data'!$G$29,0,10*ROW('Water Data'!G26)))</f>
        <v/>
      </c>
      <c r="CG32" s="29" t="str">
        <f ca="true">+IF(OFFSET('Water Data'!$G$30,0,10*ROW('Water Data'!G26))="","",OFFSET('Water Data'!$G$30,0,10*ROW('Water Data'!G26)))</f>
        <v/>
      </c>
      <c r="CH32" s="29" t="str">
        <f ca="true">+IF(OFFSET('Water Data'!$H$28,0,10*ROW('Water Data'!H26))="","",OFFSET('Water Data'!$H$28,0,10*ROW('Water Data'!H26)))</f>
        <v/>
      </c>
      <c r="CI32" s="29" t="str">
        <f ca="true">+IF(OFFSET('Water Data'!$H$29,0,10*ROW('Water Data'!H26))="","",OFFSET('Water Data'!$H$29,0,10*ROW('Water Data'!H26)))</f>
        <v/>
      </c>
      <c r="CJ32" s="29" t="str">
        <f ca="true">+IF(OFFSET('Water Data'!$H$30,0,10*ROW('Water Data'!H26))="","",OFFSET('Water Data'!$H$30,0,10*ROW('Water Data'!H26)))</f>
        <v/>
      </c>
      <c r="CK32" s="29" t="str">
        <f ca="true">+IF(OFFSET('Sanitation Data'!$C$29,0,10*ROW('Sanitation Data'!C26))="","",OFFSET('Sanitation Data'!$C$29,0,10*ROW('Sanitation Data'!C26)))</f>
        <v/>
      </c>
      <c r="CL32" s="29" t="str">
        <f ca="true">+IF(OFFSET('Sanitation Data'!$C$30,0,10*ROW('Sanitation Data'!C26))="","",OFFSET('Sanitation Data'!$C$30,0,10*ROW('Sanitation Data'!C26)))</f>
        <v/>
      </c>
      <c r="CM32" s="29" t="str">
        <f ca="true">+IF(OFFSET('Sanitation Data'!$C$31,0,10*ROW('Sanitation Data'!C26))="","",OFFSET('Sanitation Data'!$C$31,0,10*ROW('Sanitation Data'!C26)))</f>
        <v/>
      </c>
      <c r="CN32" s="29" t="str">
        <f ca="true">+IF(OFFSET('Sanitation Data'!$C$32,0,10*ROW('Sanitation Data'!C26))="","",OFFSET('Sanitation Data'!$C$32,0,10*ROW('Sanitation Data'!C26)))</f>
        <v/>
      </c>
      <c r="CO32" s="29" t="str">
        <f ca="true">+IF(OFFSET('Sanitation Data'!$C$33,0,10*ROW('Sanitation Data'!C26))="","",OFFSET('Sanitation Data'!$C$33,0,10*ROW('Sanitation Data'!C26)))</f>
        <v/>
      </c>
      <c r="CP32" s="29" t="str">
        <f ca="true">+IF(OFFSET('Sanitation Data'!$D$29,0,10*ROW('Sanitation Data'!D26))="","",OFFSET('Sanitation Data'!$D$29,0,10*ROW('Sanitation Data'!D26)))</f>
        <v/>
      </c>
      <c r="CQ32" s="29" t="str">
        <f ca="true">+IF(OFFSET('Sanitation Data'!$D$30,0,10*ROW('Sanitation Data'!D26))="","",OFFSET('Sanitation Data'!$D$30,0,10*ROW('Sanitation Data'!D26)))</f>
        <v/>
      </c>
      <c r="CR32" s="29" t="str">
        <f ca="true">+IF(OFFSET('Sanitation Data'!$D$31,0,10*ROW('Sanitation Data'!D26))="","",OFFSET('Sanitation Data'!$D$31,0,10*ROW('Sanitation Data'!D26)))</f>
        <v/>
      </c>
      <c r="CS32" s="29" t="str">
        <f ca="true">+IF(OFFSET('Sanitation Data'!$D$32,0,10*ROW('Sanitation Data'!D26))="","",OFFSET('Sanitation Data'!$D$32,0,10*ROW('Sanitation Data'!D26)))</f>
        <v/>
      </c>
      <c r="CT32" s="29" t="str">
        <f ca="true">+IF(OFFSET('Sanitation Data'!$D$33,0,10*ROW('Sanitation Data'!D26))="","",OFFSET('Sanitation Data'!$D$33,0,10*ROW('Sanitation Data'!D26)))</f>
        <v/>
      </c>
      <c r="CU32" s="29" t="str">
        <f ca="true">+IF(OFFSET('Sanitation Data'!$E$29,0,10*ROW('Sanitation Data'!E26))="","",OFFSET('Sanitation Data'!$E$29,0,10*ROW('Sanitation Data'!E26)))</f>
        <v/>
      </c>
      <c r="CV32" s="29" t="str">
        <f ca="true">+IF(OFFSET('Sanitation Data'!$E$30,0,10*ROW('Sanitation Data'!E26))="","",OFFSET('Sanitation Data'!$E$30,0,10*ROW('Sanitation Data'!E26)))</f>
        <v/>
      </c>
      <c r="CW32" s="29" t="str">
        <f ca="true">+IF(OFFSET('Sanitation Data'!$E$31,0,10*ROW('Sanitation Data'!E26))="","",OFFSET('Sanitation Data'!$E$31,0,10*ROW('Sanitation Data'!E26)))</f>
        <v/>
      </c>
      <c r="CX32" s="29" t="str">
        <f ca="true">+IF(OFFSET('Sanitation Data'!$E$32,0,10*ROW('Sanitation Data'!E26))="","",OFFSET('Sanitation Data'!$E$32,0,10*ROW('Sanitation Data'!E26)))</f>
        <v/>
      </c>
      <c r="CY32" s="29" t="str">
        <f ca="true">+IF(OFFSET('Sanitation Data'!$E$33,0,10*ROW('Sanitation Data'!E26))="","",OFFSET('Sanitation Data'!$E$33,0,10*ROW('Sanitation Data'!E26)))</f>
        <v/>
      </c>
      <c r="CZ32" s="29" t="str">
        <f ca="true">+IF(OFFSET('Sanitation Data'!$F$29,0,10*ROW('Sanitation Data'!F26))="","",OFFSET('Sanitation Data'!$F$29,0,10*ROW('Sanitation Data'!F26)))</f>
        <v/>
      </c>
      <c r="DA32" s="29" t="str">
        <f ca="true">+IF(OFFSET('Sanitation Data'!$F$30,0,10*ROW('Sanitation Data'!F26))="","",OFFSET('Sanitation Data'!$F$30,0,10*ROW('Sanitation Data'!F26)))</f>
        <v/>
      </c>
      <c r="DB32" s="29" t="str">
        <f ca="true">+IF(OFFSET('Sanitation Data'!$F$31,0,10*ROW('Sanitation Data'!F26))="","",OFFSET('Sanitation Data'!$F$31,0,10*ROW('Sanitation Data'!F26)))</f>
        <v/>
      </c>
      <c r="DC32" s="29" t="str">
        <f ca="true">+IF(OFFSET('Sanitation Data'!$F$32,0,10*ROW('Sanitation Data'!F26))="","",OFFSET('Sanitation Data'!$F$32,0,10*ROW('Sanitation Data'!F26)))</f>
        <v/>
      </c>
      <c r="DD32" s="29" t="str">
        <f ca="true">+IF(OFFSET('Sanitation Data'!$F$33,0,10*ROW('Sanitation Data'!F26))="","",OFFSET('Sanitation Data'!$F$33,0,10*ROW('Sanitation Data'!F26)))</f>
        <v/>
      </c>
      <c r="DE32" s="29" t="str">
        <f ca="true">+IF(OFFSET('Sanitation Data'!$G$29,0,10*ROW('Sanitation Data'!G26))="","",OFFSET('Sanitation Data'!$G$29,0,10*ROW('Sanitation Data'!G26)))</f>
        <v/>
      </c>
      <c r="DF32" s="29" t="str">
        <f ca="true">+IF(OFFSET('Sanitation Data'!$G$30,0,10*ROW('Sanitation Data'!G26))="","",OFFSET('Sanitation Data'!$G$30,0,10*ROW('Sanitation Data'!G26)))</f>
        <v/>
      </c>
      <c r="DG32" s="29" t="str">
        <f ca="true">+IF(OFFSET('Sanitation Data'!$G$31,0,10*ROW('Sanitation Data'!G26))="","",OFFSET('Sanitation Data'!$G$31,0,10*ROW('Sanitation Data'!G26)))</f>
        <v/>
      </c>
      <c r="DH32" s="29" t="str">
        <f ca="true">+IF(OFFSET('Sanitation Data'!$G$32,0,10*ROW('Sanitation Data'!G26))="","",OFFSET('Sanitation Data'!$G$32,0,10*ROW('Sanitation Data'!G26)))</f>
        <v/>
      </c>
      <c r="DI32" s="29" t="str">
        <f ca="true">+IF(OFFSET('Sanitation Data'!$G$33,0,10*ROW('Sanitation Data'!G26))="","",OFFSET('Sanitation Data'!$G$33,0,10*ROW('Sanitation Data'!G26)))</f>
        <v/>
      </c>
      <c r="DJ32" s="29" t="str">
        <f ca="true">+IF(OFFSET('Sanitation Data'!$H$29,0,10*ROW('Sanitation Data'!H26))="","",OFFSET('Sanitation Data'!$H$29,0,10*ROW('Sanitation Data'!H26)))</f>
        <v/>
      </c>
      <c r="DK32" s="29" t="str">
        <f ca="true">+IF(OFFSET('Sanitation Data'!$H$30,0,10*ROW('Sanitation Data'!H26))="","",OFFSET('Sanitation Data'!$H$30,0,10*ROW('Sanitation Data'!H26)))</f>
        <v/>
      </c>
      <c r="DL32" s="29" t="str">
        <f ca="true">+IF(OFFSET('Sanitation Data'!$H$31,0,10*ROW('Sanitation Data'!H26))="","",OFFSET('Sanitation Data'!$H$31,0,10*ROW('Sanitation Data'!H26)))</f>
        <v/>
      </c>
      <c r="DM32" s="29" t="str">
        <f ca="true">+IF(OFFSET('Sanitation Data'!$H$32,0,10*ROW('Sanitation Data'!H26))="","",OFFSET('Sanitation Data'!$H$32,0,10*ROW('Sanitation Data'!H26)))</f>
        <v/>
      </c>
      <c r="DN32" s="29" t="str">
        <f ca="true">+IF(OFFSET('Sanitation Data'!$H$33,0,10*ROW('Sanitation Data'!H26))="","",OFFSET('Sanitation Data'!$H$33,0,10*ROW('Sanitation Data'!H26)))</f>
        <v/>
      </c>
      <c r="DO32" s="29" t="str">
        <f ca="true">+IF(OFFSET('Hygiene Data'!$C$12,0,10*ROW('Hygiene Data'!C26))="","",OFFSET('Hygiene Data'!$C$12,0,10*ROW('Hygiene Data'!C26)))</f>
        <v/>
      </c>
      <c r="DP32" s="29" t="str">
        <f ca="true">+IF(OFFSET('Hygiene Data'!$C$13,0,10*ROW('Hygiene Data'!C26))="","",OFFSET('Hygiene Data'!$C$13,0,10*ROW('Hygiene Data'!C26)))</f>
        <v/>
      </c>
      <c r="DQ32" s="29" t="str">
        <f ca="true">+IF(OFFSET('Hygiene Data'!$C$14,0,10*ROW('Hygiene Data'!C26))="","",OFFSET('Hygiene Data'!$C$14,0,10*ROW('Hygiene Data'!C26)))</f>
        <v/>
      </c>
      <c r="DR32" s="29" t="str">
        <f ca="true">+IF(OFFSET('Hygiene Data'!$D$12,0,10*ROW('Hygiene Data'!D26))="","",OFFSET('Hygiene Data'!$D$12,0,10*ROW('Hygiene Data'!D26)))</f>
        <v/>
      </c>
      <c r="DS32" s="29" t="str">
        <f ca="true">+IF(OFFSET('Hygiene Data'!$D$13,0,10*ROW('Hygiene Data'!D26))="","",OFFSET('Hygiene Data'!$D$13,0,10*ROW('Hygiene Data'!D26)))</f>
        <v/>
      </c>
      <c r="DT32" s="29" t="str">
        <f ca="true">+IF(OFFSET('Hygiene Data'!$D$14,0,10*ROW('Hygiene Data'!D26))="","",OFFSET('Hygiene Data'!$D$14,0,10*ROW('Hygiene Data'!D26)))</f>
        <v/>
      </c>
      <c r="DU32" s="29" t="str">
        <f ca="true">+IF(OFFSET('Hygiene Data'!$E$12,0,10*ROW('Hygiene Data'!E26))="","",OFFSET('Hygiene Data'!$E$12,0,10*ROW('Hygiene Data'!E26)))</f>
        <v/>
      </c>
      <c r="DV32" s="29" t="str">
        <f ca="true">+IF(OFFSET('Hygiene Data'!$E$13,0,10*ROW('Hygiene Data'!E26))="","",OFFSET('Hygiene Data'!$E$13,0,10*ROW('Hygiene Data'!E26)))</f>
        <v/>
      </c>
      <c r="DW32" s="29" t="str">
        <f ca="true">+IF(OFFSET('Hygiene Data'!$E$14,0,10*ROW('Hygiene Data'!E26))="","",OFFSET('Hygiene Data'!$E$14,0,10*ROW('Hygiene Data'!E26)))</f>
        <v/>
      </c>
      <c r="DX32" s="29" t="str">
        <f ca="true">+IF(OFFSET('Hygiene Data'!$F$12,0,10*ROW('Hygiene Data'!F26))="","",OFFSET('Hygiene Data'!$F$12,0,10*ROW('Hygiene Data'!F26)))</f>
        <v/>
      </c>
      <c r="DY32" s="29" t="str">
        <f ca="true">+IF(OFFSET('Hygiene Data'!$F$13,0,10*ROW('Hygiene Data'!F26))="","",OFFSET('Hygiene Data'!$F$13,0,10*ROW('Hygiene Data'!F26)))</f>
        <v/>
      </c>
      <c r="DZ32" s="29" t="str">
        <f ca="true">+IF(OFFSET('Hygiene Data'!$F$14,0,10*ROW('Hygiene Data'!F26))="","",OFFSET('Hygiene Data'!$F$14,0,10*ROW('Hygiene Data'!F26)))</f>
        <v/>
      </c>
      <c r="EA32" s="29" t="str">
        <f ca="true">+IF(OFFSET('Hygiene Data'!$G$12,0,10*ROW('Hygiene Data'!G26))="","",OFFSET('Hygiene Data'!$G$12,0,10*ROW('Hygiene Data'!G26)))</f>
        <v/>
      </c>
      <c r="EB32" s="29" t="str">
        <f ca="true">+IF(OFFSET('Hygiene Data'!$G$13,0,10*ROW('Hygiene Data'!G26))="","",OFFSET('Hygiene Data'!$G$13,0,10*ROW('Hygiene Data'!G26)))</f>
        <v/>
      </c>
      <c r="EC32" s="29" t="str">
        <f ca="true">+IF(OFFSET('Hygiene Data'!$G$14,0,10*ROW('Hygiene Data'!G26))="","",OFFSET('Hygiene Data'!$G$14,0,10*ROW('Hygiene Data'!G26)))</f>
        <v/>
      </c>
      <c r="ED32" s="29" t="str">
        <f ca="true">+IF(OFFSET('Hygiene Data'!$H$12,0,10*ROW('Hygiene Data'!H26))="","",OFFSET('Hygiene Data'!$H$12,0,10*ROW('Hygiene Data'!H26)))</f>
        <v/>
      </c>
      <c r="EE32" s="29" t="str">
        <f ca="true">+IF(OFFSET('Hygiene Data'!$H$13,0,10*ROW('Hygiene Data'!H26))="","",OFFSET('Hygiene Data'!$H$13,0,10*ROW('Hygiene Data'!H26)))</f>
        <v/>
      </c>
      <c r="EF32" s="29" t="str">
        <f ca="true">+IF(OFFSET('Hygiene Data'!$H$14,0,10*ROW('Hygiene Data'!H26))="","",OFFSET('Hygiene Data'!$H$14,0,10*ROW('Hygiene Data'!H26)))</f>
        <v/>
      </c>
    </row>
    <row r="33" x14ac:dyDescent="0.2">
      <c r="A33" s="52" t="str">
        <f ca="true">+IF(OFFSET('Water Data'!$B$1,0,10*ROW('Water Data'!B30))="","",OFFSET('Water Data'!$B$1,0,10*ROW('Water Data'!B30)))</f>
        <v/>
      </c>
      <c r="B33" s="52" t="str">
        <f ca="true">+IF(OFFSET('Water Data'!$A$3,0,10*ROW('Water Data'!A30))="","",OFFSET('Water Data'!$A$3,0,10*ROW('Water Data'!A30)))</f>
        <v/>
      </c>
      <c r="C33" s="52" t="str">
        <f ca="true">+IF(OFFSET('Water Data'!$C$3,0,10*ROW('Water Data'!C30))="","",OFFSET('Water Data'!$C$3,0,10*ROW('Water Data'!C30)))</f>
        <v/>
      </c>
      <c r="D33" s="240"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0"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0"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0"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0"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0"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0"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0"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0"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0"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0"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0"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0"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0"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0"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0"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0"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0"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1"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1"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1"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1"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1"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1"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1"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1"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1"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1"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1"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1"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1"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1"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1"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1"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1"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1"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1"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1"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1"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1"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1"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1"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1"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1"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1"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1"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1"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1"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2"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2"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2"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2"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2"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2"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2"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2"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2"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2"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2"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2"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2"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2"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2"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2"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2"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2"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29" t="str">
        <f ca="true">+IF(OFFSET('Water Data'!$C$28,0,10*ROW('Water Data'!C27))="","",OFFSET('Water Data'!$C$28,0,10*ROW('Water Data'!C27)))</f>
        <v/>
      </c>
      <c r="BT33" s="29" t="str">
        <f ca="true">+IF(OFFSET('Water Data'!$C$29,0,10*ROW('Water Data'!C27))="","",OFFSET('Water Data'!$C$29,0,10*ROW('Water Data'!C27)))</f>
        <v/>
      </c>
      <c r="BU33" s="29" t="str">
        <f ca="true">+IF(OFFSET('Water Data'!$C$30,0,10*ROW('Water Data'!C27))="","",OFFSET('Water Data'!$C$30,0,10*ROW('Water Data'!C27)))</f>
        <v/>
      </c>
      <c r="BV33" s="29" t="str">
        <f ca="true">+IF(OFFSET('Water Data'!$D$28,0,10*ROW('Water Data'!D27))="","",OFFSET('Water Data'!$D$28,0,10*ROW('Water Data'!D27)))</f>
        <v/>
      </c>
      <c r="BW33" s="29" t="str">
        <f ca="true">+IF(OFFSET('Water Data'!$D$29,0,10*ROW('Water Data'!D27))="","",OFFSET('Water Data'!$D$29,0,10*ROW('Water Data'!D27)))</f>
        <v/>
      </c>
      <c r="BX33" s="29" t="str">
        <f ca="true">+IF(OFFSET('Water Data'!$D$30,0,10*ROW('Water Data'!D27))="","",OFFSET('Water Data'!$D$30,0,10*ROW('Water Data'!D27)))</f>
        <v/>
      </c>
      <c r="BY33" s="29" t="str">
        <f ca="true">+IF(OFFSET('Water Data'!$E$28,0,10*ROW('Water Data'!E27))="","",OFFSET('Water Data'!$E$28,0,10*ROW('Water Data'!E27)))</f>
        <v/>
      </c>
      <c r="BZ33" s="29" t="str">
        <f ca="true">+IF(OFFSET('Water Data'!$E$29,0,10*ROW('Water Data'!E27))="","",OFFSET('Water Data'!$E$29,0,10*ROW('Water Data'!E27)))</f>
        <v/>
      </c>
      <c r="CA33" s="29" t="str">
        <f ca="true">+IF(OFFSET('Water Data'!$E$30,0,10*ROW('Water Data'!E27))="","",OFFSET('Water Data'!$E$30,0,10*ROW('Water Data'!E27)))</f>
        <v/>
      </c>
      <c r="CB33" s="29" t="str">
        <f ca="true">+IF(OFFSET('Water Data'!$F$28,0,10*ROW('Water Data'!F27))="","",OFFSET('Water Data'!$F$28,0,10*ROW('Water Data'!F27)))</f>
        <v/>
      </c>
      <c r="CC33" s="29" t="str">
        <f ca="true">+IF(OFFSET('Water Data'!$F$29,0,10*ROW('Water Data'!F27))="","",OFFSET('Water Data'!$F$29,0,10*ROW('Water Data'!F27)))</f>
        <v/>
      </c>
      <c r="CD33" s="29" t="str">
        <f ca="true">+IF(OFFSET('Water Data'!$F$30,0,10*ROW('Water Data'!F27))="","",OFFSET('Water Data'!$F$30,0,10*ROW('Water Data'!F27)))</f>
        <v/>
      </c>
      <c r="CE33" s="29" t="str">
        <f ca="true">+IF(OFFSET('Water Data'!$G$28,0,10*ROW('Water Data'!G27))="","",OFFSET('Water Data'!$G$28,0,10*ROW('Water Data'!G27)))</f>
        <v/>
      </c>
      <c r="CF33" s="29" t="str">
        <f ca="true">+IF(OFFSET('Water Data'!$G$29,0,10*ROW('Water Data'!G27))="","",OFFSET('Water Data'!$G$29,0,10*ROW('Water Data'!G27)))</f>
        <v/>
      </c>
      <c r="CG33" s="29" t="str">
        <f ca="true">+IF(OFFSET('Water Data'!$G$30,0,10*ROW('Water Data'!G27))="","",OFFSET('Water Data'!$G$30,0,10*ROW('Water Data'!G27)))</f>
        <v/>
      </c>
      <c r="CH33" s="29" t="str">
        <f ca="true">+IF(OFFSET('Water Data'!$H$28,0,10*ROW('Water Data'!H27))="","",OFFSET('Water Data'!$H$28,0,10*ROW('Water Data'!H27)))</f>
        <v/>
      </c>
      <c r="CI33" s="29" t="str">
        <f ca="true">+IF(OFFSET('Water Data'!$H$29,0,10*ROW('Water Data'!H27))="","",OFFSET('Water Data'!$H$29,0,10*ROW('Water Data'!H27)))</f>
        <v/>
      </c>
      <c r="CJ33" s="29" t="str">
        <f ca="true">+IF(OFFSET('Water Data'!$H$30,0,10*ROW('Water Data'!H27))="","",OFFSET('Water Data'!$H$30,0,10*ROW('Water Data'!H27)))</f>
        <v/>
      </c>
      <c r="CK33" s="29" t="str">
        <f ca="true">+IF(OFFSET('Sanitation Data'!$C$29,0,10*ROW('Sanitation Data'!C27))="","",OFFSET('Sanitation Data'!$C$29,0,10*ROW('Sanitation Data'!C27)))</f>
        <v/>
      </c>
      <c r="CL33" s="29" t="str">
        <f ca="true">+IF(OFFSET('Sanitation Data'!$C$30,0,10*ROW('Sanitation Data'!C27))="","",OFFSET('Sanitation Data'!$C$30,0,10*ROW('Sanitation Data'!C27)))</f>
        <v/>
      </c>
      <c r="CM33" s="29" t="str">
        <f ca="true">+IF(OFFSET('Sanitation Data'!$C$31,0,10*ROW('Sanitation Data'!C27))="","",OFFSET('Sanitation Data'!$C$31,0,10*ROW('Sanitation Data'!C27)))</f>
        <v/>
      </c>
      <c r="CN33" s="29" t="str">
        <f ca="true">+IF(OFFSET('Sanitation Data'!$C$32,0,10*ROW('Sanitation Data'!C27))="","",OFFSET('Sanitation Data'!$C$32,0,10*ROW('Sanitation Data'!C27)))</f>
        <v/>
      </c>
      <c r="CO33" s="29" t="str">
        <f ca="true">+IF(OFFSET('Sanitation Data'!$C$33,0,10*ROW('Sanitation Data'!C27))="","",OFFSET('Sanitation Data'!$C$33,0,10*ROW('Sanitation Data'!C27)))</f>
        <v/>
      </c>
      <c r="CP33" s="29" t="str">
        <f ca="true">+IF(OFFSET('Sanitation Data'!$D$29,0,10*ROW('Sanitation Data'!D27))="","",OFFSET('Sanitation Data'!$D$29,0,10*ROW('Sanitation Data'!D27)))</f>
        <v/>
      </c>
      <c r="CQ33" s="29" t="str">
        <f ca="true">+IF(OFFSET('Sanitation Data'!$D$30,0,10*ROW('Sanitation Data'!D27))="","",OFFSET('Sanitation Data'!$D$30,0,10*ROW('Sanitation Data'!D27)))</f>
        <v/>
      </c>
      <c r="CR33" s="29" t="str">
        <f ca="true">+IF(OFFSET('Sanitation Data'!$D$31,0,10*ROW('Sanitation Data'!D27))="","",OFFSET('Sanitation Data'!$D$31,0,10*ROW('Sanitation Data'!D27)))</f>
        <v/>
      </c>
      <c r="CS33" s="29" t="str">
        <f ca="true">+IF(OFFSET('Sanitation Data'!$D$32,0,10*ROW('Sanitation Data'!D27))="","",OFFSET('Sanitation Data'!$D$32,0,10*ROW('Sanitation Data'!D27)))</f>
        <v/>
      </c>
      <c r="CT33" s="29" t="str">
        <f ca="true">+IF(OFFSET('Sanitation Data'!$D$33,0,10*ROW('Sanitation Data'!D27))="","",OFFSET('Sanitation Data'!$D$33,0,10*ROW('Sanitation Data'!D27)))</f>
        <v/>
      </c>
      <c r="CU33" s="29" t="str">
        <f ca="true">+IF(OFFSET('Sanitation Data'!$E$29,0,10*ROW('Sanitation Data'!E27))="","",OFFSET('Sanitation Data'!$E$29,0,10*ROW('Sanitation Data'!E27)))</f>
        <v/>
      </c>
      <c r="CV33" s="29" t="str">
        <f ca="true">+IF(OFFSET('Sanitation Data'!$E$30,0,10*ROW('Sanitation Data'!E27))="","",OFFSET('Sanitation Data'!$E$30,0,10*ROW('Sanitation Data'!E27)))</f>
        <v/>
      </c>
      <c r="CW33" s="29" t="str">
        <f ca="true">+IF(OFFSET('Sanitation Data'!$E$31,0,10*ROW('Sanitation Data'!E27))="","",OFFSET('Sanitation Data'!$E$31,0,10*ROW('Sanitation Data'!E27)))</f>
        <v/>
      </c>
      <c r="CX33" s="29" t="str">
        <f ca="true">+IF(OFFSET('Sanitation Data'!$E$32,0,10*ROW('Sanitation Data'!E27))="","",OFFSET('Sanitation Data'!$E$32,0,10*ROW('Sanitation Data'!E27)))</f>
        <v/>
      </c>
      <c r="CY33" s="29" t="str">
        <f ca="true">+IF(OFFSET('Sanitation Data'!$E$33,0,10*ROW('Sanitation Data'!E27))="","",OFFSET('Sanitation Data'!$E$33,0,10*ROW('Sanitation Data'!E27)))</f>
        <v/>
      </c>
      <c r="CZ33" s="29" t="str">
        <f ca="true">+IF(OFFSET('Sanitation Data'!$F$29,0,10*ROW('Sanitation Data'!F27))="","",OFFSET('Sanitation Data'!$F$29,0,10*ROW('Sanitation Data'!F27)))</f>
        <v/>
      </c>
      <c r="DA33" s="29" t="str">
        <f ca="true">+IF(OFFSET('Sanitation Data'!$F$30,0,10*ROW('Sanitation Data'!F27))="","",OFFSET('Sanitation Data'!$F$30,0,10*ROW('Sanitation Data'!F27)))</f>
        <v/>
      </c>
      <c r="DB33" s="29" t="str">
        <f ca="true">+IF(OFFSET('Sanitation Data'!$F$31,0,10*ROW('Sanitation Data'!F27))="","",OFFSET('Sanitation Data'!$F$31,0,10*ROW('Sanitation Data'!F27)))</f>
        <v/>
      </c>
      <c r="DC33" s="29" t="str">
        <f ca="true">+IF(OFFSET('Sanitation Data'!$F$32,0,10*ROW('Sanitation Data'!F27))="","",OFFSET('Sanitation Data'!$F$32,0,10*ROW('Sanitation Data'!F27)))</f>
        <v/>
      </c>
      <c r="DD33" s="29" t="str">
        <f ca="true">+IF(OFFSET('Sanitation Data'!$F$33,0,10*ROW('Sanitation Data'!F27))="","",OFFSET('Sanitation Data'!$F$33,0,10*ROW('Sanitation Data'!F27)))</f>
        <v/>
      </c>
      <c r="DE33" s="29" t="str">
        <f ca="true">+IF(OFFSET('Sanitation Data'!$G$29,0,10*ROW('Sanitation Data'!G27))="","",OFFSET('Sanitation Data'!$G$29,0,10*ROW('Sanitation Data'!G27)))</f>
        <v/>
      </c>
      <c r="DF33" s="29" t="str">
        <f ca="true">+IF(OFFSET('Sanitation Data'!$G$30,0,10*ROW('Sanitation Data'!G27))="","",OFFSET('Sanitation Data'!$G$30,0,10*ROW('Sanitation Data'!G27)))</f>
        <v/>
      </c>
      <c r="DG33" s="29" t="str">
        <f ca="true">+IF(OFFSET('Sanitation Data'!$G$31,0,10*ROW('Sanitation Data'!G27))="","",OFFSET('Sanitation Data'!$G$31,0,10*ROW('Sanitation Data'!G27)))</f>
        <v/>
      </c>
      <c r="DH33" s="29" t="str">
        <f ca="true">+IF(OFFSET('Sanitation Data'!$G$32,0,10*ROW('Sanitation Data'!G27))="","",OFFSET('Sanitation Data'!$G$32,0,10*ROW('Sanitation Data'!G27)))</f>
        <v/>
      </c>
      <c r="DI33" s="29" t="str">
        <f ca="true">+IF(OFFSET('Sanitation Data'!$G$33,0,10*ROW('Sanitation Data'!G27))="","",OFFSET('Sanitation Data'!$G$33,0,10*ROW('Sanitation Data'!G27)))</f>
        <v/>
      </c>
      <c r="DJ33" s="29" t="str">
        <f ca="true">+IF(OFFSET('Sanitation Data'!$H$29,0,10*ROW('Sanitation Data'!H27))="","",OFFSET('Sanitation Data'!$H$29,0,10*ROW('Sanitation Data'!H27)))</f>
        <v/>
      </c>
      <c r="DK33" s="29" t="str">
        <f ca="true">+IF(OFFSET('Sanitation Data'!$H$30,0,10*ROW('Sanitation Data'!H27))="","",OFFSET('Sanitation Data'!$H$30,0,10*ROW('Sanitation Data'!H27)))</f>
        <v/>
      </c>
      <c r="DL33" s="29" t="str">
        <f ca="true">+IF(OFFSET('Sanitation Data'!$H$31,0,10*ROW('Sanitation Data'!H27))="","",OFFSET('Sanitation Data'!$H$31,0,10*ROW('Sanitation Data'!H27)))</f>
        <v/>
      </c>
      <c r="DM33" s="29" t="str">
        <f ca="true">+IF(OFFSET('Sanitation Data'!$H$32,0,10*ROW('Sanitation Data'!H27))="","",OFFSET('Sanitation Data'!$H$32,0,10*ROW('Sanitation Data'!H27)))</f>
        <v/>
      </c>
      <c r="DN33" s="29" t="str">
        <f ca="true">+IF(OFFSET('Sanitation Data'!$H$33,0,10*ROW('Sanitation Data'!H27))="","",OFFSET('Sanitation Data'!$H$33,0,10*ROW('Sanitation Data'!H27)))</f>
        <v/>
      </c>
      <c r="DO33" s="29" t="str">
        <f ca="true">+IF(OFFSET('Hygiene Data'!$C$12,0,10*ROW('Hygiene Data'!C27))="","",OFFSET('Hygiene Data'!$C$12,0,10*ROW('Hygiene Data'!C27)))</f>
        <v/>
      </c>
      <c r="DP33" s="29" t="str">
        <f ca="true">+IF(OFFSET('Hygiene Data'!$C$13,0,10*ROW('Hygiene Data'!C27))="","",OFFSET('Hygiene Data'!$C$13,0,10*ROW('Hygiene Data'!C27)))</f>
        <v/>
      </c>
      <c r="DQ33" s="29" t="str">
        <f ca="true">+IF(OFFSET('Hygiene Data'!$C$14,0,10*ROW('Hygiene Data'!C27))="","",OFFSET('Hygiene Data'!$C$14,0,10*ROW('Hygiene Data'!C27)))</f>
        <v/>
      </c>
      <c r="DR33" s="29" t="str">
        <f ca="true">+IF(OFFSET('Hygiene Data'!$D$12,0,10*ROW('Hygiene Data'!D27))="","",OFFSET('Hygiene Data'!$D$12,0,10*ROW('Hygiene Data'!D27)))</f>
        <v/>
      </c>
      <c r="DS33" s="29" t="str">
        <f ca="true">+IF(OFFSET('Hygiene Data'!$D$13,0,10*ROW('Hygiene Data'!D27))="","",OFFSET('Hygiene Data'!$D$13,0,10*ROW('Hygiene Data'!D27)))</f>
        <v/>
      </c>
      <c r="DT33" s="29" t="str">
        <f ca="true">+IF(OFFSET('Hygiene Data'!$D$14,0,10*ROW('Hygiene Data'!D27))="","",OFFSET('Hygiene Data'!$D$14,0,10*ROW('Hygiene Data'!D27)))</f>
        <v/>
      </c>
      <c r="DU33" s="29" t="str">
        <f ca="true">+IF(OFFSET('Hygiene Data'!$E$12,0,10*ROW('Hygiene Data'!E27))="","",OFFSET('Hygiene Data'!$E$12,0,10*ROW('Hygiene Data'!E27)))</f>
        <v/>
      </c>
      <c r="DV33" s="29" t="str">
        <f ca="true">+IF(OFFSET('Hygiene Data'!$E$13,0,10*ROW('Hygiene Data'!E27))="","",OFFSET('Hygiene Data'!$E$13,0,10*ROW('Hygiene Data'!E27)))</f>
        <v/>
      </c>
      <c r="DW33" s="29" t="str">
        <f ca="true">+IF(OFFSET('Hygiene Data'!$E$14,0,10*ROW('Hygiene Data'!E27))="","",OFFSET('Hygiene Data'!$E$14,0,10*ROW('Hygiene Data'!E27)))</f>
        <v/>
      </c>
      <c r="DX33" s="29" t="str">
        <f ca="true">+IF(OFFSET('Hygiene Data'!$F$12,0,10*ROW('Hygiene Data'!F27))="","",OFFSET('Hygiene Data'!$F$12,0,10*ROW('Hygiene Data'!F27)))</f>
        <v/>
      </c>
      <c r="DY33" s="29" t="str">
        <f ca="true">+IF(OFFSET('Hygiene Data'!$F$13,0,10*ROW('Hygiene Data'!F27))="","",OFFSET('Hygiene Data'!$F$13,0,10*ROW('Hygiene Data'!F27)))</f>
        <v/>
      </c>
      <c r="DZ33" s="29" t="str">
        <f ca="true">+IF(OFFSET('Hygiene Data'!$F$14,0,10*ROW('Hygiene Data'!F27))="","",OFFSET('Hygiene Data'!$F$14,0,10*ROW('Hygiene Data'!F27)))</f>
        <v/>
      </c>
      <c r="EA33" s="29" t="str">
        <f ca="true">+IF(OFFSET('Hygiene Data'!$G$12,0,10*ROW('Hygiene Data'!G27))="","",OFFSET('Hygiene Data'!$G$12,0,10*ROW('Hygiene Data'!G27)))</f>
        <v/>
      </c>
      <c r="EB33" s="29" t="str">
        <f ca="true">+IF(OFFSET('Hygiene Data'!$G$13,0,10*ROW('Hygiene Data'!G27))="","",OFFSET('Hygiene Data'!$G$13,0,10*ROW('Hygiene Data'!G27)))</f>
        <v/>
      </c>
      <c r="EC33" s="29" t="str">
        <f ca="true">+IF(OFFSET('Hygiene Data'!$G$14,0,10*ROW('Hygiene Data'!G27))="","",OFFSET('Hygiene Data'!$G$14,0,10*ROW('Hygiene Data'!G27)))</f>
        <v/>
      </c>
      <c r="ED33" s="29" t="str">
        <f ca="true">+IF(OFFSET('Hygiene Data'!$H$12,0,10*ROW('Hygiene Data'!H27))="","",OFFSET('Hygiene Data'!$H$12,0,10*ROW('Hygiene Data'!H27)))</f>
        <v/>
      </c>
      <c r="EE33" s="29" t="str">
        <f ca="true">+IF(OFFSET('Hygiene Data'!$H$13,0,10*ROW('Hygiene Data'!H27))="","",OFFSET('Hygiene Data'!$H$13,0,10*ROW('Hygiene Data'!H27)))</f>
        <v/>
      </c>
      <c r="EF33" s="29" t="str">
        <f ca="true">+IF(OFFSET('Hygiene Data'!$H$14,0,10*ROW('Hygiene Data'!H27))="","",OFFSET('Hygiene Data'!$H$14,0,10*ROW('Hygiene Data'!H27)))</f>
        <v/>
      </c>
    </row>
    <row r="34" x14ac:dyDescent="0.2">
      <c r="A34" s="52" t="str">
        <f ca="true">+IF(OFFSET('Water Data'!$B$1,0,10*ROW('Water Data'!B31))="","",OFFSET('Water Data'!$B$1,0,10*ROW('Water Data'!B31)))</f>
        <v/>
      </c>
      <c r="B34" s="52" t="str">
        <f ca="true">+IF(OFFSET('Water Data'!$A$3,0,10*ROW('Water Data'!A31))="","",OFFSET('Water Data'!$A$3,0,10*ROW('Water Data'!A31)))</f>
        <v/>
      </c>
      <c r="C34" s="52" t="str">
        <f ca="true">+IF(OFFSET('Water Data'!$C$3,0,10*ROW('Water Data'!C31))="","",OFFSET('Water Data'!$C$3,0,10*ROW('Water Data'!C31)))</f>
        <v/>
      </c>
      <c r="D34" s="240"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0"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0"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0"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0"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0"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0"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0"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0"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0"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0"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0"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0"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0"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0"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0"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0"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0"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1"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1"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1"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1"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1"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1"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1"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1"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1"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1"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1"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1"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1"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1"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1"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1"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1"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1"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1"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1"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1"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1"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1"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1"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1"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1"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1"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1"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1"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1"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2"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2"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2"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2"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2"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2"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2"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2"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2"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2"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2"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2"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2"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2"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2"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2"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2"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2"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29" t="str">
        <f ca="true">+IF(OFFSET('Water Data'!$C$28,0,10*ROW('Water Data'!C28))="","",OFFSET('Water Data'!$C$28,0,10*ROW('Water Data'!C28)))</f>
        <v/>
      </c>
      <c r="BT34" s="29" t="str">
        <f ca="true">+IF(OFFSET('Water Data'!$C$29,0,10*ROW('Water Data'!C28))="","",OFFSET('Water Data'!$C$29,0,10*ROW('Water Data'!C28)))</f>
        <v/>
      </c>
      <c r="BU34" s="29" t="str">
        <f ca="true">+IF(OFFSET('Water Data'!$C$30,0,10*ROW('Water Data'!C28))="","",OFFSET('Water Data'!$C$30,0,10*ROW('Water Data'!C28)))</f>
        <v/>
      </c>
      <c r="BV34" s="29" t="str">
        <f ca="true">+IF(OFFSET('Water Data'!$D$28,0,10*ROW('Water Data'!D28))="","",OFFSET('Water Data'!$D$28,0,10*ROW('Water Data'!D28)))</f>
        <v/>
      </c>
      <c r="BW34" s="29" t="str">
        <f ca="true">+IF(OFFSET('Water Data'!$D$29,0,10*ROW('Water Data'!D28))="","",OFFSET('Water Data'!$D$29,0,10*ROW('Water Data'!D28)))</f>
        <v/>
      </c>
      <c r="BX34" s="29" t="str">
        <f ca="true">+IF(OFFSET('Water Data'!$D$30,0,10*ROW('Water Data'!D28))="","",OFFSET('Water Data'!$D$30,0,10*ROW('Water Data'!D28)))</f>
        <v/>
      </c>
      <c r="BY34" s="29" t="str">
        <f ca="true">+IF(OFFSET('Water Data'!$E$28,0,10*ROW('Water Data'!E28))="","",OFFSET('Water Data'!$E$28,0,10*ROW('Water Data'!E28)))</f>
        <v/>
      </c>
      <c r="BZ34" s="29" t="str">
        <f ca="true">+IF(OFFSET('Water Data'!$E$29,0,10*ROW('Water Data'!E28))="","",OFFSET('Water Data'!$E$29,0,10*ROW('Water Data'!E28)))</f>
        <v/>
      </c>
      <c r="CA34" s="29" t="str">
        <f ca="true">+IF(OFFSET('Water Data'!$E$30,0,10*ROW('Water Data'!E28))="","",OFFSET('Water Data'!$E$30,0,10*ROW('Water Data'!E28)))</f>
        <v/>
      </c>
      <c r="CB34" s="29" t="str">
        <f ca="true">+IF(OFFSET('Water Data'!$F$28,0,10*ROW('Water Data'!F28))="","",OFFSET('Water Data'!$F$28,0,10*ROW('Water Data'!F28)))</f>
        <v/>
      </c>
      <c r="CC34" s="29" t="str">
        <f ca="true">+IF(OFFSET('Water Data'!$F$29,0,10*ROW('Water Data'!F28))="","",OFFSET('Water Data'!$F$29,0,10*ROW('Water Data'!F28)))</f>
        <v/>
      </c>
      <c r="CD34" s="29" t="str">
        <f ca="true">+IF(OFFSET('Water Data'!$F$30,0,10*ROW('Water Data'!F28))="","",OFFSET('Water Data'!$F$30,0,10*ROW('Water Data'!F28)))</f>
        <v/>
      </c>
      <c r="CE34" s="29" t="str">
        <f ca="true">+IF(OFFSET('Water Data'!$G$28,0,10*ROW('Water Data'!G28))="","",OFFSET('Water Data'!$G$28,0,10*ROW('Water Data'!G28)))</f>
        <v/>
      </c>
      <c r="CF34" s="29" t="str">
        <f ca="true">+IF(OFFSET('Water Data'!$G$29,0,10*ROW('Water Data'!G28))="","",OFFSET('Water Data'!$G$29,0,10*ROW('Water Data'!G28)))</f>
        <v/>
      </c>
      <c r="CG34" s="29" t="str">
        <f ca="true">+IF(OFFSET('Water Data'!$G$30,0,10*ROW('Water Data'!G28))="","",OFFSET('Water Data'!$G$30,0,10*ROW('Water Data'!G28)))</f>
        <v/>
      </c>
      <c r="CH34" s="29" t="str">
        <f ca="true">+IF(OFFSET('Water Data'!$H$28,0,10*ROW('Water Data'!H28))="","",OFFSET('Water Data'!$H$28,0,10*ROW('Water Data'!H28)))</f>
        <v/>
      </c>
      <c r="CI34" s="29" t="str">
        <f ca="true">+IF(OFFSET('Water Data'!$H$29,0,10*ROW('Water Data'!H28))="","",OFFSET('Water Data'!$H$29,0,10*ROW('Water Data'!H28)))</f>
        <v/>
      </c>
      <c r="CJ34" s="29" t="str">
        <f ca="true">+IF(OFFSET('Water Data'!$H$30,0,10*ROW('Water Data'!H28))="","",OFFSET('Water Data'!$H$30,0,10*ROW('Water Data'!H28)))</f>
        <v/>
      </c>
      <c r="CK34" s="29" t="str">
        <f ca="true">+IF(OFFSET('Sanitation Data'!$C$29,0,10*ROW('Sanitation Data'!C28))="","",OFFSET('Sanitation Data'!$C$29,0,10*ROW('Sanitation Data'!C28)))</f>
        <v/>
      </c>
      <c r="CL34" s="29" t="str">
        <f ca="true">+IF(OFFSET('Sanitation Data'!$C$30,0,10*ROW('Sanitation Data'!C28))="","",OFFSET('Sanitation Data'!$C$30,0,10*ROW('Sanitation Data'!C28)))</f>
        <v/>
      </c>
      <c r="CM34" s="29" t="str">
        <f ca="true">+IF(OFFSET('Sanitation Data'!$C$31,0,10*ROW('Sanitation Data'!C28))="","",OFFSET('Sanitation Data'!$C$31,0,10*ROW('Sanitation Data'!C28)))</f>
        <v/>
      </c>
      <c r="CN34" s="29" t="str">
        <f ca="true">+IF(OFFSET('Sanitation Data'!$C$32,0,10*ROW('Sanitation Data'!C28))="","",OFFSET('Sanitation Data'!$C$32,0,10*ROW('Sanitation Data'!C28)))</f>
        <v/>
      </c>
      <c r="CO34" s="29" t="str">
        <f ca="true">+IF(OFFSET('Sanitation Data'!$C$33,0,10*ROW('Sanitation Data'!C28))="","",OFFSET('Sanitation Data'!$C$33,0,10*ROW('Sanitation Data'!C28)))</f>
        <v/>
      </c>
      <c r="CP34" s="29" t="str">
        <f ca="true">+IF(OFFSET('Sanitation Data'!$D$29,0,10*ROW('Sanitation Data'!D28))="","",OFFSET('Sanitation Data'!$D$29,0,10*ROW('Sanitation Data'!D28)))</f>
        <v/>
      </c>
      <c r="CQ34" s="29" t="str">
        <f ca="true">+IF(OFFSET('Sanitation Data'!$D$30,0,10*ROW('Sanitation Data'!D28))="","",OFFSET('Sanitation Data'!$D$30,0,10*ROW('Sanitation Data'!D28)))</f>
        <v/>
      </c>
      <c r="CR34" s="29" t="str">
        <f ca="true">+IF(OFFSET('Sanitation Data'!$D$31,0,10*ROW('Sanitation Data'!D28))="","",OFFSET('Sanitation Data'!$D$31,0,10*ROW('Sanitation Data'!D28)))</f>
        <v/>
      </c>
      <c r="CS34" s="29" t="str">
        <f ca="true">+IF(OFFSET('Sanitation Data'!$D$32,0,10*ROW('Sanitation Data'!D28))="","",OFFSET('Sanitation Data'!$D$32,0,10*ROW('Sanitation Data'!D28)))</f>
        <v/>
      </c>
      <c r="CT34" s="29" t="str">
        <f ca="true">+IF(OFFSET('Sanitation Data'!$D$33,0,10*ROW('Sanitation Data'!D28))="","",OFFSET('Sanitation Data'!$D$33,0,10*ROW('Sanitation Data'!D28)))</f>
        <v/>
      </c>
      <c r="CU34" s="29" t="str">
        <f ca="true">+IF(OFFSET('Sanitation Data'!$E$29,0,10*ROW('Sanitation Data'!E28))="","",OFFSET('Sanitation Data'!$E$29,0,10*ROW('Sanitation Data'!E28)))</f>
        <v/>
      </c>
      <c r="CV34" s="29" t="str">
        <f ca="true">+IF(OFFSET('Sanitation Data'!$E$30,0,10*ROW('Sanitation Data'!E28))="","",OFFSET('Sanitation Data'!$E$30,0,10*ROW('Sanitation Data'!E28)))</f>
        <v/>
      </c>
      <c r="CW34" s="29" t="str">
        <f ca="true">+IF(OFFSET('Sanitation Data'!$E$31,0,10*ROW('Sanitation Data'!E28))="","",OFFSET('Sanitation Data'!$E$31,0,10*ROW('Sanitation Data'!E28)))</f>
        <v/>
      </c>
      <c r="CX34" s="29" t="str">
        <f ca="true">+IF(OFFSET('Sanitation Data'!$E$32,0,10*ROW('Sanitation Data'!E28))="","",OFFSET('Sanitation Data'!$E$32,0,10*ROW('Sanitation Data'!E28)))</f>
        <v/>
      </c>
      <c r="CY34" s="29" t="str">
        <f ca="true">+IF(OFFSET('Sanitation Data'!$E$33,0,10*ROW('Sanitation Data'!E28))="","",OFFSET('Sanitation Data'!$E$33,0,10*ROW('Sanitation Data'!E28)))</f>
        <v/>
      </c>
      <c r="CZ34" s="29" t="str">
        <f ca="true">+IF(OFFSET('Sanitation Data'!$F$29,0,10*ROW('Sanitation Data'!F28))="","",OFFSET('Sanitation Data'!$F$29,0,10*ROW('Sanitation Data'!F28)))</f>
        <v/>
      </c>
      <c r="DA34" s="29" t="str">
        <f ca="true">+IF(OFFSET('Sanitation Data'!$F$30,0,10*ROW('Sanitation Data'!F28))="","",OFFSET('Sanitation Data'!$F$30,0,10*ROW('Sanitation Data'!F28)))</f>
        <v/>
      </c>
      <c r="DB34" s="29" t="str">
        <f ca="true">+IF(OFFSET('Sanitation Data'!$F$31,0,10*ROW('Sanitation Data'!F28))="","",OFFSET('Sanitation Data'!$F$31,0,10*ROW('Sanitation Data'!F28)))</f>
        <v/>
      </c>
      <c r="DC34" s="29" t="str">
        <f ca="true">+IF(OFFSET('Sanitation Data'!$F$32,0,10*ROW('Sanitation Data'!F28))="","",OFFSET('Sanitation Data'!$F$32,0,10*ROW('Sanitation Data'!F28)))</f>
        <v/>
      </c>
      <c r="DD34" s="29" t="str">
        <f ca="true">+IF(OFFSET('Sanitation Data'!$F$33,0,10*ROW('Sanitation Data'!F28))="","",OFFSET('Sanitation Data'!$F$33,0,10*ROW('Sanitation Data'!F28)))</f>
        <v/>
      </c>
      <c r="DE34" s="29" t="str">
        <f ca="true">+IF(OFFSET('Sanitation Data'!$G$29,0,10*ROW('Sanitation Data'!G28))="","",OFFSET('Sanitation Data'!$G$29,0,10*ROW('Sanitation Data'!G28)))</f>
        <v/>
      </c>
      <c r="DF34" s="29" t="str">
        <f ca="true">+IF(OFFSET('Sanitation Data'!$G$30,0,10*ROW('Sanitation Data'!G28))="","",OFFSET('Sanitation Data'!$G$30,0,10*ROW('Sanitation Data'!G28)))</f>
        <v/>
      </c>
      <c r="DG34" s="29" t="str">
        <f ca="true">+IF(OFFSET('Sanitation Data'!$G$31,0,10*ROW('Sanitation Data'!G28))="","",OFFSET('Sanitation Data'!$G$31,0,10*ROW('Sanitation Data'!G28)))</f>
        <v/>
      </c>
      <c r="DH34" s="29" t="str">
        <f ca="true">+IF(OFFSET('Sanitation Data'!$G$32,0,10*ROW('Sanitation Data'!G28))="","",OFFSET('Sanitation Data'!$G$32,0,10*ROW('Sanitation Data'!G28)))</f>
        <v/>
      </c>
      <c r="DI34" s="29" t="str">
        <f ca="true">+IF(OFFSET('Sanitation Data'!$G$33,0,10*ROW('Sanitation Data'!G28))="","",OFFSET('Sanitation Data'!$G$33,0,10*ROW('Sanitation Data'!G28)))</f>
        <v/>
      </c>
      <c r="DJ34" s="29" t="str">
        <f ca="true">+IF(OFFSET('Sanitation Data'!$H$29,0,10*ROW('Sanitation Data'!H28))="","",OFFSET('Sanitation Data'!$H$29,0,10*ROW('Sanitation Data'!H28)))</f>
        <v/>
      </c>
      <c r="DK34" s="29" t="str">
        <f ca="true">+IF(OFFSET('Sanitation Data'!$H$30,0,10*ROW('Sanitation Data'!H28))="","",OFFSET('Sanitation Data'!$H$30,0,10*ROW('Sanitation Data'!H28)))</f>
        <v/>
      </c>
      <c r="DL34" s="29" t="str">
        <f ca="true">+IF(OFFSET('Sanitation Data'!$H$31,0,10*ROW('Sanitation Data'!H28))="","",OFFSET('Sanitation Data'!$H$31,0,10*ROW('Sanitation Data'!H28)))</f>
        <v/>
      </c>
      <c r="DM34" s="29" t="str">
        <f ca="true">+IF(OFFSET('Sanitation Data'!$H$32,0,10*ROW('Sanitation Data'!H28))="","",OFFSET('Sanitation Data'!$H$32,0,10*ROW('Sanitation Data'!H28)))</f>
        <v/>
      </c>
      <c r="DN34" s="29" t="str">
        <f ca="true">+IF(OFFSET('Sanitation Data'!$H$33,0,10*ROW('Sanitation Data'!H28))="","",OFFSET('Sanitation Data'!$H$33,0,10*ROW('Sanitation Data'!H28)))</f>
        <v/>
      </c>
      <c r="DO34" s="29" t="str">
        <f ca="true">+IF(OFFSET('Hygiene Data'!$C$12,0,10*ROW('Hygiene Data'!C28))="","",OFFSET('Hygiene Data'!$C$12,0,10*ROW('Hygiene Data'!C28)))</f>
        <v/>
      </c>
      <c r="DP34" s="29" t="str">
        <f ca="true">+IF(OFFSET('Hygiene Data'!$C$13,0,10*ROW('Hygiene Data'!C28))="","",OFFSET('Hygiene Data'!$C$13,0,10*ROW('Hygiene Data'!C28)))</f>
        <v/>
      </c>
      <c r="DQ34" s="29" t="str">
        <f ca="true">+IF(OFFSET('Hygiene Data'!$C$14,0,10*ROW('Hygiene Data'!C28))="","",OFFSET('Hygiene Data'!$C$14,0,10*ROW('Hygiene Data'!C28)))</f>
        <v/>
      </c>
      <c r="DR34" s="29" t="str">
        <f ca="true">+IF(OFFSET('Hygiene Data'!$D$12,0,10*ROW('Hygiene Data'!D28))="","",OFFSET('Hygiene Data'!$D$12,0,10*ROW('Hygiene Data'!D28)))</f>
        <v/>
      </c>
      <c r="DS34" s="29" t="str">
        <f ca="true">+IF(OFFSET('Hygiene Data'!$D$13,0,10*ROW('Hygiene Data'!D28))="","",OFFSET('Hygiene Data'!$D$13,0,10*ROW('Hygiene Data'!D28)))</f>
        <v/>
      </c>
      <c r="DT34" s="29" t="str">
        <f ca="true">+IF(OFFSET('Hygiene Data'!$D$14,0,10*ROW('Hygiene Data'!D28))="","",OFFSET('Hygiene Data'!$D$14,0,10*ROW('Hygiene Data'!D28)))</f>
        <v/>
      </c>
      <c r="DU34" s="29" t="str">
        <f ca="true">+IF(OFFSET('Hygiene Data'!$E$12,0,10*ROW('Hygiene Data'!E28))="","",OFFSET('Hygiene Data'!$E$12,0,10*ROW('Hygiene Data'!E28)))</f>
        <v/>
      </c>
      <c r="DV34" s="29" t="str">
        <f ca="true">+IF(OFFSET('Hygiene Data'!$E$13,0,10*ROW('Hygiene Data'!E28))="","",OFFSET('Hygiene Data'!$E$13,0,10*ROW('Hygiene Data'!E28)))</f>
        <v/>
      </c>
      <c r="DW34" s="29" t="str">
        <f ca="true">+IF(OFFSET('Hygiene Data'!$E$14,0,10*ROW('Hygiene Data'!E28))="","",OFFSET('Hygiene Data'!$E$14,0,10*ROW('Hygiene Data'!E28)))</f>
        <v/>
      </c>
      <c r="DX34" s="29" t="str">
        <f ca="true">+IF(OFFSET('Hygiene Data'!$F$12,0,10*ROW('Hygiene Data'!F28))="","",OFFSET('Hygiene Data'!$F$12,0,10*ROW('Hygiene Data'!F28)))</f>
        <v/>
      </c>
      <c r="DY34" s="29" t="str">
        <f ca="true">+IF(OFFSET('Hygiene Data'!$F$13,0,10*ROW('Hygiene Data'!F28))="","",OFFSET('Hygiene Data'!$F$13,0,10*ROW('Hygiene Data'!F28)))</f>
        <v/>
      </c>
      <c r="DZ34" s="29" t="str">
        <f ca="true">+IF(OFFSET('Hygiene Data'!$F$14,0,10*ROW('Hygiene Data'!F28))="","",OFFSET('Hygiene Data'!$F$14,0,10*ROW('Hygiene Data'!F28)))</f>
        <v/>
      </c>
      <c r="EA34" s="29" t="str">
        <f ca="true">+IF(OFFSET('Hygiene Data'!$G$12,0,10*ROW('Hygiene Data'!G28))="","",OFFSET('Hygiene Data'!$G$12,0,10*ROW('Hygiene Data'!G28)))</f>
        <v/>
      </c>
      <c r="EB34" s="29" t="str">
        <f ca="true">+IF(OFFSET('Hygiene Data'!$G$13,0,10*ROW('Hygiene Data'!G28))="","",OFFSET('Hygiene Data'!$G$13,0,10*ROW('Hygiene Data'!G28)))</f>
        <v/>
      </c>
      <c r="EC34" s="29" t="str">
        <f ca="true">+IF(OFFSET('Hygiene Data'!$G$14,0,10*ROW('Hygiene Data'!G28))="","",OFFSET('Hygiene Data'!$G$14,0,10*ROW('Hygiene Data'!G28)))</f>
        <v/>
      </c>
      <c r="ED34" s="29" t="str">
        <f ca="true">+IF(OFFSET('Hygiene Data'!$H$12,0,10*ROW('Hygiene Data'!H28))="","",OFFSET('Hygiene Data'!$H$12,0,10*ROW('Hygiene Data'!H28)))</f>
        <v/>
      </c>
      <c r="EE34" s="29" t="str">
        <f ca="true">+IF(OFFSET('Hygiene Data'!$H$13,0,10*ROW('Hygiene Data'!H28))="","",OFFSET('Hygiene Data'!$H$13,0,10*ROW('Hygiene Data'!H28)))</f>
        <v/>
      </c>
      <c r="EF34" s="29" t="str">
        <f ca="true">+IF(OFFSET('Hygiene Data'!$H$14,0,10*ROW('Hygiene Data'!H28))="","",OFFSET('Hygiene Data'!$H$14,0,10*ROW('Hygiene Data'!H28)))</f>
        <v/>
      </c>
    </row>
    <row r="35" x14ac:dyDescent="0.2">
      <c r="A35" s="52" t="str">
        <f ca="true">+IF(OFFSET('Water Data'!$B$1,0,10*ROW('Water Data'!B32))="","",OFFSET('Water Data'!$B$1,0,10*ROW('Water Data'!B32)))</f>
        <v/>
      </c>
      <c r="B35" s="52" t="str">
        <f ca="true">+IF(OFFSET('Water Data'!$A$3,0,10*ROW('Water Data'!A32))="","",OFFSET('Water Data'!$A$3,0,10*ROW('Water Data'!A32)))</f>
        <v/>
      </c>
      <c r="C35" s="52" t="str">
        <f ca="true">+IF(OFFSET('Water Data'!$C$3,0,10*ROW('Water Data'!C32))="","",OFFSET('Water Data'!$C$3,0,10*ROW('Water Data'!C32)))</f>
        <v/>
      </c>
      <c r="D35" s="240"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0"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0"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0"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0"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0"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0"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0"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0"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0"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0"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0"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0"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0"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0"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0"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0"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0"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1"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1"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1"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1"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1"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1"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1"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1"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1"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1"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1"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1"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1"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1"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1"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1"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1"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1"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1"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1"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1"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1"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1"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1"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1"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1"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1"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1"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1"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1"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2"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2"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2"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2"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2"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2"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2"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2"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2"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2"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2"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2"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2"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2"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2"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2"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2"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2"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29" t="str">
        <f ca="true">+IF(OFFSET('Water Data'!$C$28,0,10*ROW('Water Data'!C29))="","",OFFSET('Water Data'!$C$28,0,10*ROW('Water Data'!C29)))</f>
        <v/>
      </c>
      <c r="BT35" s="29" t="str">
        <f ca="true">+IF(OFFSET('Water Data'!$C$29,0,10*ROW('Water Data'!C29))="","",OFFSET('Water Data'!$C$29,0,10*ROW('Water Data'!C29)))</f>
        <v/>
      </c>
      <c r="BU35" s="29" t="str">
        <f ca="true">+IF(OFFSET('Water Data'!$C$30,0,10*ROW('Water Data'!C29))="","",OFFSET('Water Data'!$C$30,0,10*ROW('Water Data'!C29)))</f>
        <v/>
      </c>
      <c r="BV35" s="29" t="str">
        <f ca="true">+IF(OFFSET('Water Data'!$D$28,0,10*ROW('Water Data'!D29))="","",OFFSET('Water Data'!$D$28,0,10*ROW('Water Data'!D29)))</f>
        <v/>
      </c>
      <c r="BW35" s="29" t="str">
        <f ca="true">+IF(OFFSET('Water Data'!$D$29,0,10*ROW('Water Data'!D29))="","",OFFSET('Water Data'!$D$29,0,10*ROW('Water Data'!D29)))</f>
        <v/>
      </c>
      <c r="BX35" s="29" t="str">
        <f ca="true">+IF(OFFSET('Water Data'!$D$30,0,10*ROW('Water Data'!D29))="","",OFFSET('Water Data'!$D$30,0,10*ROW('Water Data'!D29)))</f>
        <v/>
      </c>
      <c r="BY35" s="29" t="str">
        <f ca="true">+IF(OFFSET('Water Data'!$E$28,0,10*ROW('Water Data'!E29))="","",OFFSET('Water Data'!$E$28,0,10*ROW('Water Data'!E29)))</f>
        <v/>
      </c>
      <c r="BZ35" s="29" t="str">
        <f ca="true">+IF(OFFSET('Water Data'!$E$29,0,10*ROW('Water Data'!E29))="","",OFFSET('Water Data'!$E$29,0,10*ROW('Water Data'!E29)))</f>
        <v/>
      </c>
      <c r="CA35" s="29" t="str">
        <f ca="true">+IF(OFFSET('Water Data'!$E$30,0,10*ROW('Water Data'!E29))="","",OFFSET('Water Data'!$E$30,0,10*ROW('Water Data'!E29)))</f>
        <v/>
      </c>
      <c r="CB35" s="29" t="str">
        <f ca="true">+IF(OFFSET('Water Data'!$F$28,0,10*ROW('Water Data'!F29))="","",OFFSET('Water Data'!$F$28,0,10*ROW('Water Data'!F29)))</f>
        <v/>
      </c>
      <c r="CC35" s="29" t="str">
        <f ca="true">+IF(OFFSET('Water Data'!$F$29,0,10*ROW('Water Data'!F29))="","",OFFSET('Water Data'!$F$29,0,10*ROW('Water Data'!F29)))</f>
        <v/>
      </c>
      <c r="CD35" s="29" t="str">
        <f ca="true">+IF(OFFSET('Water Data'!$F$30,0,10*ROW('Water Data'!F29))="","",OFFSET('Water Data'!$F$30,0,10*ROW('Water Data'!F29)))</f>
        <v/>
      </c>
      <c r="CE35" s="29" t="str">
        <f ca="true">+IF(OFFSET('Water Data'!$G$28,0,10*ROW('Water Data'!G29))="","",OFFSET('Water Data'!$G$28,0,10*ROW('Water Data'!G29)))</f>
        <v/>
      </c>
      <c r="CF35" s="29" t="str">
        <f ca="true">+IF(OFFSET('Water Data'!$G$29,0,10*ROW('Water Data'!G29))="","",OFFSET('Water Data'!$G$29,0,10*ROW('Water Data'!G29)))</f>
        <v/>
      </c>
      <c r="CG35" s="29" t="str">
        <f ca="true">+IF(OFFSET('Water Data'!$G$30,0,10*ROW('Water Data'!G29))="","",OFFSET('Water Data'!$G$30,0,10*ROW('Water Data'!G29)))</f>
        <v/>
      </c>
      <c r="CH35" s="29" t="str">
        <f ca="true">+IF(OFFSET('Water Data'!$H$28,0,10*ROW('Water Data'!H29))="","",OFFSET('Water Data'!$H$28,0,10*ROW('Water Data'!H29)))</f>
        <v/>
      </c>
      <c r="CI35" s="29" t="str">
        <f ca="true">+IF(OFFSET('Water Data'!$H$29,0,10*ROW('Water Data'!H29))="","",OFFSET('Water Data'!$H$29,0,10*ROW('Water Data'!H29)))</f>
        <v/>
      </c>
      <c r="CJ35" s="29" t="str">
        <f ca="true">+IF(OFFSET('Water Data'!$H$30,0,10*ROW('Water Data'!H29))="","",OFFSET('Water Data'!$H$30,0,10*ROW('Water Data'!H29)))</f>
        <v/>
      </c>
      <c r="CK35" s="29" t="str">
        <f ca="true">+IF(OFFSET('Sanitation Data'!$C$29,0,10*ROW('Sanitation Data'!C29))="","",OFFSET('Sanitation Data'!$C$29,0,10*ROW('Sanitation Data'!C29)))</f>
        <v/>
      </c>
      <c r="CL35" s="29" t="str">
        <f ca="true">+IF(OFFSET('Sanitation Data'!$C$30,0,10*ROW('Sanitation Data'!C29))="","",OFFSET('Sanitation Data'!$C$30,0,10*ROW('Sanitation Data'!C29)))</f>
        <v/>
      </c>
      <c r="CM35" s="29" t="str">
        <f ca="true">+IF(OFFSET('Sanitation Data'!$C$31,0,10*ROW('Sanitation Data'!C29))="","",OFFSET('Sanitation Data'!$C$31,0,10*ROW('Sanitation Data'!C29)))</f>
        <v/>
      </c>
      <c r="CN35" s="29" t="str">
        <f ca="true">+IF(OFFSET('Sanitation Data'!$C$32,0,10*ROW('Sanitation Data'!C29))="","",OFFSET('Sanitation Data'!$C$32,0,10*ROW('Sanitation Data'!C29)))</f>
        <v/>
      </c>
      <c r="CO35" s="29" t="str">
        <f ca="true">+IF(OFFSET('Sanitation Data'!$C$33,0,10*ROW('Sanitation Data'!C29))="","",OFFSET('Sanitation Data'!$C$33,0,10*ROW('Sanitation Data'!C29)))</f>
        <v/>
      </c>
      <c r="CP35" s="29" t="str">
        <f ca="true">+IF(OFFSET('Sanitation Data'!$D$29,0,10*ROW('Sanitation Data'!D29))="","",OFFSET('Sanitation Data'!$D$29,0,10*ROW('Sanitation Data'!D29)))</f>
        <v/>
      </c>
      <c r="CQ35" s="29" t="str">
        <f ca="true">+IF(OFFSET('Sanitation Data'!$D$30,0,10*ROW('Sanitation Data'!D29))="","",OFFSET('Sanitation Data'!$D$30,0,10*ROW('Sanitation Data'!D29)))</f>
        <v/>
      </c>
      <c r="CR35" s="29" t="str">
        <f ca="true">+IF(OFFSET('Sanitation Data'!$D$31,0,10*ROW('Sanitation Data'!D29))="","",OFFSET('Sanitation Data'!$D$31,0,10*ROW('Sanitation Data'!D29)))</f>
        <v/>
      </c>
      <c r="CS35" s="29" t="str">
        <f ca="true">+IF(OFFSET('Sanitation Data'!$D$32,0,10*ROW('Sanitation Data'!D29))="","",OFFSET('Sanitation Data'!$D$32,0,10*ROW('Sanitation Data'!D29)))</f>
        <v/>
      </c>
      <c r="CT35" s="29" t="str">
        <f ca="true">+IF(OFFSET('Sanitation Data'!$D$33,0,10*ROW('Sanitation Data'!D29))="","",OFFSET('Sanitation Data'!$D$33,0,10*ROW('Sanitation Data'!D29)))</f>
        <v/>
      </c>
      <c r="CU35" s="29" t="str">
        <f ca="true">+IF(OFFSET('Sanitation Data'!$E$29,0,10*ROW('Sanitation Data'!E29))="","",OFFSET('Sanitation Data'!$E$29,0,10*ROW('Sanitation Data'!E29)))</f>
        <v/>
      </c>
      <c r="CV35" s="29" t="str">
        <f ca="true">+IF(OFFSET('Sanitation Data'!$E$30,0,10*ROW('Sanitation Data'!E29))="","",OFFSET('Sanitation Data'!$E$30,0,10*ROW('Sanitation Data'!E29)))</f>
        <v/>
      </c>
      <c r="CW35" s="29" t="str">
        <f ca="true">+IF(OFFSET('Sanitation Data'!$E$31,0,10*ROW('Sanitation Data'!E29))="","",OFFSET('Sanitation Data'!$E$31,0,10*ROW('Sanitation Data'!E29)))</f>
        <v/>
      </c>
      <c r="CX35" s="29" t="str">
        <f ca="true">+IF(OFFSET('Sanitation Data'!$E$32,0,10*ROW('Sanitation Data'!E29))="","",OFFSET('Sanitation Data'!$E$32,0,10*ROW('Sanitation Data'!E29)))</f>
        <v/>
      </c>
      <c r="CY35" s="29" t="str">
        <f ca="true">+IF(OFFSET('Sanitation Data'!$E$33,0,10*ROW('Sanitation Data'!E29))="","",OFFSET('Sanitation Data'!$E$33,0,10*ROW('Sanitation Data'!E29)))</f>
        <v/>
      </c>
      <c r="CZ35" s="29" t="str">
        <f ca="true">+IF(OFFSET('Sanitation Data'!$F$29,0,10*ROW('Sanitation Data'!F29))="","",OFFSET('Sanitation Data'!$F$29,0,10*ROW('Sanitation Data'!F29)))</f>
        <v/>
      </c>
      <c r="DA35" s="29" t="str">
        <f ca="true">+IF(OFFSET('Sanitation Data'!$F$30,0,10*ROW('Sanitation Data'!F29))="","",OFFSET('Sanitation Data'!$F$30,0,10*ROW('Sanitation Data'!F29)))</f>
        <v/>
      </c>
      <c r="DB35" s="29" t="str">
        <f ca="true">+IF(OFFSET('Sanitation Data'!$F$31,0,10*ROW('Sanitation Data'!F29))="","",OFFSET('Sanitation Data'!$F$31,0,10*ROW('Sanitation Data'!F29)))</f>
        <v/>
      </c>
      <c r="DC35" s="29" t="str">
        <f ca="true">+IF(OFFSET('Sanitation Data'!$F$32,0,10*ROW('Sanitation Data'!F29))="","",OFFSET('Sanitation Data'!$F$32,0,10*ROW('Sanitation Data'!F29)))</f>
        <v/>
      </c>
      <c r="DD35" s="29" t="str">
        <f ca="true">+IF(OFFSET('Sanitation Data'!$F$33,0,10*ROW('Sanitation Data'!F29))="","",OFFSET('Sanitation Data'!$F$33,0,10*ROW('Sanitation Data'!F29)))</f>
        <v/>
      </c>
      <c r="DE35" s="29" t="str">
        <f ca="true">+IF(OFFSET('Sanitation Data'!$G$29,0,10*ROW('Sanitation Data'!G29))="","",OFFSET('Sanitation Data'!$G$29,0,10*ROW('Sanitation Data'!G29)))</f>
        <v/>
      </c>
      <c r="DF35" s="29" t="str">
        <f ca="true">+IF(OFFSET('Sanitation Data'!$G$30,0,10*ROW('Sanitation Data'!G29))="","",OFFSET('Sanitation Data'!$G$30,0,10*ROW('Sanitation Data'!G29)))</f>
        <v/>
      </c>
      <c r="DG35" s="29" t="str">
        <f ca="true">+IF(OFFSET('Sanitation Data'!$G$31,0,10*ROW('Sanitation Data'!G29))="","",OFFSET('Sanitation Data'!$G$31,0,10*ROW('Sanitation Data'!G29)))</f>
        <v/>
      </c>
      <c r="DH35" s="29" t="str">
        <f ca="true">+IF(OFFSET('Sanitation Data'!$G$32,0,10*ROW('Sanitation Data'!G29))="","",OFFSET('Sanitation Data'!$G$32,0,10*ROW('Sanitation Data'!G29)))</f>
        <v/>
      </c>
      <c r="DI35" s="29" t="str">
        <f ca="true">+IF(OFFSET('Sanitation Data'!$G$33,0,10*ROW('Sanitation Data'!G29))="","",OFFSET('Sanitation Data'!$G$33,0,10*ROW('Sanitation Data'!G29)))</f>
        <v/>
      </c>
      <c r="DJ35" s="29" t="str">
        <f ca="true">+IF(OFFSET('Sanitation Data'!$H$29,0,10*ROW('Sanitation Data'!H29))="","",OFFSET('Sanitation Data'!$H$29,0,10*ROW('Sanitation Data'!H29)))</f>
        <v/>
      </c>
      <c r="DK35" s="29" t="str">
        <f ca="true">+IF(OFFSET('Sanitation Data'!$H$30,0,10*ROW('Sanitation Data'!H29))="","",OFFSET('Sanitation Data'!$H$30,0,10*ROW('Sanitation Data'!H29)))</f>
        <v/>
      </c>
      <c r="DL35" s="29" t="str">
        <f ca="true">+IF(OFFSET('Sanitation Data'!$H$31,0,10*ROW('Sanitation Data'!H29))="","",OFFSET('Sanitation Data'!$H$31,0,10*ROW('Sanitation Data'!H29)))</f>
        <v/>
      </c>
      <c r="DM35" s="29" t="str">
        <f ca="true">+IF(OFFSET('Sanitation Data'!$H$32,0,10*ROW('Sanitation Data'!H29))="","",OFFSET('Sanitation Data'!$H$32,0,10*ROW('Sanitation Data'!H29)))</f>
        <v/>
      </c>
      <c r="DN35" s="29" t="str">
        <f ca="true">+IF(OFFSET('Sanitation Data'!$H$33,0,10*ROW('Sanitation Data'!H29))="","",OFFSET('Sanitation Data'!$H$33,0,10*ROW('Sanitation Data'!H29)))</f>
        <v/>
      </c>
      <c r="DO35" s="29" t="str">
        <f ca="true">+IF(OFFSET('Hygiene Data'!$C$12,0,10*ROW('Hygiene Data'!C29))="","",OFFSET('Hygiene Data'!$C$12,0,10*ROW('Hygiene Data'!C29)))</f>
        <v/>
      </c>
      <c r="DP35" s="29" t="str">
        <f ca="true">+IF(OFFSET('Hygiene Data'!$C$13,0,10*ROW('Hygiene Data'!C29))="","",OFFSET('Hygiene Data'!$C$13,0,10*ROW('Hygiene Data'!C29)))</f>
        <v/>
      </c>
      <c r="DQ35" s="29" t="str">
        <f ca="true">+IF(OFFSET('Hygiene Data'!$C$14,0,10*ROW('Hygiene Data'!C29))="","",OFFSET('Hygiene Data'!$C$14,0,10*ROW('Hygiene Data'!C29)))</f>
        <v/>
      </c>
      <c r="DR35" s="29" t="str">
        <f ca="true">+IF(OFFSET('Hygiene Data'!$D$12,0,10*ROW('Hygiene Data'!D29))="","",OFFSET('Hygiene Data'!$D$12,0,10*ROW('Hygiene Data'!D29)))</f>
        <v/>
      </c>
      <c r="DS35" s="29" t="str">
        <f ca="true">+IF(OFFSET('Hygiene Data'!$D$13,0,10*ROW('Hygiene Data'!D29))="","",OFFSET('Hygiene Data'!$D$13,0,10*ROW('Hygiene Data'!D29)))</f>
        <v/>
      </c>
      <c r="DT35" s="29" t="str">
        <f ca="true">+IF(OFFSET('Hygiene Data'!$D$14,0,10*ROW('Hygiene Data'!D29))="","",OFFSET('Hygiene Data'!$D$14,0,10*ROW('Hygiene Data'!D29)))</f>
        <v/>
      </c>
      <c r="DU35" s="29" t="str">
        <f ca="true">+IF(OFFSET('Hygiene Data'!$E$12,0,10*ROW('Hygiene Data'!E29))="","",OFFSET('Hygiene Data'!$E$12,0,10*ROW('Hygiene Data'!E29)))</f>
        <v/>
      </c>
      <c r="DV35" s="29" t="str">
        <f ca="true">+IF(OFFSET('Hygiene Data'!$E$13,0,10*ROW('Hygiene Data'!E29))="","",OFFSET('Hygiene Data'!$E$13,0,10*ROW('Hygiene Data'!E29)))</f>
        <v/>
      </c>
      <c r="DW35" s="29" t="str">
        <f ca="true">+IF(OFFSET('Hygiene Data'!$E$14,0,10*ROW('Hygiene Data'!E29))="","",OFFSET('Hygiene Data'!$E$14,0,10*ROW('Hygiene Data'!E29)))</f>
        <v/>
      </c>
      <c r="DX35" s="29" t="str">
        <f ca="true">+IF(OFFSET('Hygiene Data'!$F$12,0,10*ROW('Hygiene Data'!F29))="","",OFFSET('Hygiene Data'!$F$12,0,10*ROW('Hygiene Data'!F29)))</f>
        <v/>
      </c>
      <c r="DY35" s="29" t="str">
        <f ca="true">+IF(OFFSET('Hygiene Data'!$F$13,0,10*ROW('Hygiene Data'!F29))="","",OFFSET('Hygiene Data'!$F$13,0,10*ROW('Hygiene Data'!F29)))</f>
        <v/>
      </c>
      <c r="DZ35" s="29" t="str">
        <f ca="true">+IF(OFFSET('Hygiene Data'!$F$14,0,10*ROW('Hygiene Data'!F29))="","",OFFSET('Hygiene Data'!$F$14,0,10*ROW('Hygiene Data'!F29)))</f>
        <v/>
      </c>
      <c r="EA35" s="29" t="str">
        <f ca="true">+IF(OFFSET('Hygiene Data'!$G$12,0,10*ROW('Hygiene Data'!G29))="","",OFFSET('Hygiene Data'!$G$12,0,10*ROW('Hygiene Data'!G29)))</f>
        <v/>
      </c>
      <c r="EB35" s="29" t="str">
        <f ca="true">+IF(OFFSET('Hygiene Data'!$G$13,0,10*ROW('Hygiene Data'!G29))="","",OFFSET('Hygiene Data'!$G$13,0,10*ROW('Hygiene Data'!G29)))</f>
        <v/>
      </c>
      <c r="EC35" s="29" t="str">
        <f ca="true">+IF(OFFSET('Hygiene Data'!$G$14,0,10*ROW('Hygiene Data'!G29))="","",OFFSET('Hygiene Data'!$G$14,0,10*ROW('Hygiene Data'!G29)))</f>
        <v/>
      </c>
      <c r="ED35" s="29" t="str">
        <f ca="true">+IF(OFFSET('Hygiene Data'!$H$12,0,10*ROW('Hygiene Data'!H29))="","",OFFSET('Hygiene Data'!$H$12,0,10*ROW('Hygiene Data'!H29)))</f>
        <v/>
      </c>
      <c r="EE35" s="29" t="str">
        <f ca="true">+IF(OFFSET('Hygiene Data'!$H$13,0,10*ROW('Hygiene Data'!H29))="","",OFFSET('Hygiene Data'!$H$13,0,10*ROW('Hygiene Data'!H29)))</f>
        <v/>
      </c>
      <c r="EF35" s="29" t="str">
        <f ca="true">+IF(OFFSET('Hygiene Data'!$H$14,0,10*ROW('Hygiene Data'!H29))="","",OFFSET('Hygiene Data'!$H$14,0,10*ROW('Hygiene Data'!H29)))</f>
        <v/>
      </c>
    </row>
    <row r="36" x14ac:dyDescent="0.2">
      <c r="A36" s="52" t="str">
        <f ca="true">+IF(OFFSET('Water Data'!$B$1,0,10*ROW('Water Data'!B33))="","",OFFSET('Water Data'!$B$1,0,10*ROW('Water Data'!B33)))</f>
        <v/>
      </c>
      <c r="B36" s="52" t="str">
        <f ca="true">+IF(OFFSET('Water Data'!$A$3,0,10*ROW('Water Data'!A33))="","",OFFSET('Water Data'!$A$3,0,10*ROW('Water Data'!A33)))</f>
        <v/>
      </c>
      <c r="C36" s="52" t="str">
        <f ca="true">+IF(OFFSET('Water Data'!$C$3,0,10*ROW('Water Data'!C33))="","",OFFSET('Water Data'!$C$3,0,10*ROW('Water Data'!C33)))</f>
        <v/>
      </c>
      <c r="D36" s="240"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0"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0"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0"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0"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0"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0"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0"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0"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0"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0"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0"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0"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0"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0"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0"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0"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0"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1"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1"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1"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1"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1"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1"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1"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1"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1"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1"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1"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1"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1"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1"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1"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1"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1"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1"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1"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1"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1"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1"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1"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1"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1"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1"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1"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1"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1"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1"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2"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2"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2"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2"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2"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2"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2"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2"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2"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2"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2"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2"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2"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2"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2"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2"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2"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2"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29" t="str">
        <f ca="true">+IF(OFFSET('Water Data'!$C$28,0,10*ROW('Water Data'!C30))="","",OFFSET('Water Data'!$C$28,0,10*ROW('Water Data'!C30)))</f>
        <v/>
      </c>
      <c r="BT36" s="29" t="str">
        <f ca="true">+IF(OFFSET('Water Data'!$C$29,0,10*ROW('Water Data'!C30))="","",OFFSET('Water Data'!$C$29,0,10*ROW('Water Data'!C30)))</f>
        <v/>
      </c>
      <c r="BU36" s="29" t="str">
        <f ca="true">+IF(OFFSET('Water Data'!$C$30,0,10*ROW('Water Data'!C30))="","",OFFSET('Water Data'!$C$30,0,10*ROW('Water Data'!C30)))</f>
        <v/>
      </c>
      <c r="BV36" s="29" t="str">
        <f ca="true">+IF(OFFSET('Water Data'!$D$28,0,10*ROW('Water Data'!D30))="","",OFFSET('Water Data'!$D$28,0,10*ROW('Water Data'!D30)))</f>
        <v/>
      </c>
      <c r="BW36" s="29" t="str">
        <f ca="true">+IF(OFFSET('Water Data'!$D$29,0,10*ROW('Water Data'!D30))="","",OFFSET('Water Data'!$D$29,0,10*ROW('Water Data'!D30)))</f>
        <v/>
      </c>
      <c r="BX36" s="29" t="str">
        <f ca="true">+IF(OFFSET('Water Data'!$D$30,0,10*ROW('Water Data'!D30))="","",OFFSET('Water Data'!$D$30,0,10*ROW('Water Data'!D30)))</f>
        <v/>
      </c>
      <c r="BY36" s="29" t="str">
        <f ca="true">+IF(OFFSET('Water Data'!$E$28,0,10*ROW('Water Data'!E30))="","",OFFSET('Water Data'!$E$28,0,10*ROW('Water Data'!E30)))</f>
        <v/>
      </c>
      <c r="BZ36" s="29" t="str">
        <f ca="true">+IF(OFFSET('Water Data'!$E$29,0,10*ROW('Water Data'!E30))="","",OFFSET('Water Data'!$E$29,0,10*ROW('Water Data'!E30)))</f>
        <v/>
      </c>
      <c r="CA36" s="29" t="str">
        <f ca="true">+IF(OFFSET('Water Data'!$E$30,0,10*ROW('Water Data'!E30))="","",OFFSET('Water Data'!$E$30,0,10*ROW('Water Data'!E30)))</f>
        <v/>
      </c>
      <c r="CB36" s="29" t="str">
        <f ca="true">+IF(OFFSET('Water Data'!$F$28,0,10*ROW('Water Data'!F30))="","",OFFSET('Water Data'!$F$28,0,10*ROW('Water Data'!F30)))</f>
        <v/>
      </c>
      <c r="CC36" s="29" t="str">
        <f ca="true">+IF(OFFSET('Water Data'!$F$29,0,10*ROW('Water Data'!F30))="","",OFFSET('Water Data'!$F$29,0,10*ROW('Water Data'!F30)))</f>
        <v/>
      </c>
      <c r="CD36" s="29" t="str">
        <f ca="true">+IF(OFFSET('Water Data'!$F$30,0,10*ROW('Water Data'!F30))="","",OFFSET('Water Data'!$F$30,0,10*ROW('Water Data'!F30)))</f>
        <v/>
      </c>
      <c r="CE36" s="29" t="str">
        <f ca="true">+IF(OFFSET('Water Data'!$G$28,0,10*ROW('Water Data'!G30))="","",OFFSET('Water Data'!$G$28,0,10*ROW('Water Data'!G30)))</f>
        <v/>
      </c>
      <c r="CF36" s="29" t="str">
        <f ca="true">+IF(OFFSET('Water Data'!$G$29,0,10*ROW('Water Data'!G30))="","",OFFSET('Water Data'!$G$29,0,10*ROW('Water Data'!G30)))</f>
        <v/>
      </c>
      <c r="CG36" s="29" t="str">
        <f ca="true">+IF(OFFSET('Water Data'!$G$30,0,10*ROW('Water Data'!G30))="","",OFFSET('Water Data'!$G$30,0,10*ROW('Water Data'!G30)))</f>
        <v/>
      </c>
      <c r="CH36" s="29" t="str">
        <f ca="true">+IF(OFFSET('Water Data'!$H$28,0,10*ROW('Water Data'!H30))="","",OFFSET('Water Data'!$H$28,0,10*ROW('Water Data'!H30)))</f>
        <v/>
      </c>
      <c r="CI36" s="29" t="str">
        <f ca="true">+IF(OFFSET('Water Data'!$H$29,0,10*ROW('Water Data'!H30))="","",OFFSET('Water Data'!$H$29,0,10*ROW('Water Data'!H30)))</f>
        <v/>
      </c>
      <c r="CJ36" s="29" t="str">
        <f ca="true">+IF(OFFSET('Water Data'!$H$30,0,10*ROW('Water Data'!H30))="","",OFFSET('Water Data'!$H$30,0,10*ROW('Water Data'!H30)))</f>
        <v/>
      </c>
      <c r="CK36" s="29" t="str">
        <f ca="true">+IF(OFFSET('Sanitation Data'!$C$29,0,10*ROW('Sanitation Data'!C30))="","",OFFSET('Sanitation Data'!$C$29,0,10*ROW('Sanitation Data'!C30)))</f>
        <v/>
      </c>
      <c r="CL36" s="29" t="str">
        <f ca="true">+IF(OFFSET('Sanitation Data'!$C$30,0,10*ROW('Sanitation Data'!C30))="","",OFFSET('Sanitation Data'!$C$30,0,10*ROW('Sanitation Data'!C30)))</f>
        <v/>
      </c>
      <c r="CM36" s="29" t="str">
        <f ca="true">+IF(OFFSET('Sanitation Data'!$C$31,0,10*ROW('Sanitation Data'!C30))="","",OFFSET('Sanitation Data'!$C$31,0,10*ROW('Sanitation Data'!C30)))</f>
        <v/>
      </c>
      <c r="CN36" s="29" t="str">
        <f ca="true">+IF(OFFSET('Sanitation Data'!$C$32,0,10*ROW('Sanitation Data'!C30))="","",OFFSET('Sanitation Data'!$C$32,0,10*ROW('Sanitation Data'!C30)))</f>
        <v/>
      </c>
      <c r="CO36" s="29" t="str">
        <f ca="true">+IF(OFFSET('Sanitation Data'!$C$33,0,10*ROW('Sanitation Data'!C30))="","",OFFSET('Sanitation Data'!$C$33,0,10*ROW('Sanitation Data'!C30)))</f>
        <v/>
      </c>
      <c r="CP36" s="29" t="str">
        <f ca="true">+IF(OFFSET('Sanitation Data'!$D$29,0,10*ROW('Sanitation Data'!D30))="","",OFFSET('Sanitation Data'!$D$29,0,10*ROW('Sanitation Data'!D30)))</f>
        <v/>
      </c>
      <c r="CQ36" s="29" t="str">
        <f ca="true">+IF(OFFSET('Sanitation Data'!$D$30,0,10*ROW('Sanitation Data'!D30))="","",OFFSET('Sanitation Data'!$D$30,0,10*ROW('Sanitation Data'!D30)))</f>
        <v/>
      </c>
      <c r="CR36" s="29" t="str">
        <f ca="true">+IF(OFFSET('Sanitation Data'!$D$31,0,10*ROW('Sanitation Data'!D30))="","",OFFSET('Sanitation Data'!$D$31,0,10*ROW('Sanitation Data'!D30)))</f>
        <v/>
      </c>
      <c r="CS36" s="29" t="str">
        <f ca="true">+IF(OFFSET('Sanitation Data'!$D$32,0,10*ROW('Sanitation Data'!D30))="","",OFFSET('Sanitation Data'!$D$32,0,10*ROW('Sanitation Data'!D30)))</f>
        <v/>
      </c>
      <c r="CT36" s="29" t="str">
        <f ca="true">+IF(OFFSET('Sanitation Data'!$D$33,0,10*ROW('Sanitation Data'!D30))="","",OFFSET('Sanitation Data'!$D$33,0,10*ROW('Sanitation Data'!D30)))</f>
        <v/>
      </c>
      <c r="CU36" s="29" t="str">
        <f ca="true">+IF(OFFSET('Sanitation Data'!$E$29,0,10*ROW('Sanitation Data'!E30))="","",OFFSET('Sanitation Data'!$E$29,0,10*ROW('Sanitation Data'!E30)))</f>
        <v/>
      </c>
      <c r="CV36" s="29" t="str">
        <f ca="true">+IF(OFFSET('Sanitation Data'!$E$30,0,10*ROW('Sanitation Data'!E30))="","",OFFSET('Sanitation Data'!$E$30,0,10*ROW('Sanitation Data'!E30)))</f>
        <v/>
      </c>
      <c r="CW36" s="29" t="str">
        <f ca="true">+IF(OFFSET('Sanitation Data'!$E$31,0,10*ROW('Sanitation Data'!E30))="","",OFFSET('Sanitation Data'!$E$31,0,10*ROW('Sanitation Data'!E30)))</f>
        <v/>
      </c>
      <c r="CX36" s="29" t="str">
        <f ca="true">+IF(OFFSET('Sanitation Data'!$E$32,0,10*ROW('Sanitation Data'!E30))="","",OFFSET('Sanitation Data'!$E$32,0,10*ROW('Sanitation Data'!E30)))</f>
        <v/>
      </c>
      <c r="CY36" s="29" t="str">
        <f ca="true">+IF(OFFSET('Sanitation Data'!$E$33,0,10*ROW('Sanitation Data'!E30))="","",OFFSET('Sanitation Data'!$E$33,0,10*ROW('Sanitation Data'!E30)))</f>
        <v/>
      </c>
      <c r="CZ36" s="29" t="str">
        <f ca="true">+IF(OFFSET('Sanitation Data'!$F$29,0,10*ROW('Sanitation Data'!F30))="","",OFFSET('Sanitation Data'!$F$29,0,10*ROW('Sanitation Data'!F30)))</f>
        <v/>
      </c>
      <c r="DA36" s="29" t="str">
        <f ca="true">+IF(OFFSET('Sanitation Data'!$F$30,0,10*ROW('Sanitation Data'!F30))="","",OFFSET('Sanitation Data'!$F$30,0,10*ROW('Sanitation Data'!F30)))</f>
        <v/>
      </c>
      <c r="DB36" s="29" t="str">
        <f ca="true">+IF(OFFSET('Sanitation Data'!$F$31,0,10*ROW('Sanitation Data'!F30))="","",OFFSET('Sanitation Data'!$F$31,0,10*ROW('Sanitation Data'!F30)))</f>
        <v/>
      </c>
      <c r="DC36" s="29" t="str">
        <f ca="true">+IF(OFFSET('Sanitation Data'!$F$32,0,10*ROW('Sanitation Data'!F30))="","",OFFSET('Sanitation Data'!$F$32,0,10*ROW('Sanitation Data'!F30)))</f>
        <v/>
      </c>
      <c r="DD36" s="29" t="str">
        <f ca="true">+IF(OFFSET('Sanitation Data'!$F$33,0,10*ROW('Sanitation Data'!F30))="","",OFFSET('Sanitation Data'!$F$33,0,10*ROW('Sanitation Data'!F30)))</f>
        <v/>
      </c>
      <c r="DE36" s="29" t="str">
        <f ca="true">+IF(OFFSET('Sanitation Data'!$G$29,0,10*ROW('Sanitation Data'!G30))="","",OFFSET('Sanitation Data'!$G$29,0,10*ROW('Sanitation Data'!G30)))</f>
        <v/>
      </c>
      <c r="DF36" s="29" t="str">
        <f ca="true">+IF(OFFSET('Sanitation Data'!$G$30,0,10*ROW('Sanitation Data'!G30))="","",OFFSET('Sanitation Data'!$G$30,0,10*ROW('Sanitation Data'!G30)))</f>
        <v/>
      </c>
      <c r="DG36" s="29" t="str">
        <f ca="true">+IF(OFFSET('Sanitation Data'!$G$31,0,10*ROW('Sanitation Data'!G30))="","",OFFSET('Sanitation Data'!$G$31,0,10*ROW('Sanitation Data'!G30)))</f>
        <v/>
      </c>
      <c r="DH36" s="29" t="str">
        <f ca="true">+IF(OFFSET('Sanitation Data'!$G$32,0,10*ROW('Sanitation Data'!G30))="","",OFFSET('Sanitation Data'!$G$32,0,10*ROW('Sanitation Data'!G30)))</f>
        <v/>
      </c>
      <c r="DI36" s="29" t="str">
        <f ca="true">+IF(OFFSET('Sanitation Data'!$G$33,0,10*ROW('Sanitation Data'!G30))="","",OFFSET('Sanitation Data'!$G$33,0,10*ROW('Sanitation Data'!G30)))</f>
        <v/>
      </c>
      <c r="DJ36" s="29" t="str">
        <f ca="true">+IF(OFFSET('Sanitation Data'!$H$29,0,10*ROW('Sanitation Data'!H30))="","",OFFSET('Sanitation Data'!$H$29,0,10*ROW('Sanitation Data'!H30)))</f>
        <v/>
      </c>
      <c r="DK36" s="29" t="str">
        <f ca="true">+IF(OFFSET('Sanitation Data'!$H$30,0,10*ROW('Sanitation Data'!H30))="","",OFFSET('Sanitation Data'!$H$30,0,10*ROW('Sanitation Data'!H30)))</f>
        <v/>
      </c>
      <c r="DL36" s="29" t="str">
        <f ca="true">+IF(OFFSET('Sanitation Data'!$H$31,0,10*ROW('Sanitation Data'!H30))="","",OFFSET('Sanitation Data'!$H$31,0,10*ROW('Sanitation Data'!H30)))</f>
        <v/>
      </c>
      <c r="DM36" s="29" t="str">
        <f ca="true">+IF(OFFSET('Sanitation Data'!$H$32,0,10*ROW('Sanitation Data'!H30))="","",OFFSET('Sanitation Data'!$H$32,0,10*ROW('Sanitation Data'!H30)))</f>
        <v/>
      </c>
      <c r="DN36" s="29" t="str">
        <f ca="true">+IF(OFFSET('Sanitation Data'!$H$33,0,10*ROW('Sanitation Data'!H30))="","",OFFSET('Sanitation Data'!$H$33,0,10*ROW('Sanitation Data'!H30)))</f>
        <v/>
      </c>
      <c r="DO36" s="29" t="str">
        <f ca="true">+IF(OFFSET('Hygiene Data'!$C$12,0,10*ROW('Hygiene Data'!C30))="","",OFFSET('Hygiene Data'!$C$12,0,10*ROW('Hygiene Data'!C30)))</f>
        <v/>
      </c>
      <c r="DP36" s="29" t="str">
        <f ca="true">+IF(OFFSET('Hygiene Data'!$C$13,0,10*ROW('Hygiene Data'!C30))="","",OFFSET('Hygiene Data'!$C$13,0,10*ROW('Hygiene Data'!C30)))</f>
        <v/>
      </c>
      <c r="DQ36" s="29" t="str">
        <f ca="true">+IF(OFFSET('Hygiene Data'!$C$14,0,10*ROW('Hygiene Data'!C30))="","",OFFSET('Hygiene Data'!$C$14,0,10*ROW('Hygiene Data'!C30)))</f>
        <v/>
      </c>
      <c r="DR36" s="29" t="str">
        <f ca="true">+IF(OFFSET('Hygiene Data'!$D$12,0,10*ROW('Hygiene Data'!D30))="","",OFFSET('Hygiene Data'!$D$12,0,10*ROW('Hygiene Data'!D30)))</f>
        <v/>
      </c>
      <c r="DS36" s="29" t="str">
        <f ca="true">+IF(OFFSET('Hygiene Data'!$D$13,0,10*ROW('Hygiene Data'!D30))="","",OFFSET('Hygiene Data'!$D$13,0,10*ROW('Hygiene Data'!D30)))</f>
        <v/>
      </c>
      <c r="DT36" s="29" t="str">
        <f ca="true">+IF(OFFSET('Hygiene Data'!$D$14,0,10*ROW('Hygiene Data'!D30))="","",OFFSET('Hygiene Data'!$D$14,0,10*ROW('Hygiene Data'!D30)))</f>
        <v/>
      </c>
      <c r="DU36" s="29" t="str">
        <f ca="true">+IF(OFFSET('Hygiene Data'!$E$12,0,10*ROW('Hygiene Data'!E30))="","",OFFSET('Hygiene Data'!$E$12,0,10*ROW('Hygiene Data'!E30)))</f>
        <v/>
      </c>
      <c r="DV36" s="29" t="str">
        <f ca="true">+IF(OFFSET('Hygiene Data'!$E$13,0,10*ROW('Hygiene Data'!E30))="","",OFFSET('Hygiene Data'!$E$13,0,10*ROW('Hygiene Data'!E30)))</f>
        <v/>
      </c>
      <c r="DW36" s="29" t="str">
        <f ca="true">+IF(OFFSET('Hygiene Data'!$E$14,0,10*ROW('Hygiene Data'!E30))="","",OFFSET('Hygiene Data'!$E$14,0,10*ROW('Hygiene Data'!E30)))</f>
        <v/>
      </c>
      <c r="DX36" s="29" t="str">
        <f ca="true">+IF(OFFSET('Hygiene Data'!$F$12,0,10*ROW('Hygiene Data'!F30))="","",OFFSET('Hygiene Data'!$F$12,0,10*ROW('Hygiene Data'!F30)))</f>
        <v/>
      </c>
      <c r="DY36" s="29" t="str">
        <f ca="true">+IF(OFFSET('Hygiene Data'!$F$13,0,10*ROW('Hygiene Data'!F30))="","",OFFSET('Hygiene Data'!$F$13,0,10*ROW('Hygiene Data'!F30)))</f>
        <v/>
      </c>
      <c r="DZ36" s="29" t="str">
        <f ca="true">+IF(OFFSET('Hygiene Data'!$F$14,0,10*ROW('Hygiene Data'!F30))="","",OFFSET('Hygiene Data'!$F$14,0,10*ROW('Hygiene Data'!F30)))</f>
        <v/>
      </c>
      <c r="EA36" s="29" t="str">
        <f ca="true">+IF(OFFSET('Hygiene Data'!$G$12,0,10*ROW('Hygiene Data'!G30))="","",OFFSET('Hygiene Data'!$G$12,0,10*ROW('Hygiene Data'!G30)))</f>
        <v/>
      </c>
      <c r="EB36" s="29" t="str">
        <f ca="true">+IF(OFFSET('Hygiene Data'!$G$13,0,10*ROW('Hygiene Data'!G30))="","",OFFSET('Hygiene Data'!$G$13,0,10*ROW('Hygiene Data'!G30)))</f>
        <v/>
      </c>
      <c r="EC36" s="29" t="str">
        <f ca="true">+IF(OFFSET('Hygiene Data'!$G$14,0,10*ROW('Hygiene Data'!G30))="","",OFFSET('Hygiene Data'!$G$14,0,10*ROW('Hygiene Data'!G30)))</f>
        <v/>
      </c>
      <c r="ED36" s="29" t="str">
        <f ca="true">+IF(OFFSET('Hygiene Data'!$H$12,0,10*ROW('Hygiene Data'!H30))="","",OFFSET('Hygiene Data'!$H$12,0,10*ROW('Hygiene Data'!H30)))</f>
        <v/>
      </c>
      <c r="EE36" s="29" t="str">
        <f ca="true">+IF(OFFSET('Hygiene Data'!$H$13,0,10*ROW('Hygiene Data'!H30))="","",OFFSET('Hygiene Data'!$H$13,0,10*ROW('Hygiene Data'!H30)))</f>
        <v/>
      </c>
      <c r="EF36" s="29" t="str">
        <f ca="true">+IF(OFFSET('Hygiene Data'!$H$14,0,10*ROW('Hygiene Data'!H30))="","",OFFSET('Hygiene Data'!$H$14,0,10*ROW('Hygiene Data'!H30)))</f>
        <v/>
      </c>
    </row>
    <row r="37" x14ac:dyDescent="0.2">
      <c r="A37" s="52" t="str">
        <f ca="true">+IF(OFFSET('Water Data'!$B$1,0,10*ROW('Water Data'!B34))="","",OFFSET('Water Data'!$B$1,0,10*ROW('Water Data'!B34)))</f>
        <v/>
      </c>
      <c r="B37" s="52" t="str">
        <f ca="true">+IF(OFFSET('Water Data'!$A$3,0,10*ROW('Water Data'!A34))="","",OFFSET('Water Data'!$A$3,0,10*ROW('Water Data'!A34)))</f>
        <v/>
      </c>
      <c r="C37" s="52" t="str">
        <f ca="true">+IF(OFFSET('Water Data'!$C$3,0,10*ROW('Water Data'!C34))="","",OFFSET('Water Data'!$C$3,0,10*ROW('Water Data'!C34)))</f>
        <v/>
      </c>
      <c r="D37" s="240"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0"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0"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0"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0"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0"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0"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0"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0"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0"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0"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0"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0"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0"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0"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0"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0"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0"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1"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1"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1"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1"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1"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1"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1"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1"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1"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1"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1"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1"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1"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1"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1"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1"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1"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1"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1"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1"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1"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1"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1"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1"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1"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1"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1"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1"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1"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1"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2"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2"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2"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2"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2"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2"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2"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2"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2"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2"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2"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2"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2"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2"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2"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2"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2"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2"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29" t="str">
        <f ca="true">+IF(OFFSET('Water Data'!$C$28,0,10*ROW('Water Data'!C31))="","",OFFSET('Water Data'!$C$28,0,10*ROW('Water Data'!C31)))</f>
        <v/>
      </c>
      <c r="BT37" s="29" t="str">
        <f ca="true">+IF(OFFSET('Water Data'!$C$29,0,10*ROW('Water Data'!C31))="","",OFFSET('Water Data'!$C$29,0,10*ROW('Water Data'!C31)))</f>
        <v/>
      </c>
      <c r="BU37" s="29" t="str">
        <f ca="true">+IF(OFFSET('Water Data'!$C$30,0,10*ROW('Water Data'!C31))="","",OFFSET('Water Data'!$C$30,0,10*ROW('Water Data'!C31)))</f>
        <v/>
      </c>
      <c r="BV37" s="29" t="str">
        <f ca="true">+IF(OFFSET('Water Data'!$D$28,0,10*ROW('Water Data'!D31))="","",OFFSET('Water Data'!$D$28,0,10*ROW('Water Data'!D31)))</f>
        <v/>
      </c>
      <c r="BW37" s="29" t="str">
        <f ca="true">+IF(OFFSET('Water Data'!$D$29,0,10*ROW('Water Data'!D31))="","",OFFSET('Water Data'!$D$29,0,10*ROW('Water Data'!D31)))</f>
        <v/>
      </c>
      <c r="BX37" s="29" t="str">
        <f ca="true">+IF(OFFSET('Water Data'!$D$30,0,10*ROW('Water Data'!D31))="","",OFFSET('Water Data'!$D$30,0,10*ROW('Water Data'!D31)))</f>
        <v/>
      </c>
      <c r="BY37" s="29" t="str">
        <f ca="true">+IF(OFFSET('Water Data'!$E$28,0,10*ROW('Water Data'!E31))="","",OFFSET('Water Data'!$E$28,0,10*ROW('Water Data'!E31)))</f>
        <v/>
      </c>
      <c r="BZ37" s="29" t="str">
        <f ca="true">+IF(OFFSET('Water Data'!$E$29,0,10*ROW('Water Data'!E31))="","",OFFSET('Water Data'!$E$29,0,10*ROW('Water Data'!E31)))</f>
        <v/>
      </c>
      <c r="CA37" s="29" t="str">
        <f ca="true">+IF(OFFSET('Water Data'!$E$30,0,10*ROW('Water Data'!E31))="","",OFFSET('Water Data'!$E$30,0,10*ROW('Water Data'!E31)))</f>
        <v/>
      </c>
      <c r="CB37" s="29" t="str">
        <f ca="true">+IF(OFFSET('Water Data'!$F$28,0,10*ROW('Water Data'!F31))="","",OFFSET('Water Data'!$F$28,0,10*ROW('Water Data'!F31)))</f>
        <v/>
      </c>
      <c r="CC37" s="29" t="str">
        <f ca="true">+IF(OFFSET('Water Data'!$F$29,0,10*ROW('Water Data'!F31))="","",OFFSET('Water Data'!$F$29,0,10*ROW('Water Data'!F31)))</f>
        <v/>
      </c>
      <c r="CD37" s="29" t="str">
        <f ca="true">+IF(OFFSET('Water Data'!$F$30,0,10*ROW('Water Data'!F31))="","",OFFSET('Water Data'!$F$30,0,10*ROW('Water Data'!F31)))</f>
        <v/>
      </c>
      <c r="CE37" s="29" t="str">
        <f ca="true">+IF(OFFSET('Water Data'!$G$28,0,10*ROW('Water Data'!G31))="","",OFFSET('Water Data'!$G$28,0,10*ROW('Water Data'!G31)))</f>
        <v/>
      </c>
      <c r="CF37" s="29" t="str">
        <f ca="true">+IF(OFFSET('Water Data'!$G$29,0,10*ROW('Water Data'!G31))="","",OFFSET('Water Data'!$G$29,0,10*ROW('Water Data'!G31)))</f>
        <v/>
      </c>
      <c r="CG37" s="29" t="str">
        <f ca="true">+IF(OFFSET('Water Data'!$G$30,0,10*ROW('Water Data'!G31))="","",OFFSET('Water Data'!$G$30,0,10*ROW('Water Data'!G31)))</f>
        <v/>
      </c>
      <c r="CH37" s="29" t="str">
        <f ca="true">+IF(OFFSET('Water Data'!$H$28,0,10*ROW('Water Data'!H31))="","",OFFSET('Water Data'!$H$28,0,10*ROW('Water Data'!H31)))</f>
        <v/>
      </c>
      <c r="CI37" s="29" t="str">
        <f ca="true">+IF(OFFSET('Water Data'!$H$29,0,10*ROW('Water Data'!H31))="","",OFFSET('Water Data'!$H$29,0,10*ROW('Water Data'!H31)))</f>
        <v/>
      </c>
      <c r="CJ37" s="29" t="str">
        <f ca="true">+IF(OFFSET('Water Data'!$H$30,0,10*ROW('Water Data'!H31))="","",OFFSET('Water Data'!$H$30,0,10*ROW('Water Data'!H31)))</f>
        <v/>
      </c>
      <c r="CK37" s="29" t="str">
        <f ca="true">+IF(OFFSET('Sanitation Data'!$C$29,0,10*ROW('Sanitation Data'!C31))="","",OFFSET('Sanitation Data'!$C$29,0,10*ROW('Sanitation Data'!C31)))</f>
        <v/>
      </c>
      <c r="CL37" s="29" t="str">
        <f ca="true">+IF(OFFSET('Sanitation Data'!$C$30,0,10*ROW('Sanitation Data'!C31))="","",OFFSET('Sanitation Data'!$C$30,0,10*ROW('Sanitation Data'!C31)))</f>
        <v/>
      </c>
      <c r="CM37" s="29" t="str">
        <f ca="true">+IF(OFFSET('Sanitation Data'!$C$31,0,10*ROW('Sanitation Data'!C31))="","",OFFSET('Sanitation Data'!$C$31,0,10*ROW('Sanitation Data'!C31)))</f>
        <v/>
      </c>
      <c r="CN37" s="29" t="str">
        <f ca="true">+IF(OFFSET('Sanitation Data'!$C$32,0,10*ROW('Sanitation Data'!C31))="","",OFFSET('Sanitation Data'!$C$32,0,10*ROW('Sanitation Data'!C31)))</f>
        <v/>
      </c>
      <c r="CO37" s="29" t="str">
        <f ca="true">+IF(OFFSET('Sanitation Data'!$C$33,0,10*ROW('Sanitation Data'!C31))="","",OFFSET('Sanitation Data'!$C$33,0,10*ROW('Sanitation Data'!C31)))</f>
        <v/>
      </c>
      <c r="CP37" s="29" t="str">
        <f ca="true">+IF(OFFSET('Sanitation Data'!$D$29,0,10*ROW('Sanitation Data'!D31))="","",OFFSET('Sanitation Data'!$D$29,0,10*ROW('Sanitation Data'!D31)))</f>
        <v/>
      </c>
      <c r="CQ37" s="29" t="str">
        <f ca="true">+IF(OFFSET('Sanitation Data'!$D$30,0,10*ROW('Sanitation Data'!D31))="","",OFFSET('Sanitation Data'!$D$30,0,10*ROW('Sanitation Data'!D31)))</f>
        <v/>
      </c>
      <c r="CR37" s="29" t="str">
        <f ca="true">+IF(OFFSET('Sanitation Data'!$D$31,0,10*ROW('Sanitation Data'!D31))="","",OFFSET('Sanitation Data'!$D$31,0,10*ROW('Sanitation Data'!D31)))</f>
        <v/>
      </c>
      <c r="CS37" s="29" t="str">
        <f ca="true">+IF(OFFSET('Sanitation Data'!$D$32,0,10*ROW('Sanitation Data'!D31))="","",OFFSET('Sanitation Data'!$D$32,0,10*ROW('Sanitation Data'!D31)))</f>
        <v/>
      </c>
      <c r="CT37" s="29" t="str">
        <f ca="true">+IF(OFFSET('Sanitation Data'!$D$33,0,10*ROW('Sanitation Data'!D31))="","",OFFSET('Sanitation Data'!$D$33,0,10*ROW('Sanitation Data'!D31)))</f>
        <v/>
      </c>
      <c r="CU37" s="29" t="str">
        <f ca="true">+IF(OFFSET('Sanitation Data'!$E$29,0,10*ROW('Sanitation Data'!E31))="","",OFFSET('Sanitation Data'!$E$29,0,10*ROW('Sanitation Data'!E31)))</f>
        <v/>
      </c>
      <c r="CV37" s="29" t="str">
        <f ca="true">+IF(OFFSET('Sanitation Data'!$E$30,0,10*ROW('Sanitation Data'!E31))="","",OFFSET('Sanitation Data'!$E$30,0,10*ROW('Sanitation Data'!E31)))</f>
        <v/>
      </c>
      <c r="CW37" s="29" t="str">
        <f ca="true">+IF(OFFSET('Sanitation Data'!$E$31,0,10*ROW('Sanitation Data'!E31))="","",OFFSET('Sanitation Data'!$E$31,0,10*ROW('Sanitation Data'!E31)))</f>
        <v/>
      </c>
      <c r="CX37" s="29" t="str">
        <f ca="true">+IF(OFFSET('Sanitation Data'!$E$32,0,10*ROW('Sanitation Data'!E31))="","",OFFSET('Sanitation Data'!$E$32,0,10*ROW('Sanitation Data'!E31)))</f>
        <v/>
      </c>
      <c r="CY37" s="29" t="str">
        <f ca="true">+IF(OFFSET('Sanitation Data'!$E$33,0,10*ROW('Sanitation Data'!E31))="","",OFFSET('Sanitation Data'!$E$33,0,10*ROW('Sanitation Data'!E31)))</f>
        <v/>
      </c>
      <c r="CZ37" s="29" t="str">
        <f ca="true">+IF(OFFSET('Sanitation Data'!$F$29,0,10*ROW('Sanitation Data'!F31))="","",OFFSET('Sanitation Data'!$F$29,0,10*ROW('Sanitation Data'!F31)))</f>
        <v/>
      </c>
      <c r="DA37" s="29" t="str">
        <f ca="true">+IF(OFFSET('Sanitation Data'!$F$30,0,10*ROW('Sanitation Data'!F31))="","",OFFSET('Sanitation Data'!$F$30,0,10*ROW('Sanitation Data'!F31)))</f>
        <v/>
      </c>
      <c r="DB37" s="29" t="str">
        <f ca="true">+IF(OFFSET('Sanitation Data'!$F$31,0,10*ROW('Sanitation Data'!F31))="","",OFFSET('Sanitation Data'!$F$31,0,10*ROW('Sanitation Data'!F31)))</f>
        <v/>
      </c>
      <c r="DC37" s="29" t="str">
        <f ca="true">+IF(OFFSET('Sanitation Data'!$F$32,0,10*ROW('Sanitation Data'!F31))="","",OFFSET('Sanitation Data'!$F$32,0,10*ROW('Sanitation Data'!F31)))</f>
        <v/>
      </c>
      <c r="DD37" s="29" t="str">
        <f ca="true">+IF(OFFSET('Sanitation Data'!$F$33,0,10*ROW('Sanitation Data'!F31))="","",OFFSET('Sanitation Data'!$F$33,0,10*ROW('Sanitation Data'!F31)))</f>
        <v/>
      </c>
      <c r="DE37" s="29" t="str">
        <f ca="true">+IF(OFFSET('Sanitation Data'!$G$29,0,10*ROW('Sanitation Data'!G31))="","",OFFSET('Sanitation Data'!$G$29,0,10*ROW('Sanitation Data'!G31)))</f>
        <v/>
      </c>
      <c r="DF37" s="29" t="str">
        <f ca="true">+IF(OFFSET('Sanitation Data'!$G$30,0,10*ROW('Sanitation Data'!G31))="","",OFFSET('Sanitation Data'!$G$30,0,10*ROW('Sanitation Data'!G31)))</f>
        <v/>
      </c>
      <c r="DG37" s="29" t="str">
        <f ca="true">+IF(OFFSET('Sanitation Data'!$G$31,0,10*ROW('Sanitation Data'!G31))="","",OFFSET('Sanitation Data'!$G$31,0,10*ROW('Sanitation Data'!G31)))</f>
        <v/>
      </c>
      <c r="DH37" s="29" t="str">
        <f ca="true">+IF(OFFSET('Sanitation Data'!$G$32,0,10*ROW('Sanitation Data'!G31))="","",OFFSET('Sanitation Data'!$G$32,0,10*ROW('Sanitation Data'!G31)))</f>
        <v/>
      </c>
      <c r="DI37" s="29" t="str">
        <f ca="true">+IF(OFFSET('Sanitation Data'!$G$33,0,10*ROW('Sanitation Data'!G31))="","",OFFSET('Sanitation Data'!$G$33,0,10*ROW('Sanitation Data'!G31)))</f>
        <v/>
      </c>
      <c r="DJ37" s="29" t="str">
        <f ca="true">+IF(OFFSET('Sanitation Data'!$H$29,0,10*ROW('Sanitation Data'!H31))="","",OFFSET('Sanitation Data'!$H$29,0,10*ROW('Sanitation Data'!H31)))</f>
        <v/>
      </c>
      <c r="DK37" s="29" t="str">
        <f ca="true">+IF(OFFSET('Sanitation Data'!$H$30,0,10*ROW('Sanitation Data'!H31))="","",OFFSET('Sanitation Data'!$H$30,0,10*ROW('Sanitation Data'!H31)))</f>
        <v/>
      </c>
      <c r="DL37" s="29" t="str">
        <f ca="true">+IF(OFFSET('Sanitation Data'!$H$31,0,10*ROW('Sanitation Data'!H31))="","",OFFSET('Sanitation Data'!$H$31,0,10*ROW('Sanitation Data'!H31)))</f>
        <v/>
      </c>
      <c r="DM37" s="29" t="str">
        <f ca="true">+IF(OFFSET('Sanitation Data'!$H$32,0,10*ROW('Sanitation Data'!H31))="","",OFFSET('Sanitation Data'!$H$32,0,10*ROW('Sanitation Data'!H31)))</f>
        <v/>
      </c>
      <c r="DN37" s="29" t="str">
        <f ca="true">+IF(OFFSET('Sanitation Data'!$H$33,0,10*ROW('Sanitation Data'!H31))="","",OFFSET('Sanitation Data'!$H$33,0,10*ROW('Sanitation Data'!H31)))</f>
        <v/>
      </c>
      <c r="DO37" s="29" t="str">
        <f ca="true">+IF(OFFSET('Hygiene Data'!$C$12,0,10*ROW('Hygiene Data'!C31))="","",OFFSET('Hygiene Data'!$C$12,0,10*ROW('Hygiene Data'!C31)))</f>
        <v/>
      </c>
      <c r="DP37" s="29" t="str">
        <f ca="true">+IF(OFFSET('Hygiene Data'!$C$13,0,10*ROW('Hygiene Data'!C31))="","",OFFSET('Hygiene Data'!$C$13,0,10*ROW('Hygiene Data'!C31)))</f>
        <v/>
      </c>
      <c r="DQ37" s="29" t="str">
        <f ca="true">+IF(OFFSET('Hygiene Data'!$C$14,0,10*ROW('Hygiene Data'!C31))="","",OFFSET('Hygiene Data'!$C$14,0,10*ROW('Hygiene Data'!C31)))</f>
        <v/>
      </c>
      <c r="DR37" s="29" t="str">
        <f ca="true">+IF(OFFSET('Hygiene Data'!$D$12,0,10*ROW('Hygiene Data'!D31))="","",OFFSET('Hygiene Data'!$D$12,0,10*ROW('Hygiene Data'!D31)))</f>
        <v/>
      </c>
      <c r="DS37" s="29" t="str">
        <f ca="true">+IF(OFFSET('Hygiene Data'!$D$13,0,10*ROW('Hygiene Data'!D31))="","",OFFSET('Hygiene Data'!$D$13,0,10*ROW('Hygiene Data'!D31)))</f>
        <v/>
      </c>
      <c r="DT37" s="29" t="str">
        <f ca="true">+IF(OFFSET('Hygiene Data'!$D$14,0,10*ROW('Hygiene Data'!D31))="","",OFFSET('Hygiene Data'!$D$14,0,10*ROW('Hygiene Data'!D31)))</f>
        <v/>
      </c>
      <c r="DU37" s="29" t="str">
        <f ca="true">+IF(OFFSET('Hygiene Data'!$E$12,0,10*ROW('Hygiene Data'!E31))="","",OFFSET('Hygiene Data'!$E$12,0,10*ROW('Hygiene Data'!E31)))</f>
        <v/>
      </c>
      <c r="DV37" s="29" t="str">
        <f ca="true">+IF(OFFSET('Hygiene Data'!$E$13,0,10*ROW('Hygiene Data'!E31))="","",OFFSET('Hygiene Data'!$E$13,0,10*ROW('Hygiene Data'!E31)))</f>
        <v/>
      </c>
      <c r="DW37" s="29" t="str">
        <f ca="true">+IF(OFFSET('Hygiene Data'!$E$14,0,10*ROW('Hygiene Data'!E31))="","",OFFSET('Hygiene Data'!$E$14,0,10*ROW('Hygiene Data'!E31)))</f>
        <v/>
      </c>
      <c r="DX37" s="29" t="str">
        <f ca="true">+IF(OFFSET('Hygiene Data'!$F$12,0,10*ROW('Hygiene Data'!F31))="","",OFFSET('Hygiene Data'!$F$12,0,10*ROW('Hygiene Data'!F31)))</f>
        <v/>
      </c>
      <c r="DY37" s="29" t="str">
        <f ca="true">+IF(OFFSET('Hygiene Data'!$F$13,0,10*ROW('Hygiene Data'!F31))="","",OFFSET('Hygiene Data'!$F$13,0,10*ROW('Hygiene Data'!F31)))</f>
        <v/>
      </c>
      <c r="DZ37" s="29" t="str">
        <f ca="true">+IF(OFFSET('Hygiene Data'!$F$14,0,10*ROW('Hygiene Data'!F31))="","",OFFSET('Hygiene Data'!$F$14,0,10*ROW('Hygiene Data'!F31)))</f>
        <v/>
      </c>
      <c r="EA37" s="29" t="str">
        <f ca="true">+IF(OFFSET('Hygiene Data'!$G$12,0,10*ROW('Hygiene Data'!G31))="","",OFFSET('Hygiene Data'!$G$12,0,10*ROW('Hygiene Data'!G31)))</f>
        <v/>
      </c>
      <c r="EB37" s="29" t="str">
        <f ca="true">+IF(OFFSET('Hygiene Data'!$G$13,0,10*ROW('Hygiene Data'!G31))="","",OFFSET('Hygiene Data'!$G$13,0,10*ROW('Hygiene Data'!G31)))</f>
        <v/>
      </c>
      <c r="EC37" s="29" t="str">
        <f ca="true">+IF(OFFSET('Hygiene Data'!$G$14,0,10*ROW('Hygiene Data'!G31))="","",OFFSET('Hygiene Data'!$G$14,0,10*ROW('Hygiene Data'!G31)))</f>
        <v/>
      </c>
      <c r="ED37" s="29" t="str">
        <f ca="true">+IF(OFFSET('Hygiene Data'!$H$12,0,10*ROW('Hygiene Data'!H31))="","",OFFSET('Hygiene Data'!$H$12,0,10*ROW('Hygiene Data'!H31)))</f>
        <v/>
      </c>
      <c r="EE37" s="29" t="str">
        <f ca="true">+IF(OFFSET('Hygiene Data'!$H$13,0,10*ROW('Hygiene Data'!H31))="","",OFFSET('Hygiene Data'!$H$13,0,10*ROW('Hygiene Data'!H31)))</f>
        <v/>
      </c>
      <c r="EF37" s="29" t="str">
        <f ca="true">+IF(OFFSET('Hygiene Data'!$H$14,0,10*ROW('Hygiene Data'!H31))="","",OFFSET('Hygiene Data'!$H$14,0,10*ROW('Hygiene Data'!H31)))</f>
        <v/>
      </c>
    </row>
    <row r="38" x14ac:dyDescent="0.2">
      <c r="A38" s="52" t="str">
        <f ca="true">+IF(OFFSET('Water Data'!$B$1,0,10*ROW('Water Data'!B35))="","",OFFSET('Water Data'!$B$1,0,10*ROW('Water Data'!B35)))</f>
        <v/>
      </c>
      <c r="B38" s="52" t="str">
        <f ca="true">+IF(OFFSET('Water Data'!$A$3,0,10*ROW('Water Data'!A35))="","",OFFSET('Water Data'!$A$3,0,10*ROW('Water Data'!A35)))</f>
        <v/>
      </c>
      <c r="C38" s="52" t="str">
        <f ca="true">+IF(OFFSET('Water Data'!$C$3,0,10*ROW('Water Data'!C35))="","",OFFSET('Water Data'!$C$3,0,10*ROW('Water Data'!C35)))</f>
        <v/>
      </c>
      <c r="D38" s="240"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0"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0"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0"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0"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0"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0"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0"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0"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0"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0"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0"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0"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0"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0"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0"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0"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0"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1"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1"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1"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1"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1"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1"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1"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1"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1"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1"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1"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1"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1"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1"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1"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1"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1"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1"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1"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1"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1"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1"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1"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1"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1"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1"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1"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1"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1"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1"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2"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2"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2"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2"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2"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2"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2"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2"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2"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2"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2"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2"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2"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2"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2"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2"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2"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2"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29" t="str">
        <f ca="true">+IF(OFFSET('Water Data'!$C$28,0,10*ROW('Water Data'!C32))="","",OFFSET('Water Data'!$C$28,0,10*ROW('Water Data'!C32)))</f>
        <v/>
      </c>
      <c r="BT38" s="29" t="str">
        <f ca="true">+IF(OFFSET('Water Data'!$C$29,0,10*ROW('Water Data'!C32))="","",OFFSET('Water Data'!$C$29,0,10*ROW('Water Data'!C32)))</f>
        <v/>
      </c>
      <c r="BU38" s="29" t="str">
        <f ca="true">+IF(OFFSET('Water Data'!$C$30,0,10*ROW('Water Data'!C32))="","",OFFSET('Water Data'!$C$30,0,10*ROW('Water Data'!C32)))</f>
        <v/>
      </c>
      <c r="BV38" s="29" t="str">
        <f ca="true">+IF(OFFSET('Water Data'!$D$28,0,10*ROW('Water Data'!D32))="","",OFFSET('Water Data'!$D$28,0,10*ROW('Water Data'!D32)))</f>
        <v/>
      </c>
      <c r="BW38" s="29" t="str">
        <f ca="true">+IF(OFFSET('Water Data'!$D$29,0,10*ROW('Water Data'!D32))="","",OFFSET('Water Data'!$D$29,0,10*ROW('Water Data'!D32)))</f>
        <v/>
      </c>
      <c r="BX38" s="29" t="str">
        <f ca="true">+IF(OFFSET('Water Data'!$D$30,0,10*ROW('Water Data'!D32))="","",OFFSET('Water Data'!$D$30,0,10*ROW('Water Data'!D32)))</f>
        <v/>
      </c>
      <c r="BY38" s="29" t="str">
        <f ca="true">+IF(OFFSET('Water Data'!$E$28,0,10*ROW('Water Data'!E32))="","",OFFSET('Water Data'!$E$28,0,10*ROW('Water Data'!E32)))</f>
        <v/>
      </c>
      <c r="BZ38" s="29" t="str">
        <f ca="true">+IF(OFFSET('Water Data'!$E$29,0,10*ROW('Water Data'!E32))="","",OFFSET('Water Data'!$E$29,0,10*ROW('Water Data'!E32)))</f>
        <v/>
      </c>
      <c r="CA38" s="29" t="str">
        <f ca="true">+IF(OFFSET('Water Data'!$E$30,0,10*ROW('Water Data'!E32))="","",OFFSET('Water Data'!$E$30,0,10*ROW('Water Data'!E32)))</f>
        <v/>
      </c>
      <c r="CB38" s="29" t="str">
        <f ca="true">+IF(OFFSET('Water Data'!$F$28,0,10*ROW('Water Data'!F32))="","",OFFSET('Water Data'!$F$28,0,10*ROW('Water Data'!F32)))</f>
        <v/>
      </c>
      <c r="CC38" s="29" t="str">
        <f ca="true">+IF(OFFSET('Water Data'!$F$29,0,10*ROW('Water Data'!F32))="","",OFFSET('Water Data'!$F$29,0,10*ROW('Water Data'!F32)))</f>
        <v/>
      </c>
      <c r="CD38" s="29" t="str">
        <f ca="true">+IF(OFFSET('Water Data'!$F$30,0,10*ROW('Water Data'!F32))="","",OFFSET('Water Data'!$F$30,0,10*ROW('Water Data'!F32)))</f>
        <v/>
      </c>
      <c r="CE38" s="29" t="str">
        <f ca="true">+IF(OFFSET('Water Data'!$G$28,0,10*ROW('Water Data'!G32))="","",OFFSET('Water Data'!$G$28,0,10*ROW('Water Data'!G32)))</f>
        <v/>
      </c>
      <c r="CF38" s="29" t="str">
        <f ca="true">+IF(OFFSET('Water Data'!$G$29,0,10*ROW('Water Data'!G32))="","",OFFSET('Water Data'!$G$29,0,10*ROW('Water Data'!G32)))</f>
        <v/>
      </c>
      <c r="CG38" s="29" t="str">
        <f ca="true">+IF(OFFSET('Water Data'!$G$30,0,10*ROW('Water Data'!G32))="","",OFFSET('Water Data'!$G$30,0,10*ROW('Water Data'!G32)))</f>
        <v/>
      </c>
      <c r="CH38" s="29" t="str">
        <f ca="true">+IF(OFFSET('Water Data'!$H$28,0,10*ROW('Water Data'!H32))="","",OFFSET('Water Data'!$H$28,0,10*ROW('Water Data'!H32)))</f>
        <v/>
      </c>
      <c r="CI38" s="29" t="str">
        <f ca="true">+IF(OFFSET('Water Data'!$H$29,0,10*ROW('Water Data'!H32))="","",OFFSET('Water Data'!$H$29,0,10*ROW('Water Data'!H32)))</f>
        <v/>
      </c>
      <c r="CJ38" s="29" t="str">
        <f ca="true">+IF(OFFSET('Water Data'!$H$30,0,10*ROW('Water Data'!H32))="","",OFFSET('Water Data'!$H$30,0,10*ROW('Water Data'!H32)))</f>
        <v/>
      </c>
      <c r="CK38" s="29" t="str">
        <f ca="true">+IF(OFFSET('Sanitation Data'!$C$29,0,10*ROW('Sanitation Data'!C32))="","",OFFSET('Sanitation Data'!$C$29,0,10*ROW('Sanitation Data'!C32)))</f>
        <v/>
      </c>
      <c r="CL38" s="29" t="str">
        <f ca="true">+IF(OFFSET('Sanitation Data'!$C$30,0,10*ROW('Sanitation Data'!C32))="","",OFFSET('Sanitation Data'!$C$30,0,10*ROW('Sanitation Data'!C32)))</f>
        <v/>
      </c>
      <c r="CM38" s="29" t="str">
        <f ca="true">+IF(OFFSET('Sanitation Data'!$C$31,0,10*ROW('Sanitation Data'!C32))="","",OFFSET('Sanitation Data'!$C$31,0,10*ROW('Sanitation Data'!C32)))</f>
        <v/>
      </c>
      <c r="CN38" s="29" t="str">
        <f ca="true">+IF(OFFSET('Sanitation Data'!$C$32,0,10*ROW('Sanitation Data'!C32))="","",OFFSET('Sanitation Data'!$C$32,0,10*ROW('Sanitation Data'!C32)))</f>
        <v/>
      </c>
      <c r="CO38" s="29" t="str">
        <f ca="true">+IF(OFFSET('Sanitation Data'!$C$33,0,10*ROW('Sanitation Data'!C32))="","",OFFSET('Sanitation Data'!$C$33,0,10*ROW('Sanitation Data'!C32)))</f>
        <v/>
      </c>
      <c r="CP38" s="29" t="str">
        <f ca="true">+IF(OFFSET('Sanitation Data'!$D$29,0,10*ROW('Sanitation Data'!D32))="","",OFFSET('Sanitation Data'!$D$29,0,10*ROW('Sanitation Data'!D32)))</f>
        <v/>
      </c>
      <c r="CQ38" s="29" t="str">
        <f ca="true">+IF(OFFSET('Sanitation Data'!$D$30,0,10*ROW('Sanitation Data'!D32))="","",OFFSET('Sanitation Data'!$D$30,0,10*ROW('Sanitation Data'!D32)))</f>
        <v/>
      </c>
      <c r="CR38" s="29" t="str">
        <f ca="true">+IF(OFFSET('Sanitation Data'!$D$31,0,10*ROW('Sanitation Data'!D32))="","",OFFSET('Sanitation Data'!$D$31,0,10*ROW('Sanitation Data'!D32)))</f>
        <v/>
      </c>
      <c r="CS38" s="29" t="str">
        <f ca="true">+IF(OFFSET('Sanitation Data'!$D$32,0,10*ROW('Sanitation Data'!D32))="","",OFFSET('Sanitation Data'!$D$32,0,10*ROW('Sanitation Data'!D32)))</f>
        <v/>
      </c>
      <c r="CT38" s="29" t="str">
        <f ca="true">+IF(OFFSET('Sanitation Data'!$D$33,0,10*ROW('Sanitation Data'!D32))="","",OFFSET('Sanitation Data'!$D$33,0,10*ROW('Sanitation Data'!D32)))</f>
        <v/>
      </c>
      <c r="CU38" s="29" t="str">
        <f ca="true">+IF(OFFSET('Sanitation Data'!$E$29,0,10*ROW('Sanitation Data'!E32))="","",OFFSET('Sanitation Data'!$E$29,0,10*ROW('Sanitation Data'!E32)))</f>
        <v/>
      </c>
      <c r="CV38" s="29" t="str">
        <f ca="true">+IF(OFFSET('Sanitation Data'!$E$30,0,10*ROW('Sanitation Data'!E32))="","",OFFSET('Sanitation Data'!$E$30,0,10*ROW('Sanitation Data'!E32)))</f>
        <v/>
      </c>
      <c r="CW38" s="29" t="str">
        <f ca="true">+IF(OFFSET('Sanitation Data'!$E$31,0,10*ROW('Sanitation Data'!E32))="","",OFFSET('Sanitation Data'!$E$31,0,10*ROW('Sanitation Data'!E32)))</f>
        <v/>
      </c>
      <c r="CX38" s="29" t="str">
        <f ca="true">+IF(OFFSET('Sanitation Data'!$E$32,0,10*ROW('Sanitation Data'!E32))="","",OFFSET('Sanitation Data'!$E$32,0,10*ROW('Sanitation Data'!E32)))</f>
        <v/>
      </c>
      <c r="CY38" s="29" t="str">
        <f ca="true">+IF(OFFSET('Sanitation Data'!$E$33,0,10*ROW('Sanitation Data'!E32))="","",OFFSET('Sanitation Data'!$E$33,0,10*ROW('Sanitation Data'!E32)))</f>
        <v/>
      </c>
      <c r="CZ38" s="29" t="str">
        <f ca="true">+IF(OFFSET('Sanitation Data'!$F$29,0,10*ROW('Sanitation Data'!F32))="","",OFFSET('Sanitation Data'!$F$29,0,10*ROW('Sanitation Data'!F32)))</f>
        <v/>
      </c>
      <c r="DA38" s="29" t="str">
        <f ca="true">+IF(OFFSET('Sanitation Data'!$F$30,0,10*ROW('Sanitation Data'!F32))="","",OFFSET('Sanitation Data'!$F$30,0,10*ROW('Sanitation Data'!F32)))</f>
        <v/>
      </c>
      <c r="DB38" s="29" t="str">
        <f ca="true">+IF(OFFSET('Sanitation Data'!$F$31,0,10*ROW('Sanitation Data'!F32))="","",OFFSET('Sanitation Data'!$F$31,0,10*ROW('Sanitation Data'!F32)))</f>
        <v/>
      </c>
      <c r="DC38" s="29" t="str">
        <f ca="true">+IF(OFFSET('Sanitation Data'!$F$32,0,10*ROW('Sanitation Data'!F32))="","",OFFSET('Sanitation Data'!$F$32,0,10*ROW('Sanitation Data'!F32)))</f>
        <v/>
      </c>
      <c r="DD38" s="29" t="str">
        <f ca="true">+IF(OFFSET('Sanitation Data'!$F$33,0,10*ROW('Sanitation Data'!F32))="","",OFFSET('Sanitation Data'!$F$33,0,10*ROW('Sanitation Data'!F32)))</f>
        <v/>
      </c>
      <c r="DE38" s="29" t="str">
        <f ca="true">+IF(OFFSET('Sanitation Data'!$G$29,0,10*ROW('Sanitation Data'!G32))="","",OFFSET('Sanitation Data'!$G$29,0,10*ROW('Sanitation Data'!G32)))</f>
        <v/>
      </c>
      <c r="DF38" s="29" t="str">
        <f ca="true">+IF(OFFSET('Sanitation Data'!$G$30,0,10*ROW('Sanitation Data'!G32))="","",OFFSET('Sanitation Data'!$G$30,0,10*ROW('Sanitation Data'!G32)))</f>
        <v/>
      </c>
      <c r="DG38" s="29" t="str">
        <f ca="true">+IF(OFFSET('Sanitation Data'!$G$31,0,10*ROW('Sanitation Data'!G32))="","",OFFSET('Sanitation Data'!$G$31,0,10*ROW('Sanitation Data'!G32)))</f>
        <v/>
      </c>
      <c r="DH38" s="29" t="str">
        <f ca="true">+IF(OFFSET('Sanitation Data'!$G$32,0,10*ROW('Sanitation Data'!G32))="","",OFFSET('Sanitation Data'!$G$32,0,10*ROW('Sanitation Data'!G32)))</f>
        <v/>
      </c>
      <c r="DI38" s="29" t="str">
        <f ca="true">+IF(OFFSET('Sanitation Data'!$G$33,0,10*ROW('Sanitation Data'!G32))="","",OFFSET('Sanitation Data'!$G$33,0,10*ROW('Sanitation Data'!G32)))</f>
        <v/>
      </c>
      <c r="DJ38" s="29" t="str">
        <f ca="true">+IF(OFFSET('Sanitation Data'!$H$29,0,10*ROW('Sanitation Data'!H32))="","",OFFSET('Sanitation Data'!$H$29,0,10*ROW('Sanitation Data'!H32)))</f>
        <v/>
      </c>
      <c r="DK38" s="29" t="str">
        <f ca="true">+IF(OFFSET('Sanitation Data'!$H$30,0,10*ROW('Sanitation Data'!H32))="","",OFFSET('Sanitation Data'!$H$30,0,10*ROW('Sanitation Data'!H32)))</f>
        <v/>
      </c>
      <c r="DL38" s="29" t="str">
        <f ca="true">+IF(OFFSET('Sanitation Data'!$H$31,0,10*ROW('Sanitation Data'!H32))="","",OFFSET('Sanitation Data'!$H$31,0,10*ROW('Sanitation Data'!H32)))</f>
        <v/>
      </c>
      <c r="DM38" s="29" t="str">
        <f ca="true">+IF(OFFSET('Sanitation Data'!$H$32,0,10*ROW('Sanitation Data'!H32))="","",OFFSET('Sanitation Data'!$H$32,0,10*ROW('Sanitation Data'!H32)))</f>
        <v/>
      </c>
      <c r="DN38" s="29" t="str">
        <f ca="true">+IF(OFFSET('Sanitation Data'!$H$33,0,10*ROW('Sanitation Data'!H32))="","",OFFSET('Sanitation Data'!$H$33,0,10*ROW('Sanitation Data'!H32)))</f>
        <v/>
      </c>
      <c r="DO38" s="29" t="str">
        <f ca="true">+IF(OFFSET('Hygiene Data'!$C$12,0,10*ROW('Hygiene Data'!C32))="","",OFFSET('Hygiene Data'!$C$12,0,10*ROW('Hygiene Data'!C32)))</f>
        <v/>
      </c>
      <c r="DP38" s="29" t="str">
        <f ca="true">+IF(OFFSET('Hygiene Data'!$C$13,0,10*ROW('Hygiene Data'!C32))="","",OFFSET('Hygiene Data'!$C$13,0,10*ROW('Hygiene Data'!C32)))</f>
        <v/>
      </c>
      <c r="DQ38" s="29" t="str">
        <f ca="true">+IF(OFFSET('Hygiene Data'!$C$14,0,10*ROW('Hygiene Data'!C32))="","",OFFSET('Hygiene Data'!$C$14,0,10*ROW('Hygiene Data'!C32)))</f>
        <v/>
      </c>
      <c r="DR38" s="29" t="str">
        <f ca="true">+IF(OFFSET('Hygiene Data'!$D$12,0,10*ROW('Hygiene Data'!D32))="","",OFFSET('Hygiene Data'!$D$12,0,10*ROW('Hygiene Data'!D32)))</f>
        <v/>
      </c>
      <c r="DS38" s="29" t="str">
        <f ca="true">+IF(OFFSET('Hygiene Data'!$D$13,0,10*ROW('Hygiene Data'!D32))="","",OFFSET('Hygiene Data'!$D$13,0,10*ROW('Hygiene Data'!D32)))</f>
        <v/>
      </c>
      <c r="DT38" s="29" t="str">
        <f ca="true">+IF(OFFSET('Hygiene Data'!$D$14,0,10*ROW('Hygiene Data'!D32))="","",OFFSET('Hygiene Data'!$D$14,0,10*ROW('Hygiene Data'!D32)))</f>
        <v/>
      </c>
      <c r="DU38" s="29" t="str">
        <f ca="true">+IF(OFFSET('Hygiene Data'!$E$12,0,10*ROW('Hygiene Data'!E32))="","",OFFSET('Hygiene Data'!$E$12,0,10*ROW('Hygiene Data'!E32)))</f>
        <v/>
      </c>
      <c r="DV38" s="29" t="str">
        <f ca="true">+IF(OFFSET('Hygiene Data'!$E$13,0,10*ROW('Hygiene Data'!E32))="","",OFFSET('Hygiene Data'!$E$13,0,10*ROW('Hygiene Data'!E32)))</f>
        <v/>
      </c>
      <c r="DW38" s="29" t="str">
        <f ca="true">+IF(OFFSET('Hygiene Data'!$E$14,0,10*ROW('Hygiene Data'!E32))="","",OFFSET('Hygiene Data'!$E$14,0,10*ROW('Hygiene Data'!E32)))</f>
        <v/>
      </c>
      <c r="DX38" s="29" t="str">
        <f ca="true">+IF(OFFSET('Hygiene Data'!$F$12,0,10*ROW('Hygiene Data'!F32))="","",OFFSET('Hygiene Data'!$F$12,0,10*ROW('Hygiene Data'!F32)))</f>
        <v/>
      </c>
      <c r="DY38" s="29" t="str">
        <f ca="true">+IF(OFFSET('Hygiene Data'!$F$13,0,10*ROW('Hygiene Data'!F32))="","",OFFSET('Hygiene Data'!$F$13,0,10*ROW('Hygiene Data'!F32)))</f>
        <v/>
      </c>
      <c r="DZ38" s="29" t="str">
        <f ca="true">+IF(OFFSET('Hygiene Data'!$F$14,0,10*ROW('Hygiene Data'!F32))="","",OFFSET('Hygiene Data'!$F$14,0,10*ROW('Hygiene Data'!F32)))</f>
        <v/>
      </c>
      <c r="EA38" s="29" t="str">
        <f ca="true">+IF(OFFSET('Hygiene Data'!$G$12,0,10*ROW('Hygiene Data'!G32))="","",OFFSET('Hygiene Data'!$G$12,0,10*ROW('Hygiene Data'!G32)))</f>
        <v/>
      </c>
      <c r="EB38" s="29" t="str">
        <f ca="true">+IF(OFFSET('Hygiene Data'!$G$13,0,10*ROW('Hygiene Data'!G32))="","",OFFSET('Hygiene Data'!$G$13,0,10*ROW('Hygiene Data'!G32)))</f>
        <v/>
      </c>
      <c r="EC38" s="29" t="str">
        <f ca="true">+IF(OFFSET('Hygiene Data'!$G$14,0,10*ROW('Hygiene Data'!G32))="","",OFFSET('Hygiene Data'!$G$14,0,10*ROW('Hygiene Data'!G32)))</f>
        <v/>
      </c>
      <c r="ED38" s="29" t="str">
        <f ca="true">+IF(OFFSET('Hygiene Data'!$H$12,0,10*ROW('Hygiene Data'!H32))="","",OFFSET('Hygiene Data'!$H$12,0,10*ROW('Hygiene Data'!H32)))</f>
        <v/>
      </c>
      <c r="EE38" s="29" t="str">
        <f ca="true">+IF(OFFSET('Hygiene Data'!$H$13,0,10*ROW('Hygiene Data'!H32))="","",OFFSET('Hygiene Data'!$H$13,0,10*ROW('Hygiene Data'!H32)))</f>
        <v/>
      </c>
      <c r="EF38" s="29" t="str">
        <f ca="true">+IF(OFFSET('Hygiene Data'!$H$14,0,10*ROW('Hygiene Data'!H32))="","",OFFSET('Hygiene Data'!$H$14,0,10*ROW('Hygiene Data'!H32)))</f>
        <v/>
      </c>
    </row>
    <row r="39" x14ac:dyDescent="0.2">
      <c r="A39" s="52" t="str">
        <f ca="true">+IF(OFFSET('Water Data'!$B$1,0,10*ROW('Water Data'!B36))="","",OFFSET('Water Data'!$B$1,0,10*ROW('Water Data'!B36)))</f>
        <v/>
      </c>
      <c r="B39" s="52" t="str">
        <f ca="true">+IF(OFFSET('Water Data'!$A$3,0,10*ROW('Water Data'!A36))="","",OFFSET('Water Data'!$A$3,0,10*ROW('Water Data'!A36)))</f>
        <v/>
      </c>
      <c r="C39" s="52" t="str">
        <f ca="true">+IF(OFFSET('Water Data'!$C$3,0,10*ROW('Water Data'!C36))="","",OFFSET('Water Data'!$C$3,0,10*ROW('Water Data'!C36)))</f>
        <v/>
      </c>
      <c r="D39" s="240"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0"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0"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0"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0"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0"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0"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0"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0"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0"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0"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0"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0"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0"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0"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0"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0"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0"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1"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1"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1"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1"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1"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1"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1"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1"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1"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1"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1"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1"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1"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1"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1"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1"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1"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1"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1"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1"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1"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1"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1"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1"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1"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1"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1"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1"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1"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1"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2"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2"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2"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2"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2"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2"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2"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2"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2"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2"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2"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2"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2"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2"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2"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2"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2"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2"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29" t="str">
        <f ca="true">+IF(OFFSET('Water Data'!$C$28,0,10*ROW('Water Data'!C33))="","",OFFSET('Water Data'!$C$28,0,10*ROW('Water Data'!C33)))</f>
        <v/>
      </c>
      <c r="BT39" s="29" t="str">
        <f ca="true">+IF(OFFSET('Water Data'!$C$29,0,10*ROW('Water Data'!C33))="","",OFFSET('Water Data'!$C$29,0,10*ROW('Water Data'!C33)))</f>
        <v/>
      </c>
      <c r="BU39" s="29" t="str">
        <f ca="true">+IF(OFFSET('Water Data'!$C$30,0,10*ROW('Water Data'!C33))="","",OFFSET('Water Data'!$C$30,0,10*ROW('Water Data'!C33)))</f>
        <v/>
      </c>
      <c r="BV39" s="29" t="str">
        <f ca="true">+IF(OFFSET('Water Data'!$D$28,0,10*ROW('Water Data'!D33))="","",OFFSET('Water Data'!$D$28,0,10*ROW('Water Data'!D33)))</f>
        <v/>
      </c>
      <c r="BW39" s="29" t="str">
        <f ca="true">+IF(OFFSET('Water Data'!$D$29,0,10*ROW('Water Data'!D33))="","",OFFSET('Water Data'!$D$29,0,10*ROW('Water Data'!D33)))</f>
        <v/>
      </c>
      <c r="BX39" s="29" t="str">
        <f ca="true">+IF(OFFSET('Water Data'!$D$30,0,10*ROW('Water Data'!D33))="","",OFFSET('Water Data'!$D$30,0,10*ROW('Water Data'!D33)))</f>
        <v/>
      </c>
      <c r="BY39" s="29" t="str">
        <f ca="true">+IF(OFFSET('Water Data'!$E$28,0,10*ROW('Water Data'!E33))="","",OFFSET('Water Data'!$E$28,0,10*ROW('Water Data'!E33)))</f>
        <v/>
      </c>
      <c r="BZ39" s="29" t="str">
        <f ca="true">+IF(OFFSET('Water Data'!$E$29,0,10*ROW('Water Data'!E33))="","",OFFSET('Water Data'!$E$29,0,10*ROW('Water Data'!E33)))</f>
        <v/>
      </c>
      <c r="CA39" s="29" t="str">
        <f ca="true">+IF(OFFSET('Water Data'!$E$30,0,10*ROW('Water Data'!E33))="","",OFFSET('Water Data'!$E$30,0,10*ROW('Water Data'!E33)))</f>
        <v/>
      </c>
      <c r="CB39" s="29" t="str">
        <f ca="true">+IF(OFFSET('Water Data'!$F$28,0,10*ROW('Water Data'!F33))="","",OFFSET('Water Data'!$F$28,0,10*ROW('Water Data'!F33)))</f>
        <v/>
      </c>
      <c r="CC39" s="29" t="str">
        <f ca="true">+IF(OFFSET('Water Data'!$F$29,0,10*ROW('Water Data'!F33))="","",OFFSET('Water Data'!$F$29,0,10*ROW('Water Data'!F33)))</f>
        <v/>
      </c>
      <c r="CD39" s="29" t="str">
        <f ca="true">+IF(OFFSET('Water Data'!$F$30,0,10*ROW('Water Data'!F33))="","",OFFSET('Water Data'!$F$30,0,10*ROW('Water Data'!F33)))</f>
        <v/>
      </c>
      <c r="CE39" s="29" t="str">
        <f ca="true">+IF(OFFSET('Water Data'!$G$28,0,10*ROW('Water Data'!G33))="","",OFFSET('Water Data'!$G$28,0,10*ROW('Water Data'!G33)))</f>
        <v/>
      </c>
      <c r="CF39" s="29" t="str">
        <f ca="true">+IF(OFFSET('Water Data'!$G$29,0,10*ROW('Water Data'!G33))="","",OFFSET('Water Data'!$G$29,0,10*ROW('Water Data'!G33)))</f>
        <v/>
      </c>
      <c r="CG39" s="29" t="str">
        <f ca="true">+IF(OFFSET('Water Data'!$G$30,0,10*ROW('Water Data'!G33))="","",OFFSET('Water Data'!$G$30,0,10*ROW('Water Data'!G33)))</f>
        <v/>
      </c>
      <c r="CH39" s="29" t="str">
        <f ca="true">+IF(OFFSET('Water Data'!$H$28,0,10*ROW('Water Data'!H33))="","",OFFSET('Water Data'!$H$28,0,10*ROW('Water Data'!H33)))</f>
        <v/>
      </c>
      <c r="CI39" s="29" t="str">
        <f ca="true">+IF(OFFSET('Water Data'!$H$29,0,10*ROW('Water Data'!H33))="","",OFFSET('Water Data'!$H$29,0,10*ROW('Water Data'!H33)))</f>
        <v/>
      </c>
      <c r="CJ39" s="29" t="str">
        <f ca="true">+IF(OFFSET('Water Data'!$H$30,0,10*ROW('Water Data'!H33))="","",OFFSET('Water Data'!$H$30,0,10*ROW('Water Data'!H33)))</f>
        <v/>
      </c>
      <c r="CK39" s="29" t="str">
        <f ca="true">+IF(OFFSET('Sanitation Data'!$C$29,0,10*ROW('Sanitation Data'!C33))="","",OFFSET('Sanitation Data'!$C$29,0,10*ROW('Sanitation Data'!C33)))</f>
        <v/>
      </c>
      <c r="CL39" s="29" t="str">
        <f ca="true">+IF(OFFSET('Sanitation Data'!$C$30,0,10*ROW('Sanitation Data'!C33))="","",OFFSET('Sanitation Data'!$C$30,0,10*ROW('Sanitation Data'!C33)))</f>
        <v/>
      </c>
      <c r="CM39" s="29" t="str">
        <f ca="true">+IF(OFFSET('Sanitation Data'!$C$31,0,10*ROW('Sanitation Data'!C33))="","",OFFSET('Sanitation Data'!$C$31,0,10*ROW('Sanitation Data'!C33)))</f>
        <v/>
      </c>
      <c r="CN39" s="29" t="str">
        <f ca="true">+IF(OFFSET('Sanitation Data'!$C$32,0,10*ROW('Sanitation Data'!C33))="","",OFFSET('Sanitation Data'!$C$32,0,10*ROW('Sanitation Data'!C33)))</f>
        <v/>
      </c>
      <c r="CO39" s="29" t="str">
        <f ca="true">+IF(OFFSET('Sanitation Data'!$C$33,0,10*ROW('Sanitation Data'!C33))="","",OFFSET('Sanitation Data'!$C$33,0,10*ROW('Sanitation Data'!C33)))</f>
        <v/>
      </c>
      <c r="CP39" s="29" t="str">
        <f ca="true">+IF(OFFSET('Sanitation Data'!$D$29,0,10*ROW('Sanitation Data'!D33))="","",OFFSET('Sanitation Data'!$D$29,0,10*ROW('Sanitation Data'!D33)))</f>
        <v/>
      </c>
      <c r="CQ39" s="29" t="str">
        <f ca="true">+IF(OFFSET('Sanitation Data'!$D$30,0,10*ROW('Sanitation Data'!D33))="","",OFFSET('Sanitation Data'!$D$30,0,10*ROW('Sanitation Data'!D33)))</f>
        <v/>
      </c>
      <c r="CR39" s="29" t="str">
        <f ca="true">+IF(OFFSET('Sanitation Data'!$D$31,0,10*ROW('Sanitation Data'!D33))="","",OFFSET('Sanitation Data'!$D$31,0,10*ROW('Sanitation Data'!D33)))</f>
        <v/>
      </c>
      <c r="CS39" s="29" t="str">
        <f ca="true">+IF(OFFSET('Sanitation Data'!$D$32,0,10*ROW('Sanitation Data'!D33))="","",OFFSET('Sanitation Data'!$D$32,0,10*ROW('Sanitation Data'!D33)))</f>
        <v/>
      </c>
      <c r="CT39" s="29" t="str">
        <f ca="true">+IF(OFFSET('Sanitation Data'!$D$33,0,10*ROW('Sanitation Data'!D33))="","",OFFSET('Sanitation Data'!$D$33,0,10*ROW('Sanitation Data'!D33)))</f>
        <v/>
      </c>
      <c r="CU39" s="29" t="str">
        <f ca="true">+IF(OFFSET('Sanitation Data'!$E$29,0,10*ROW('Sanitation Data'!E33))="","",OFFSET('Sanitation Data'!$E$29,0,10*ROW('Sanitation Data'!E33)))</f>
        <v/>
      </c>
      <c r="CV39" s="29" t="str">
        <f ca="true">+IF(OFFSET('Sanitation Data'!$E$30,0,10*ROW('Sanitation Data'!E33))="","",OFFSET('Sanitation Data'!$E$30,0,10*ROW('Sanitation Data'!E33)))</f>
        <v/>
      </c>
      <c r="CW39" s="29" t="str">
        <f ca="true">+IF(OFFSET('Sanitation Data'!$E$31,0,10*ROW('Sanitation Data'!E33))="","",OFFSET('Sanitation Data'!$E$31,0,10*ROW('Sanitation Data'!E33)))</f>
        <v/>
      </c>
      <c r="CX39" s="29" t="str">
        <f ca="true">+IF(OFFSET('Sanitation Data'!$E$32,0,10*ROW('Sanitation Data'!E33))="","",OFFSET('Sanitation Data'!$E$32,0,10*ROW('Sanitation Data'!E33)))</f>
        <v/>
      </c>
      <c r="CY39" s="29" t="str">
        <f ca="true">+IF(OFFSET('Sanitation Data'!$E$33,0,10*ROW('Sanitation Data'!E33))="","",OFFSET('Sanitation Data'!$E$33,0,10*ROW('Sanitation Data'!E33)))</f>
        <v/>
      </c>
      <c r="CZ39" s="29" t="str">
        <f ca="true">+IF(OFFSET('Sanitation Data'!$F$29,0,10*ROW('Sanitation Data'!F33))="","",OFFSET('Sanitation Data'!$F$29,0,10*ROW('Sanitation Data'!F33)))</f>
        <v/>
      </c>
      <c r="DA39" s="29" t="str">
        <f ca="true">+IF(OFFSET('Sanitation Data'!$F$30,0,10*ROW('Sanitation Data'!F33))="","",OFFSET('Sanitation Data'!$F$30,0,10*ROW('Sanitation Data'!F33)))</f>
        <v/>
      </c>
      <c r="DB39" s="29" t="str">
        <f ca="true">+IF(OFFSET('Sanitation Data'!$F$31,0,10*ROW('Sanitation Data'!F33))="","",OFFSET('Sanitation Data'!$F$31,0,10*ROW('Sanitation Data'!F33)))</f>
        <v/>
      </c>
      <c r="DC39" s="29" t="str">
        <f ca="true">+IF(OFFSET('Sanitation Data'!$F$32,0,10*ROW('Sanitation Data'!F33))="","",OFFSET('Sanitation Data'!$F$32,0,10*ROW('Sanitation Data'!F33)))</f>
        <v/>
      </c>
      <c r="DD39" s="29" t="str">
        <f ca="true">+IF(OFFSET('Sanitation Data'!$F$33,0,10*ROW('Sanitation Data'!F33))="","",OFFSET('Sanitation Data'!$F$33,0,10*ROW('Sanitation Data'!F33)))</f>
        <v/>
      </c>
      <c r="DE39" s="29" t="str">
        <f ca="true">+IF(OFFSET('Sanitation Data'!$G$29,0,10*ROW('Sanitation Data'!G33))="","",OFFSET('Sanitation Data'!$G$29,0,10*ROW('Sanitation Data'!G33)))</f>
        <v/>
      </c>
      <c r="DF39" s="29" t="str">
        <f ca="true">+IF(OFFSET('Sanitation Data'!$G$30,0,10*ROW('Sanitation Data'!G33))="","",OFFSET('Sanitation Data'!$G$30,0,10*ROW('Sanitation Data'!G33)))</f>
        <v/>
      </c>
      <c r="DG39" s="29" t="str">
        <f ca="true">+IF(OFFSET('Sanitation Data'!$G$31,0,10*ROW('Sanitation Data'!G33))="","",OFFSET('Sanitation Data'!$G$31,0,10*ROW('Sanitation Data'!G33)))</f>
        <v/>
      </c>
      <c r="DH39" s="29" t="str">
        <f ca="true">+IF(OFFSET('Sanitation Data'!$G$32,0,10*ROW('Sanitation Data'!G33))="","",OFFSET('Sanitation Data'!$G$32,0,10*ROW('Sanitation Data'!G33)))</f>
        <v/>
      </c>
      <c r="DI39" s="29" t="str">
        <f ca="true">+IF(OFFSET('Sanitation Data'!$G$33,0,10*ROW('Sanitation Data'!G33))="","",OFFSET('Sanitation Data'!$G$33,0,10*ROW('Sanitation Data'!G33)))</f>
        <v/>
      </c>
      <c r="DJ39" s="29" t="str">
        <f ca="true">+IF(OFFSET('Sanitation Data'!$H$29,0,10*ROW('Sanitation Data'!H33))="","",OFFSET('Sanitation Data'!$H$29,0,10*ROW('Sanitation Data'!H33)))</f>
        <v/>
      </c>
      <c r="DK39" s="29" t="str">
        <f ca="true">+IF(OFFSET('Sanitation Data'!$H$30,0,10*ROW('Sanitation Data'!H33))="","",OFFSET('Sanitation Data'!$H$30,0,10*ROW('Sanitation Data'!H33)))</f>
        <v/>
      </c>
      <c r="DL39" s="29" t="str">
        <f ca="true">+IF(OFFSET('Sanitation Data'!$H$31,0,10*ROW('Sanitation Data'!H33))="","",OFFSET('Sanitation Data'!$H$31,0,10*ROW('Sanitation Data'!H33)))</f>
        <v/>
      </c>
      <c r="DM39" s="29" t="str">
        <f ca="true">+IF(OFFSET('Sanitation Data'!$H$32,0,10*ROW('Sanitation Data'!H33))="","",OFFSET('Sanitation Data'!$H$32,0,10*ROW('Sanitation Data'!H33)))</f>
        <v/>
      </c>
      <c r="DN39" s="29" t="str">
        <f ca="true">+IF(OFFSET('Sanitation Data'!$H$33,0,10*ROW('Sanitation Data'!H33))="","",OFFSET('Sanitation Data'!$H$33,0,10*ROW('Sanitation Data'!H33)))</f>
        <v/>
      </c>
      <c r="DO39" s="29" t="str">
        <f ca="true">+IF(OFFSET('Hygiene Data'!$C$12,0,10*ROW('Hygiene Data'!C33))="","",OFFSET('Hygiene Data'!$C$12,0,10*ROW('Hygiene Data'!C33)))</f>
        <v/>
      </c>
      <c r="DP39" s="29" t="str">
        <f ca="true">+IF(OFFSET('Hygiene Data'!$C$13,0,10*ROW('Hygiene Data'!C33))="","",OFFSET('Hygiene Data'!$C$13,0,10*ROW('Hygiene Data'!C33)))</f>
        <v/>
      </c>
      <c r="DQ39" s="29" t="str">
        <f ca="true">+IF(OFFSET('Hygiene Data'!$C$14,0,10*ROW('Hygiene Data'!C33))="","",OFFSET('Hygiene Data'!$C$14,0,10*ROW('Hygiene Data'!C33)))</f>
        <v/>
      </c>
      <c r="DR39" s="29" t="str">
        <f ca="true">+IF(OFFSET('Hygiene Data'!$D$12,0,10*ROW('Hygiene Data'!D33))="","",OFFSET('Hygiene Data'!$D$12,0,10*ROW('Hygiene Data'!D33)))</f>
        <v/>
      </c>
      <c r="DS39" s="29" t="str">
        <f ca="true">+IF(OFFSET('Hygiene Data'!$D$13,0,10*ROW('Hygiene Data'!D33))="","",OFFSET('Hygiene Data'!$D$13,0,10*ROW('Hygiene Data'!D33)))</f>
        <v/>
      </c>
      <c r="DT39" s="29" t="str">
        <f ca="true">+IF(OFFSET('Hygiene Data'!$D$14,0,10*ROW('Hygiene Data'!D33))="","",OFFSET('Hygiene Data'!$D$14,0,10*ROW('Hygiene Data'!D33)))</f>
        <v/>
      </c>
      <c r="DU39" s="29" t="str">
        <f ca="true">+IF(OFFSET('Hygiene Data'!$E$12,0,10*ROW('Hygiene Data'!E33))="","",OFFSET('Hygiene Data'!$E$12,0,10*ROW('Hygiene Data'!E33)))</f>
        <v/>
      </c>
      <c r="DV39" s="29" t="str">
        <f ca="true">+IF(OFFSET('Hygiene Data'!$E$13,0,10*ROW('Hygiene Data'!E33))="","",OFFSET('Hygiene Data'!$E$13,0,10*ROW('Hygiene Data'!E33)))</f>
        <v/>
      </c>
      <c r="DW39" s="29" t="str">
        <f ca="true">+IF(OFFSET('Hygiene Data'!$E$14,0,10*ROW('Hygiene Data'!E33))="","",OFFSET('Hygiene Data'!$E$14,0,10*ROW('Hygiene Data'!E33)))</f>
        <v/>
      </c>
      <c r="DX39" s="29" t="str">
        <f ca="true">+IF(OFFSET('Hygiene Data'!$F$12,0,10*ROW('Hygiene Data'!F33))="","",OFFSET('Hygiene Data'!$F$12,0,10*ROW('Hygiene Data'!F33)))</f>
        <v/>
      </c>
      <c r="DY39" s="29" t="str">
        <f ca="true">+IF(OFFSET('Hygiene Data'!$F$13,0,10*ROW('Hygiene Data'!F33))="","",OFFSET('Hygiene Data'!$F$13,0,10*ROW('Hygiene Data'!F33)))</f>
        <v/>
      </c>
      <c r="DZ39" s="29" t="str">
        <f ca="true">+IF(OFFSET('Hygiene Data'!$F$14,0,10*ROW('Hygiene Data'!F33))="","",OFFSET('Hygiene Data'!$F$14,0,10*ROW('Hygiene Data'!F33)))</f>
        <v/>
      </c>
      <c r="EA39" s="29" t="str">
        <f ca="true">+IF(OFFSET('Hygiene Data'!$G$12,0,10*ROW('Hygiene Data'!G33))="","",OFFSET('Hygiene Data'!$G$12,0,10*ROW('Hygiene Data'!G33)))</f>
        <v/>
      </c>
      <c r="EB39" s="29" t="str">
        <f ca="true">+IF(OFFSET('Hygiene Data'!$G$13,0,10*ROW('Hygiene Data'!G33))="","",OFFSET('Hygiene Data'!$G$13,0,10*ROW('Hygiene Data'!G33)))</f>
        <v/>
      </c>
      <c r="EC39" s="29" t="str">
        <f ca="true">+IF(OFFSET('Hygiene Data'!$G$14,0,10*ROW('Hygiene Data'!G33))="","",OFFSET('Hygiene Data'!$G$14,0,10*ROW('Hygiene Data'!G33)))</f>
        <v/>
      </c>
      <c r="ED39" s="29" t="str">
        <f ca="true">+IF(OFFSET('Hygiene Data'!$H$12,0,10*ROW('Hygiene Data'!H33))="","",OFFSET('Hygiene Data'!$H$12,0,10*ROW('Hygiene Data'!H33)))</f>
        <v/>
      </c>
      <c r="EE39" s="29" t="str">
        <f ca="true">+IF(OFFSET('Hygiene Data'!$H$13,0,10*ROW('Hygiene Data'!H33))="","",OFFSET('Hygiene Data'!$H$13,0,10*ROW('Hygiene Data'!H33)))</f>
        <v/>
      </c>
      <c r="EF39" s="29" t="str">
        <f ca="true">+IF(OFFSET('Hygiene Data'!$H$14,0,10*ROW('Hygiene Data'!H33))="","",OFFSET('Hygiene Data'!$H$14,0,10*ROW('Hygiene Data'!H33)))</f>
        <v/>
      </c>
    </row>
    <row r="40" x14ac:dyDescent="0.2">
      <c r="A40" s="52" t="str">
        <f ca="true">+IF(OFFSET('Water Data'!$B$1,0,10*ROW('Water Data'!B37))="","",OFFSET('Water Data'!$B$1,0,10*ROW('Water Data'!B37)))</f>
        <v/>
      </c>
      <c r="B40" s="52" t="str">
        <f ca="true">+IF(OFFSET('Water Data'!$A$3,0,10*ROW('Water Data'!A37))="","",OFFSET('Water Data'!$A$3,0,10*ROW('Water Data'!A37)))</f>
        <v/>
      </c>
      <c r="C40" s="52" t="str">
        <f ca="true">+IF(OFFSET('Water Data'!$C$3,0,10*ROW('Water Data'!C37))="","",OFFSET('Water Data'!$C$3,0,10*ROW('Water Data'!C37)))</f>
        <v/>
      </c>
      <c r="D40" s="240"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0"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0"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0"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0"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0"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0"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0"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0"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0"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0"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0"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0"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0"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0"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0"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0"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0"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1"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1"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1"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1"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1"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1"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1"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1"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1"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1"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1"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1"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1"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1"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1"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1"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1"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1"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1"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1"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1"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1"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1"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1"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1"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1"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1"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1"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1"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1"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2"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2"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2"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2"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2"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2"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2"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2"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2"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2"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2"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2"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2"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2"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2"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2"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2"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2"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29" t="str">
        <f ca="true">+IF(OFFSET('Water Data'!$C$28,0,10*ROW('Water Data'!C34))="","",OFFSET('Water Data'!$C$28,0,10*ROW('Water Data'!C34)))</f>
        <v/>
      </c>
      <c r="BT40" s="29" t="str">
        <f ca="true">+IF(OFFSET('Water Data'!$C$29,0,10*ROW('Water Data'!C34))="","",OFFSET('Water Data'!$C$29,0,10*ROW('Water Data'!C34)))</f>
        <v/>
      </c>
      <c r="BU40" s="29" t="str">
        <f ca="true">+IF(OFFSET('Water Data'!$C$30,0,10*ROW('Water Data'!C34))="","",OFFSET('Water Data'!$C$30,0,10*ROW('Water Data'!C34)))</f>
        <v/>
      </c>
      <c r="BV40" s="29" t="str">
        <f ca="true">+IF(OFFSET('Water Data'!$D$28,0,10*ROW('Water Data'!D34))="","",OFFSET('Water Data'!$D$28,0,10*ROW('Water Data'!D34)))</f>
        <v/>
      </c>
      <c r="BW40" s="29" t="str">
        <f ca="true">+IF(OFFSET('Water Data'!$D$29,0,10*ROW('Water Data'!D34))="","",OFFSET('Water Data'!$D$29,0,10*ROW('Water Data'!D34)))</f>
        <v/>
      </c>
      <c r="BX40" s="29" t="str">
        <f ca="true">+IF(OFFSET('Water Data'!$D$30,0,10*ROW('Water Data'!D34))="","",OFFSET('Water Data'!$D$30,0,10*ROW('Water Data'!D34)))</f>
        <v/>
      </c>
      <c r="BY40" s="29" t="str">
        <f ca="true">+IF(OFFSET('Water Data'!$E$28,0,10*ROW('Water Data'!E34))="","",OFFSET('Water Data'!$E$28,0,10*ROW('Water Data'!E34)))</f>
        <v/>
      </c>
      <c r="BZ40" s="29" t="str">
        <f ca="true">+IF(OFFSET('Water Data'!$E$29,0,10*ROW('Water Data'!E34))="","",OFFSET('Water Data'!$E$29,0,10*ROW('Water Data'!E34)))</f>
        <v/>
      </c>
      <c r="CA40" s="29" t="str">
        <f ca="true">+IF(OFFSET('Water Data'!$E$30,0,10*ROW('Water Data'!E34))="","",OFFSET('Water Data'!$E$30,0,10*ROW('Water Data'!E34)))</f>
        <v/>
      </c>
      <c r="CB40" s="29" t="str">
        <f ca="true">+IF(OFFSET('Water Data'!$F$28,0,10*ROW('Water Data'!F34))="","",OFFSET('Water Data'!$F$28,0,10*ROW('Water Data'!F34)))</f>
        <v/>
      </c>
      <c r="CC40" s="29" t="str">
        <f ca="true">+IF(OFFSET('Water Data'!$F$29,0,10*ROW('Water Data'!F34))="","",OFFSET('Water Data'!$F$29,0,10*ROW('Water Data'!F34)))</f>
        <v/>
      </c>
      <c r="CD40" s="29" t="str">
        <f ca="true">+IF(OFFSET('Water Data'!$F$30,0,10*ROW('Water Data'!F34))="","",OFFSET('Water Data'!$F$30,0,10*ROW('Water Data'!F34)))</f>
        <v/>
      </c>
      <c r="CE40" s="29" t="str">
        <f ca="true">+IF(OFFSET('Water Data'!$G$28,0,10*ROW('Water Data'!G34))="","",OFFSET('Water Data'!$G$28,0,10*ROW('Water Data'!G34)))</f>
        <v/>
      </c>
      <c r="CF40" s="29" t="str">
        <f ca="true">+IF(OFFSET('Water Data'!$G$29,0,10*ROW('Water Data'!G34))="","",OFFSET('Water Data'!$G$29,0,10*ROW('Water Data'!G34)))</f>
        <v/>
      </c>
      <c r="CG40" s="29" t="str">
        <f ca="true">+IF(OFFSET('Water Data'!$G$30,0,10*ROW('Water Data'!G34))="","",OFFSET('Water Data'!$G$30,0,10*ROW('Water Data'!G34)))</f>
        <v/>
      </c>
      <c r="CH40" s="29" t="str">
        <f ca="true">+IF(OFFSET('Water Data'!$H$28,0,10*ROW('Water Data'!H34))="","",OFFSET('Water Data'!$H$28,0,10*ROW('Water Data'!H34)))</f>
        <v/>
      </c>
      <c r="CI40" s="29" t="str">
        <f ca="true">+IF(OFFSET('Water Data'!$H$29,0,10*ROW('Water Data'!H34))="","",OFFSET('Water Data'!$H$29,0,10*ROW('Water Data'!H34)))</f>
        <v/>
      </c>
      <c r="CJ40" s="29" t="str">
        <f ca="true">+IF(OFFSET('Water Data'!$H$30,0,10*ROW('Water Data'!H34))="","",OFFSET('Water Data'!$H$30,0,10*ROW('Water Data'!H34)))</f>
        <v/>
      </c>
      <c r="CK40" s="29" t="str">
        <f ca="true">+IF(OFFSET('Sanitation Data'!$C$29,0,10*ROW('Sanitation Data'!C34))="","",OFFSET('Sanitation Data'!$C$29,0,10*ROW('Sanitation Data'!C34)))</f>
        <v/>
      </c>
      <c r="CL40" s="29" t="str">
        <f ca="true">+IF(OFFSET('Sanitation Data'!$C$30,0,10*ROW('Sanitation Data'!C34))="","",OFFSET('Sanitation Data'!$C$30,0,10*ROW('Sanitation Data'!C34)))</f>
        <v/>
      </c>
      <c r="CM40" s="29" t="str">
        <f ca="true">+IF(OFFSET('Sanitation Data'!$C$31,0,10*ROW('Sanitation Data'!C34))="","",OFFSET('Sanitation Data'!$C$31,0,10*ROW('Sanitation Data'!C34)))</f>
        <v/>
      </c>
      <c r="CN40" s="29" t="str">
        <f ca="true">+IF(OFFSET('Sanitation Data'!$C$32,0,10*ROW('Sanitation Data'!C34))="","",OFFSET('Sanitation Data'!$C$32,0,10*ROW('Sanitation Data'!C34)))</f>
        <v/>
      </c>
      <c r="CO40" s="29" t="str">
        <f ca="true">+IF(OFFSET('Sanitation Data'!$C$33,0,10*ROW('Sanitation Data'!C34))="","",OFFSET('Sanitation Data'!$C$33,0,10*ROW('Sanitation Data'!C34)))</f>
        <v/>
      </c>
      <c r="CP40" s="29" t="str">
        <f ca="true">+IF(OFFSET('Sanitation Data'!$D$29,0,10*ROW('Sanitation Data'!D34))="","",OFFSET('Sanitation Data'!$D$29,0,10*ROW('Sanitation Data'!D34)))</f>
        <v/>
      </c>
      <c r="CQ40" s="29" t="str">
        <f ca="true">+IF(OFFSET('Sanitation Data'!$D$30,0,10*ROW('Sanitation Data'!D34))="","",OFFSET('Sanitation Data'!$D$30,0,10*ROW('Sanitation Data'!D34)))</f>
        <v/>
      </c>
      <c r="CR40" s="29" t="str">
        <f ca="true">+IF(OFFSET('Sanitation Data'!$D$31,0,10*ROW('Sanitation Data'!D34))="","",OFFSET('Sanitation Data'!$D$31,0,10*ROW('Sanitation Data'!D34)))</f>
        <v/>
      </c>
      <c r="CS40" s="29" t="str">
        <f ca="true">+IF(OFFSET('Sanitation Data'!$D$32,0,10*ROW('Sanitation Data'!D34))="","",OFFSET('Sanitation Data'!$D$32,0,10*ROW('Sanitation Data'!D34)))</f>
        <v/>
      </c>
      <c r="CT40" s="29" t="str">
        <f ca="true">+IF(OFFSET('Sanitation Data'!$D$33,0,10*ROW('Sanitation Data'!D34))="","",OFFSET('Sanitation Data'!$D$33,0,10*ROW('Sanitation Data'!D34)))</f>
        <v/>
      </c>
      <c r="CU40" s="29" t="str">
        <f ca="true">+IF(OFFSET('Sanitation Data'!$E$29,0,10*ROW('Sanitation Data'!E34))="","",OFFSET('Sanitation Data'!$E$29,0,10*ROW('Sanitation Data'!E34)))</f>
        <v/>
      </c>
      <c r="CV40" s="29" t="str">
        <f ca="true">+IF(OFFSET('Sanitation Data'!$E$30,0,10*ROW('Sanitation Data'!E34))="","",OFFSET('Sanitation Data'!$E$30,0,10*ROW('Sanitation Data'!E34)))</f>
        <v/>
      </c>
      <c r="CW40" s="29" t="str">
        <f ca="true">+IF(OFFSET('Sanitation Data'!$E$31,0,10*ROW('Sanitation Data'!E34))="","",OFFSET('Sanitation Data'!$E$31,0,10*ROW('Sanitation Data'!E34)))</f>
        <v/>
      </c>
      <c r="CX40" s="29" t="str">
        <f ca="true">+IF(OFFSET('Sanitation Data'!$E$32,0,10*ROW('Sanitation Data'!E34))="","",OFFSET('Sanitation Data'!$E$32,0,10*ROW('Sanitation Data'!E34)))</f>
        <v/>
      </c>
      <c r="CY40" s="29" t="str">
        <f ca="true">+IF(OFFSET('Sanitation Data'!$E$33,0,10*ROW('Sanitation Data'!E34))="","",OFFSET('Sanitation Data'!$E$33,0,10*ROW('Sanitation Data'!E34)))</f>
        <v/>
      </c>
      <c r="CZ40" s="29" t="str">
        <f ca="true">+IF(OFFSET('Sanitation Data'!$F$29,0,10*ROW('Sanitation Data'!F34))="","",OFFSET('Sanitation Data'!$F$29,0,10*ROW('Sanitation Data'!F34)))</f>
        <v/>
      </c>
      <c r="DA40" s="29" t="str">
        <f ca="true">+IF(OFFSET('Sanitation Data'!$F$30,0,10*ROW('Sanitation Data'!F34))="","",OFFSET('Sanitation Data'!$F$30,0,10*ROW('Sanitation Data'!F34)))</f>
        <v/>
      </c>
      <c r="DB40" s="29" t="str">
        <f ca="true">+IF(OFFSET('Sanitation Data'!$F$31,0,10*ROW('Sanitation Data'!F34))="","",OFFSET('Sanitation Data'!$F$31,0,10*ROW('Sanitation Data'!F34)))</f>
        <v/>
      </c>
      <c r="DC40" s="29" t="str">
        <f ca="true">+IF(OFFSET('Sanitation Data'!$F$32,0,10*ROW('Sanitation Data'!F34))="","",OFFSET('Sanitation Data'!$F$32,0,10*ROW('Sanitation Data'!F34)))</f>
        <v/>
      </c>
      <c r="DD40" s="29" t="str">
        <f ca="true">+IF(OFFSET('Sanitation Data'!$F$33,0,10*ROW('Sanitation Data'!F34))="","",OFFSET('Sanitation Data'!$F$33,0,10*ROW('Sanitation Data'!F34)))</f>
        <v/>
      </c>
      <c r="DE40" s="29" t="str">
        <f ca="true">+IF(OFFSET('Sanitation Data'!$G$29,0,10*ROW('Sanitation Data'!G34))="","",OFFSET('Sanitation Data'!$G$29,0,10*ROW('Sanitation Data'!G34)))</f>
        <v/>
      </c>
      <c r="DF40" s="29" t="str">
        <f ca="true">+IF(OFFSET('Sanitation Data'!$G$30,0,10*ROW('Sanitation Data'!G34))="","",OFFSET('Sanitation Data'!$G$30,0,10*ROW('Sanitation Data'!G34)))</f>
        <v/>
      </c>
      <c r="DG40" s="29" t="str">
        <f ca="true">+IF(OFFSET('Sanitation Data'!$G$31,0,10*ROW('Sanitation Data'!G34))="","",OFFSET('Sanitation Data'!$G$31,0,10*ROW('Sanitation Data'!G34)))</f>
        <v/>
      </c>
      <c r="DH40" s="29" t="str">
        <f ca="true">+IF(OFFSET('Sanitation Data'!$G$32,0,10*ROW('Sanitation Data'!G34))="","",OFFSET('Sanitation Data'!$G$32,0,10*ROW('Sanitation Data'!G34)))</f>
        <v/>
      </c>
      <c r="DI40" s="29" t="str">
        <f ca="true">+IF(OFFSET('Sanitation Data'!$G$33,0,10*ROW('Sanitation Data'!G34))="","",OFFSET('Sanitation Data'!$G$33,0,10*ROW('Sanitation Data'!G34)))</f>
        <v/>
      </c>
      <c r="DJ40" s="29" t="str">
        <f ca="true">+IF(OFFSET('Sanitation Data'!$H$29,0,10*ROW('Sanitation Data'!H34))="","",OFFSET('Sanitation Data'!$H$29,0,10*ROW('Sanitation Data'!H34)))</f>
        <v/>
      </c>
      <c r="DK40" s="29" t="str">
        <f ca="true">+IF(OFFSET('Sanitation Data'!$H$30,0,10*ROW('Sanitation Data'!H34))="","",OFFSET('Sanitation Data'!$H$30,0,10*ROW('Sanitation Data'!H34)))</f>
        <v/>
      </c>
      <c r="DL40" s="29" t="str">
        <f ca="true">+IF(OFFSET('Sanitation Data'!$H$31,0,10*ROW('Sanitation Data'!H34))="","",OFFSET('Sanitation Data'!$H$31,0,10*ROW('Sanitation Data'!H34)))</f>
        <v/>
      </c>
      <c r="DM40" s="29" t="str">
        <f ca="true">+IF(OFFSET('Sanitation Data'!$H$32,0,10*ROW('Sanitation Data'!H34))="","",OFFSET('Sanitation Data'!$H$32,0,10*ROW('Sanitation Data'!H34)))</f>
        <v/>
      </c>
      <c r="DN40" s="29" t="str">
        <f ca="true">+IF(OFFSET('Sanitation Data'!$H$33,0,10*ROW('Sanitation Data'!H34))="","",OFFSET('Sanitation Data'!$H$33,0,10*ROW('Sanitation Data'!H34)))</f>
        <v/>
      </c>
      <c r="DO40" s="29" t="str">
        <f ca="true">+IF(OFFSET('Hygiene Data'!$C$12,0,10*ROW('Hygiene Data'!C34))="","",OFFSET('Hygiene Data'!$C$12,0,10*ROW('Hygiene Data'!C34)))</f>
        <v/>
      </c>
      <c r="DP40" s="29" t="str">
        <f ca="true">+IF(OFFSET('Hygiene Data'!$C$13,0,10*ROW('Hygiene Data'!C34))="","",OFFSET('Hygiene Data'!$C$13,0,10*ROW('Hygiene Data'!C34)))</f>
        <v/>
      </c>
      <c r="DQ40" s="29" t="str">
        <f ca="true">+IF(OFFSET('Hygiene Data'!$C$14,0,10*ROW('Hygiene Data'!C34))="","",OFFSET('Hygiene Data'!$C$14,0,10*ROW('Hygiene Data'!C34)))</f>
        <v/>
      </c>
      <c r="DR40" s="29" t="str">
        <f ca="true">+IF(OFFSET('Hygiene Data'!$D$12,0,10*ROW('Hygiene Data'!D34))="","",OFFSET('Hygiene Data'!$D$12,0,10*ROW('Hygiene Data'!D34)))</f>
        <v/>
      </c>
      <c r="DS40" s="29" t="str">
        <f ca="true">+IF(OFFSET('Hygiene Data'!$D$13,0,10*ROW('Hygiene Data'!D34))="","",OFFSET('Hygiene Data'!$D$13,0,10*ROW('Hygiene Data'!D34)))</f>
        <v/>
      </c>
      <c r="DT40" s="29" t="str">
        <f ca="true">+IF(OFFSET('Hygiene Data'!$D$14,0,10*ROW('Hygiene Data'!D34))="","",OFFSET('Hygiene Data'!$D$14,0,10*ROW('Hygiene Data'!D34)))</f>
        <v/>
      </c>
      <c r="DU40" s="29" t="str">
        <f ca="true">+IF(OFFSET('Hygiene Data'!$E$12,0,10*ROW('Hygiene Data'!E34))="","",OFFSET('Hygiene Data'!$E$12,0,10*ROW('Hygiene Data'!E34)))</f>
        <v/>
      </c>
      <c r="DV40" s="29" t="str">
        <f ca="true">+IF(OFFSET('Hygiene Data'!$E$13,0,10*ROW('Hygiene Data'!E34))="","",OFFSET('Hygiene Data'!$E$13,0,10*ROW('Hygiene Data'!E34)))</f>
        <v/>
      </c>
      <c r="DW40" s="29" t="str">
        <f ca="true">+IF(OFFSET('Hygiene Data'!$E$14,0,10*ROW('Hygiene Data'!E34))="","",OFFSET('Hygiene Data'!$E$14,0,10*ROW('Hygiene Data'!E34)))</f>
        <v/>
      </c>
      <c r="DX40" s="29" t="str">
        <f ca="true">+IF(OFFSET('Hygiene Data'!$F$12,0,10*ROW('Hygiene Data'!F34))="","",OFFSET('Hygiene Data'!$F$12,0,10*ROW('Hygiene Data'!F34)))</f>
        <v/>
      </c>
      <c r="DY40" s="29" t="str">
        <f ca="true">+IF(OFFSET('Hygiene Data'!$F$13,0,10*ROW('Hygiene Data'!F34))="","",OFFSET('Hygiene Data'!$F$13,0,10*ROW('Hygiene Data'!F34)))</f>
        <v/>
      </c>
      <c r="DZ40" s="29" t="str">
        <f ca="true">+IF(OFFSET('Hygiene Data'!$F$14,0,10*ROW('Hygiene Data'!F34))="","",OFFSET('Hygiene Data'!$F$14,0,10*ROW('Hygiene Data'!F34)))</f>
        <v/>
      </c>
      <c r="EA40" s="29" t="str">
        <f ca="true">+IF(OFFSET('Hygiene Data'!$G$12,0,10*ROW('Hygiene Data'!G34))="","",OFFSET('Hygiene Data'!$G$12,0,10*ROW('Hygiene Data'!G34)))</f>
        <v/>
      </c>
      <c r="EB40" s="29" t="str">
        <f ca="true">+IF(OFFSET('Hygiene Data'!$G$13,0,10*ROW('Hygiene Data'!G34))="","",OFFSET('Hygiene Data'!$G$13,0,10*ROW('Hygiene Data'!G34)))</f>
        <v/>
      </c>
      <c r="EC40" s="29" t="str">
        <f ca="true">+IF(OFFSET('Hygiene Data'!$G$14,0,10*ROW('Hygiene Data'!G34))="","",OFFSET('Hygiene Data'!$G$14,0,10*ROW('Hygiene Data'!G34)))</f>
        <v/>
      </c>
      <c r="ED40" s="29" t="str">
        <f ca="true">+IF(OFFSET('Hygiene Data'!$H$12,0,10*ROW('Hygiene Data'!H34))="","",OFFSET('Hygiene Data'!$H$12,0,10*ROW('Hygiene Data'!H34)))</f>
        <v/>
      </c>
      <c r="EE40" s="29" t="str">
        <f ca="true">+IF(OFFSET('Hygiene Data'!$H$13,0,10*ROW('Hygiene Data'!H34))="","",OFFSET('Hygiene Data'!$H$13,0,10*ROW('Hygiene Data'!H34)))</f>
        <v/>
      </c>
      <c r="EF40" s="29" t="str">
        <f ca="true">+IF(OFFSET('Hygiene Data'!$H$14,0,10*ROW('Hygiene Data'!H34))="","",OFFSET('Hygiene Data'!$H$14,0,10*ROW('Hygiene Data'!H34)))</f>
        <v/>
      </c>
    </row>
    <row r="41" x14ac:dyDescent="0.2">
      <c r="A41" s="52" t="str">
        <f ca="true">+IF(OFFSET('Water Data'!$B$1,0,10*ROW('Water Data'!B38))="","",OFFSET('Water Data'!$B$1,0,10*ROW('Water Data'!B38)))</f>
        <v/>
      </c>
      <c r="B41" s="52" t="str">
        <f ca="true">+IF(OFFSET('Water Data'!$A$3,0,10*ROW('Water Data'!A38))="","",OFFSET('Water Data'!$A$3,0,10*ROW('Water Data'!A38)))</f>
        <v/>
      </c>
      <c r="C41" s="52" t="str">
        <f ca="true">+IF(OFFSET('Water Data'!$C$3,0,10*ROW('Water Data'!C38))="","",OFFSET('Water Data'!$C$3,0,10*ROW('Water Data'!C38)))</f>
        <v/>
      </c>
      <c r="D41" s="240"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0"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0"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0"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0"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0"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0"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0"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0"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0"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0"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0"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0"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0"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0"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0"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0"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0"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1"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1"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1"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1"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1"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1"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1"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1"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1"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1"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1"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1"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1"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1"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1"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1"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1"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1"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1"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1"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1"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1"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1"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1"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1"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1"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1"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1"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1"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1"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2"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2"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2"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2"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2"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2"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2"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2"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2"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2"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2"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2"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2"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2"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2"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2"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2"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2"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29" t="str">
        <f ca="true">+IF(OFFSET('Water Data'!$C$28,0,10*ROW('Water Data'!C35))="","",OFFSET('Water Data'!$C$28,0,10*ROW('Water Data'!C35)))</f>
        <v/>
      </c>
      <c r="BT41" s="29" t="str">
        <f ca="true">+IF(OFFSET('Water Data'!$C$29,0,10*ROW('Water Data'!C35))="","",OFFSET('Water Data'!$C$29,0,10*ROW('Water Data'!C35)))</f>
        <v/>
      </c>
      <c r="BU41" s="29" t="str">
        <f ca="true">+IF(OFFSET('Water Data'!$C$30,0,10*ROW('Water Data'!C35))="","",OFFSET('Water Data'!$C$30,0,10*ROW('Water Data'!C35)))</f>
        <v/>
      </c>
      <c r="BV41" s="29" t="str">
        <f ca="true">+IF(OFFSET('Water Data'!$D$28,0,10*ROW('Water Data'!D35))="","",OFFSET('Water Data'!$D$28,0,10*ROW('Water Data'!D35)))</f>
        <v/>
      </c>
      <c r="BW41" s="29" t="str">
        <f ca="true">+IF(OFFSET('Water Data'!$D$29,0,10*ROW('Water Data'!D35))="","",OFFSET('Water Data'!$D$29,0,10*ROW('Water Data'!D35)))</f>
        <v/>
      </c>
      <c r="BX41" s="29" t="str">
        <f ca="true">+IF(OFFSET('Water Data'!$D$30,0,10*ROW('Water Data'!D35))="","",OFFSET('Water Data'!$D$30,0,10*ROW('Water Data'!D35)))</f>
        <v/>
      </c>
      <c r="BY41" s="29" t="str">
        <f ca="true">+IF(OFFSET('Water Data'!$E$28,0,10*ROW('Water Data'!E35))="","",OFFSET('Water Data'!$E$28,0,10*ROW('Water Data'!E35)))</f>
        <v/>
      </c>
      <c r="BZ41" s="29" t="str">
        <f ca="true">+IF(OFFSET('Water Data'!$E$29,0,10*ROW('Water Data'!E35))="","",OFFSET('Water Data'!$E$29,0,10*ROW('Water Data'!E35)))</f>
        <v/>
      </c>
      <c r="CA41" s="29" t="str">
        <f ca="true">+IF(OFFSET('Water Data'!$E$30,0,10*ROW('Water Data'!E35))="","",OFFSET('Water Data'!$E$30,0,10*ROW('Water Data'!E35)))</f>
        <v/>
      </c>
      <c r="CB41" s="29" t="str">
        <f ca="true">+IF(OFFSET('Water Data'!$F$28,0,10*ROW('Water Data'!F35))="","",OFFSET('Water Data'!$F$28,0,10*ROW('Water Data'!F35)))</f>
        <v/>
      </c>
      <c r="CC41" s="29" t="str">
        <f ca="true">+IF(OFFSET('Water Data'!$F$29,0,10*ROW('Water Data'!F35))="","",OFFSET('Water Data'!$F$29,0,10*ROW('Water Data'!F35)))</f>
        <v/>
      </c>
      <c r="CD41" s="29" t="str">
        <f ca="true">+IF(OFFSET('Water Data'!$F$30,0,10*ROW('Water Data'!F35))="","",OFFSET('Water Data'!$F$30,0,10*ROW('Water Data'!F35)))</f>
        <v/>
      </c>
      <c r="CE41" s="29" t="str">
        <f ca="true">+IF(OFFSET('Water Data'!$G$28,0,10*ROW('Water Data'!G35))="","",OFFSET('Water Data'!$G$28,0,10*ROW('Water Data'!G35)))</f>
        <v/>
      </c>
      <c r="CF41" s="29" t="str">
        <f ca="true">+IF(OFFSET('Water Data'!$G$29,0,10*ROW('Water Data'!G35))="","",OFFSET('Water Data'!$G$29,0,10*ROW('Water Data'!G35)))</f>
        <v/>
      </c>
      <c r="CG41" s="29" t="str">
        <f ca="true">+IF(OFFSET('Water Data'!$G$30,0,10*ROW('Water Data'!G35))="","",OFFSET('Water Data'!$G$30,0,10*ROW('Water Data'!G35)))</f>
        <v/>
      </c>
      <c r="CH41" s="29" t="str">
        <f ca="true">+IF(OFFSET('Water Data'!$H$28,0,10*ROW('Water Data'!H35))="","",OFFSET('Water Data'!$H$28,0,10*ROW('Water Data'!H35)))</f>
        <v/>
      </c>
      <c r="CI41" s="29" t="str">
        <f ca="true">+IF(OFFSET('Water Data'!$H$29,0,10*ROW('Water Data'!H35))="","",OFFSET('Water Data'!$H$29,0,10*ROW('Water Data'!H35)))</f>
        <v/>
      </c>
      <c r="CJ41" s="29" t="str">
        <f ca="true">+IF(OFFSET('Water Data'!$H$30,0,10*ROW('Water Data'!H35))="","",OFFSET('Water Data'!$H$30,0,10*ROW('Water Data'!H35)))</f>
        <v/>
      </c>
      <c r="CK41" s="29" t="str">
        <f ca="true">+IF(OFFSET('Sanitation Data'!$C$29,0,10*ROW('Sanitation Data'!C35))="","",OFFSET('Sanitation Data'!$C$29,0,10*ROW('Sanitation Data'!C35)))</f>
        <v/>
      </c>
      <c r="CL41" s="29" t="str">
        <f ca="true">+IF(OFFSET('Sanitation Data'!$C$30,0,10*ROW('Sanitation Data'!C35))="","",OFFSET('Sanitation Data'!$C$30,0,10*ROW('Sanitation Data'!C35)))</f>
        <v/>
      </c>
      <c r="CM41" s="29" t="str">
        <f ca="true">+IF(OFFSET('Sanitation Data'!$C$31,0,10*ROW('Sanitation Data'!C35))="","",OFFSET('Sanitation Data'!$C$31,0,10*ROW('Sanitation Data'!C35)))</f>
        <v/>
      </c>
      <c r="CN41" s="29" t="str">
        <f ca="true">+IF(OFFSET('Sanitation Data'!$C$32,0,10*ROW('Sanitation Data'!C35))="","",OFFSET('Sanitation Data'!$C$32,0,10*ROW('Sanitation Data'!C35)))</f>
        <v/>
      </c>
      <c r="CO41" s="29" t="str">
        <f ca="true">+IF(OFFSET('Sanitation Data'!$C$33,0,10*ROW('Sanitation Data'!C35))="","",OFFSET('Sanitation Data'!$C$33,0,10*ROW('Sanitation Data'!C35)))</f>
        <v/>
      </c>
      <c r="CP41" s="29" t="str">
        <f ca="true">+IF(OFFSET('Sanitation Data'!$D$29,0,10*ROW('Sanitation Data'!D35))="","",OFFSET('Sanitation Data'!$D$29,0,10*ROW('Sanitation Data'!D35)))</f>
        <v/>
      </c>
      <c r="CQ41" s="29" t="str">
        <f ca="true">+IF(OFFSET('Sanitation Data'!$D$30,0,10*ROW('Sanitation Data'!D35))="","",OFFSET('Sanitation Data'!$D$30,0,10*ROW('Sanitation Data'!D35)))</f>
        <v/>
      </c>
      <c r="CR41" s="29" t="str">
        <f ca="true">+IF(OFFSET('Sanitation Data'!$D$31,0,10*ROW('Sanitation Data'!D35))="","",OFFSET('Sanitation Data'!$D$31,0,10*ROW('Sanitation Data'!D35)))</f>
        <v/>
      </c>
      <c r="CS41" s="29" t="str">
        <f ca="true">+IF(OFFSET('Sanitation Data'!$D$32,0,10*ROW('Sanitation Data'!D35))="","",OFFSET('Sanitation Data'!$D$32,0,10*ROW('Sanitation Data'!D35)))</f>
        <v/>
      </c>
      <c r="CT41" s="29" t="str">
        <f ca="true">+IF(OFFSET('Sanitation Data'!$D$33,0,10*ROW('Sanitation Data'!D35))="","",OFFSET('Sanitation Data'!$D$33,0,10*ROW('Sanitation Data'!D35)))</f>
        <v/>
      </c>
      <c r="CU41" s="29" t="str">
        <f ca="true">+IF(OFFSET('Sanitation Data'!$E$29,0,10*ROW('Sanitation Data'!E35))="","",OFFSET('Sanitation Data'!$E$29,0,10*ROW('Sanitation Data'!E35)))</f>
        <v/>
      </c>
      <c r="CV41" s="29" t="str">
        <f ca="true">+IF(OFFSET('Sanitation Data'!$E$30,0,10*ROW('Sanitation Data'!E35))="","",OFFSET('Sanitation Data'!$E$30,0,10*ROW('Sanitation Data'!E35)))</f>
        <v/>
      </c>
      <c r="CW41" s="29" t="str">
        <f ca="true">+IF(OFFSET('Sanitation Data'!$E$31,0,10*ROW('Sanitation Data'!E35))="","",OFFSET('Sanitation Data'!$E$31,0,10*ROW('Sanitation Data'!E35)))</f>
        <v/>
      </c>
      <c r="CX41" s="29" t="str">
        <f ca="true">+IF(OFFSET('Sanitation Data'!$E$32,0,10*ROW('Sanitation Data'!E35))="","",OFFSET('Sanitation Data'!$E$32,0,10*ROW('Sanitation Data'!E35)))</f>
        <v/>
      </c>
      <c r="CY41" s="29" t="str">
        <f ca="true">+IF(OFFSET('Sanitation Data'!$E$33,0,10*ROW('Sanitation Data'!E35))="","",OFFSET('Sanitation Data'!$E$33,0,10*ROW('Sanitation Data'!E35)))</f>
        <v/>
      </c>
      <c r="CZ41" s="29" t="str">
        <f ca="true">+IF(OFFSET('Sanitation Data'!$F$29,0,10*ROW('Sanitation Data'!F35))="","",OFFSET('Sanitation Data'!$F$29,0,10*ROW('Sanitation Data'!F35)))</f>
        <v/>
      </c>
      <c r="DA41" s="29" t="str">
        <f ca="true">+IF(OFFSET('Sanitation Data'!$F$30,0,10*ROW('Sanitation Data'!F35))="","",OFFSET('Sanitation Data'!$F$30,0,10*ROW('Sanitation Data'!F35)))</f>
        <v/>
      </c>
      <c r="DB41" s="29" t="str">
        <f ca="true">+IF(OFFSET('Sanitation Data'!$F$31,0,10*ROW('Sanitation Data'!F35))="","",OFFSET('Sanitation Data'!$F$31,0,10*ROW('Sanitation Data'!F35)))</f>
        <v/>
      </c>
      <c r="DC41" s="29" t="str">
        <f ca="true">+IF(OFFSET('Sanitation Data'!$F$32,0,10*ROW('Sanitation Data'!F35))="","",OFFSET('Sanitation Data'!$F$32,0,10*ROW('Sanitation Data'!F35)))</f>
        <v/>
      </c>
      <c r="DD41" s="29" t="str">
        <f ca="true">+IF(OFFSET('Sanitation Data'!$F$33,0,10*ROW('Sanitation Data'!F35))="","",OFFSET('Sanitation Data'!$F$33,0,10*ROW('Sanitation Data'!F35)))</f>
        <v/>
      </c>
      <c r="DE41" s="29" t="str">
        <f ca="true">+IF(OFFSET('Sanitation Data'!$G$29,0,10*ROW('Sanitation Data'!G35))="","",OFFSET('Sanitation Data'!$G$29,0,10*ROW('Sanitation Data'!G35)))</f>
        <v/>
      </c>
      <c r="DF41" s="29" t="str">
        <f ca="true">+IF(OFFSET('Sanitation Data'!$G$30,0,10*ROW('Sanitation Data'!G35))="","",OFFSET('Sanitation Data'!$G$30,0,10*ROW('Sanitation Data'!G35)))</f>
        <v/>
      </c>
      <c r="DG41" s="29" t="str">
        <f ca="true">+IF(OFFSET('Sanitation Data'!$G$31,0,10*ROW('Sanitation Data'!G35))="","",OFFSET('Sanitation Data'!$G$31,0,10*ROW('Sanitation Data'!G35)))</f>
        <v/>
      </c>
      <c r="DH41" s="29" t="str">
        <f ca="true">+IF(OFFSET('Sanitation Data'!$G$32,0,10*ROW('Sanitation Data'!G35))="","",OFFSET('Sanitation Data'!$G$32,0,10*ROW('Sanitation Data'!G35)))</f>
        <v/>
      </c>
      <c r="DI41" s="29" t="str">
        <f ca="true">+IF(OFFSET('Sanitation Data'!$G$33,0,10*ROW('Sanitation Data'!G35))="","",OFFSET('Sanitation Data'!$G$33,0,10*ROW('Sanitation Data'!G35)))</f>
        <v/>
      </c>
      <c r="DJ41" s="29" t="str">
        <f ca="true">+IF(OFFSET('Sanitation Data'!$H$29,0,10*ROW('Sanitation Data'!H35))="","",OFFSET('Sanitation Data'!$H$29,0,10*ROW('Sanitation Data'!H35)))</f>
        <v/>
      </c>
      <c r="DK41" s="29" t="str">
        <f ca="true">+IF(OFFSET('Sanitation Data'!$H$30,0,10*ROW('Sanitation Data'!H35))="","",OFFSET('Sanitation Data'!$H$30,0,10*ROW('Sanitation Data'!H35)))</f>
        <v/>
      </c>
      <c r="DL41" s="29" t="str">
        <f ca="true">+IF(OFFSET('Sanitation Data'!$H$31,0,10*ROW('Sanitation Data'!H35))="","",OFFSET('Sanitation Data'!$H$31,0,10*ROW('Sanitation Data'!H35)))</f>
        <v/>
      </c>
      <c r="DM41" s="29" t="str">
        <f ca="true">+IF(OFFSET('Sanitation Data'!$H$32,0,10*ROW('Sanitation Data'!H35))="","",OFFSET('Sanitation Data'!$H$32,0,10*ROW('Sanitation Data'!H35)))</f>
        <v/>
      </c>
      <c r="DN41" s="29" t="str">
        <f ca="true">+IF(OFFSET('Sanitation Data'!$H$33,0,10*ROW('Sanitation Data'!H35))="","",OFFSET('Sanitation Data'!$H$33,0,10*ROW('Sanitation Data'!H35)))</f>
        <v/>
      </c>
      <c r="DO41" s="29" t="str">
        <f ca="true">+IF(OFFSET('Hygiene Data'!$C$12,0,10*ROW('Hygiene Data'!C35))="","",OFFSET('Hygiene Data'!$C$12,0,10*ROW('Hygiene Data'!C35)))</f>
        <v/>
      </c>
      <c r="DP41" s="29" t="str">
        <f ca="true">+IF(OFFSET('Hygiene Data'!$C$13,0,10*ROW('Hygiene Data'!C35))="","",OFFSET('Hygiene Data'!$C$13,0,10*ROW('Hygiene Data'!C35)))</f>
        <v/>
      </c>
      <c r="DQ41" s="29" t="str">
        <f ca="true">+IF(OFFSET('Hygiene Data'!$C$14,0,10*ROW('Hygiene Data'!C35))="","",OFFSET('Hygiene Data'!$C$14,0,10*ROW('Hygiene Data'!C35)))</f>
        <v/>
      </c>
      <c r="DR41" s="29" t="str">
        <f ca="true">+IF(OFFSET('Hygiene Data'!$D$12,0,10*ROW('Hygiene Data'!D35))="","",OFFSET('Hygiene Data'!$D$12,0,10*ROW('Hygiene Data'!D35)))</f>
        <v/>
      </c>
      <c r="DS41" s="29" t="str">
        <f ca="true">+IF(OFFSET('Hygiene Data'!$D$13,0,10*ROW('Hygiene Data'!D35))="","",OFFSET('Hygiene Data'!$D$13,0,10*ROW('Hygiene Data'!D35)))</f>
        <v/>
      </c>
      <c r="DT41" s="29" t="str">
        <f ca="true">+IF(OFFSET('Hygiene Data'!$D$14,0,10*ROW('Hygiene Data'!D35))="","",OFFSET('Hygiene Data'!$D$14,0,10*ROW('Hygiene Data'!D35)))</f>
        <v/>
      </c>
      <c r="DU41" s="29" t="str">
        <f ca="true">+IF(OFFSET('Hygiene Data'!$E$12,0,10*ROW('Hygiene Data'!E35))="","",OFFSET('Hygiene Data'!$E$12,0,10*ROW('Hygiene Data'!E35)))</f>
        <v/>
      </c>
      <c r="DV41" s="29" t="str">
        <f ca="true">+IF(OFFSET('Hygiene Data'!$E$13,0,10*ROW('Hygiene Data'!E35))="","",OFFSET('Hygiene Data'!$E$13,0,10*ROW('Hygiene Data'!E35)))</f>
        <v/>
      </c>
      <c r="DW41" s="29" t="str">
        <f ca="true">+IF(OFFSET('Hygiene Data'!$E$14,0,10*ROW('Hygiene Data'!E35))="","",OFFSET('Hygiene Data'!$E$14,0,10*ROW('Hygiene Data'!E35)))</f>
        <v/>
      </c>
      <c r="DX41" s="29" t="str">
        <f ca="true">+IF(OFFSET('Hygiene Data'!$F$12,0,10*ROW('Hygiene Data'!F35))="","",OFFSET('Hygiene Data'!$F$12,0,10*ROW('Hygiene Data'!F35)))</f>
        <v/>
      </c>
      <c r="DY41" s="29" t="str">
        <f ca="true">+IF(OFFSET('Hygiene Data'!$F$13,0,10*ROW('Hygiene Data'!F35))="","",OFFSET('Hygiene Data'!$F$13,0,10*ROW('Hygiene Data'!F35)))</f>
        <v/>
      </c>
      <c r="DZ41" s="29" t="str">
        <f ca="true">+IF(OFFSET('Hygiene Data'!$F$14,0,10*ROW('Hygiene Data'!F35))="","",OFFSET('Hygiene Data'!$F$14,0,10*ROW('Hygiene Data'!F35)))</f>
        <v/>
      </c>
      <c r="EA41" s="29" t="str">
        <f ca="true">+IF(OFFSET('Hygiene Data'!$G$12,0,10*ROW('Hygiene Data'!G35))="","",OFFSET('Hygiene Data'!$G$12,0,10*ROW('Hygiene Data'!G35)))</f>
        <v/>
      </c>
      <c r="EB41" s="29" t="str">
        <f ca="true">+IF(OFFSET('Hygiene Data'!$G$13,0,10*ROW('Hygiene Data'!G35))="","",OFFSET('Hygiene Data'!$G$13,0,10*ROW('Hygiene Data'!G35)))</f>
        <v/>
      </c>
      <c r="EC41" s="29" t="str">
        <f ca="true">+IF(OFFSET('Hygiene Data'!$G$14,0,10*ROW('Hygiene Data'!G35))="","",OFFSET('Hygiene Data'!$G$14,0,10*ROW('Hygiene Data'!G35)))</f>
        <v/>
      </c>
      <c r="ED41" s="29" t="str">
        <f ca="true">+IF(OFFSET('Hygiene Data'!$H$12,0,10*ROW('Hygiene Data'!H35))="","",OFFSET('Hygiene Data'!$H$12,0,10*ROW('Hygiene Data'!H35)))</f>
        <v/>
      </c>
      <c r="EE41" s="29" t="str">
        <f ca="true">+IF(OFFSET('Hygiene Data'!$H$13,0,10*ROW('Hygiene Data'!H35))="","",OFFSET('Hygiene Data'!$H$13,0,10*ROW('Hygiene Data'!H35)))</f>
        <v/>
      </c>
      <c r="EF41" s="29" t="str">
        <f ca="true">+IF(OFFSET('Hygiene Data'!$H$14,0,10*ROW('Hygiene Data'!H35))="","",OFFSET('Hygiene Data'!$H$14,0,10*ROW('Hygiene Data'!H35)))</f>
        <v/>
      </c>
    </row>
    <row r="42" x14ac:dyDescent="0.2">
      <c r="A42" s="52" t="str">
        <f ca="true">+IF(OFFSET('Water Data'!$B$1,0,10*ROW('Water Data'!B39))="","",OFFSET('Water Data'!$B$1,0,10*ROW('Water Data'!B39)))</f>
        <v/>
      </c>
      <c r="B42" s="52" t="str">
        <f ca="true">+IF(OFFSET('Water Data'!$A$3,0,10*ROW('Water Data'!A39))="","",OFFSET('Water Data'!$A$3,0,10*ROW('Water Data'!A39)))</f>
        <v/>
      </c>
      <c r="C42" s="52" t="str">
        <f ca="true">+IF(OFFSET('Water Data'!$C$3,0,10*ROW('Water Data'!C39))="","",OFFSET('Water Data'!$C$3,0,10*ROW('Water Data'!C39)))</f>
        <v/>
      </c>
      <c r="D42" s="240"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0"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0"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0"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0"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0"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0"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0"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0"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0"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0"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0"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0"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0"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0"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0"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0"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0"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1"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1"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1"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1"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1"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1"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1"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1"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1"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1"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1"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1"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1"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1"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1"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1"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1"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1"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1"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1"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1"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1"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1"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1"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1"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1"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1"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1"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1"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1"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2"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2"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2"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2"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2"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2"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2"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2"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2"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2"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2"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2"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2"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2"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2"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2"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2"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2"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29" t="str">
        <f ca="true">+IF(OFFSET('Water Data'!$C$28,0,10*ROW('Water Data'!C36))="","",OFFSET('Water Data'!$C$28,0,10*ROW('Water Data'!C36)))</f>
        <v/>
      </c>
      <c r="BT42" s="29" t="str">
        <f ca="true">+IF(OFFSET('Water Data'!$C$29,0,10*ROW('Water Data'!C36))="","",OFFSET('Water Data'!$C$29,0,10*ROW('Water Data'!C36)))</f>
        <v/>
      </c>
      <c r="BU42" s="29" t="str">
        <f ca="true">+IF(OFFSET('Water Data'!$C$30,0,10*ROW('Water Data'!C36))="","",OFFSET('Water Data'!$C$30,0,10*ROW('Water Data'!C36)))</f>
        <v/>
      </c>
      <c r="BV42" s="29" t="str">
        <f ca="true">+IF(OFFSET('Water Data'!$D$28,0,10*ROW('Water Data'!D36))="","",OFFSET('Water Data'!$D$28,0,10*ROW('Water Data'!D36)))</f>
        <v/>
      </c>
      <c r="BW42" s="29" t="str">
        <f ca="true">+IF(OFFSET('Water Data'!$D$29,0,10*ROW('Water Data'!D36))="","",OFFSET('Water Data'!$D$29,0,10*ROW('Water Data'!D36)))</f>
        <v/>
      </c>
      <c r="BX42" s="29" t="str">
        <f ca="true">+IF(OFFSET('Water Data'!$D$30,0,10*ROW('Water Data'!D36))="","",OFFSET('Water Data'!$D$30,0,10*ROW('Water Data'!D36)))</f>
        <v/>
      </c>
      <c r="BY42" s="29" t="str">
        <f ca="true">+IF(OFFSET('Water Data'!$E$28,0,10*ROW('Water Data'!E36))="","",OFFSET('Water Data'!$E$28,0,10*ROW('Water Data'!E36)))</f>
        <v/>
      </c>
      <c r="BZ42" s="29" t="str">
        <f ca="true">+IF(OFFSET('Water Data'!$E$29,0,10*ROW('Water Data'!E36))="","",OFFSET('Water Data'!$E$29,0,10*ROW('Water Data'!E36)))</f>
        <v/>
      </c>
      <c r="CA42" s="29" t="str">
        <f ca="true">+IF(OFFSET('Water Data'!$E$30,0,10*ROW('Water Data'!E36))="","",OFFSET('Water Data'!$E$30,0,10*ROW('Water Data'!E36)))</f>
        <v/>
      </c>
      <c r="CB42" s="29" t="str">
        <f ca="true">+IF(OFFSET('Water Data'!$F$28,0,10*ROW('Water Data'!F36))="","",OFFSET('Water Data'!$F$28,0,10*ROW('Water Data'!F36)))</f>
        <v/>
      </c>
      <c r="CC42" s="29" t="str">
        <f ca="true">+IF(OFFSET('Water Data'!$F$29,0,10*ROW('Water Data'!F36))="","",OFFSET('Water Data'!$F$29,0,10*ROW('Water Data'!F36)))</f>
        <v/>
      </c>
      <c r="CD42" s="29" t="str">
        <f ca="true">+IF(OFFSET('Water Data'!$F$30,0,10*ROW('Water Data'!F36))="","",OFFSET('Water Data'!$F$30,0,10*ROW('Water Data'!F36)))</f>
        <v/>
      </c>
      <c r="CE42" s="29" t="str">
        <f ca="true">+IF(OFFSET('Water Data'!$G$28,0,10*ROW('Water Data'!G36))="","",OFFSET('Water Data'!$G$28,0,10*ROW('Water Data'!G36)))</f>
        <v/>
      </c>
      <c r="CF42" s="29" t="str">
        <f ca="true">+IF(OFFSET('Water Data'!$G$29,0,10*ROW('Water Data'!G36))="","",OFFSET('Water Data'!$G$29,0,10*ROW('Water Data'!G36)))</f>
        <v/>
      </c>
      <c r="CG42" s="29" t="str">
        <f ca="true">+IF(OFFSET('Water Data'!$G$30,0,10*ROW('Water Data'!G36))="","",OFFSET('Water Data'!$G$30,0,10*ROW('Water Data'!G36)))</f>
        <v/>
      </c>
      <c r="CH42" s="29" t="str">
        <f ca="true">+IF(OFFSET('Water Data'!$H$28,0,10*ROW('Water Data'!H36))="","",OFFSET('Water Data'!$H$28,0,10*ROW('Water Data'!H36)))</f>
        <v/>
      </c>
      <c r="CI42" s="29" t="str">
        <f ca="true">+IF(OFFSET('Water Data'!$H$29,0,10*ROW('Water Data'!H36))="","",OFFSET('Water Data'!$H$29,0,10*ROW('Water Data'!H36)))</f>
        <v/>
      </c>
      <c r="CJ42" s="29" t="str">
        <f ca="true">+IF(OFFSET('Water Data'!$H$30,0,10*ROW('Water Data'!H36))="","",OFFSET('Water Data'!$H$30,0,10*ROW('Water Data'!H36)))</f>
        <v/>
      </c>
      <c r="CK42" s="29" t="str">
        <f ca="true">+IF(OFFSET('Sanitation Data'!$C$29,0,10*ROW('Sanitation Data'!C36))="","",OFFSET('Sanitation Data'!$C$29,0,10*ROW('Sanitation Data'!C36)))</f>
        <v/>
      </c>
      <c r="CL42" s="29" t="str">
        <f ca="true">+IF(OFFSET('Sanitation Data'!$C$30,0,10*ROW('Sanitation Data'!C36))="","",OFFSET('Sanitation Data'!$C$30,0,10*ROW('Sanitation Data'!C36)))</f>
        <v/>
      </c>
      <c r="CM42" s="29" t="str">
        <f ca="true">+IF(OFFSET('Sanitation Data'!$C$31,0,10*ROW('Sanitation Data'!C36))="","",OFFSET('Sanitation Data'!$C$31,0,10*ROW('Sanitation Data'!C36)))</f>
        <v/>
      </c>
      <c r="CN42" s="29" t="str">
        <f ca="true">+IF(OFFSET('Sanitation Data'!$C$32,0,10*ROW('Sanitation Data'!C36))="","",OFFSET('Sanitation Data'!$C$32,0,10*ROW('Sanitation Data'!C36)))</f>
        <v/>
      </c>
      <c r="CO42" s="29" t="str">
        <f ca="true">+IF(OFFSET('Sanitation Data'!$C$33,0,10*ROW('Sanitation Data'!C36))="","",OFFSET('Sanitation Data'!$C$33,0,10*ROW('Sanitation Data'!C36)))</f>
        <v/>
      </c>
      <c r="CP42" s="29" t="str">
        <f ca="true">+IF(OFFSET('Sanitation Data'!$D$29,0,10*ROW('Sanitation Data'!D36))="","",OFFSET('Sanitation Data'!$D$29,0,10*ROW('Sanitation Data'!D36)))</f>
        <v/>
      </c>
      <c r="CQ42" s="29" t="str">
        <f ca="true">+IF(OFFSET('Sanitation Data'!$D$30,0,10*ROW('Sanitation Data'!D36))="","",OFFSET('Sanitation Data'!$D$30,0,10*ROW('Sanitation Data'!D36)))</f>
        <v/>
      </c>
      <c r="CR42" s="29" t="str">
        <f ca="true">+IF(OFFSET('Sanitation Data'!$D$31,0,10*ROW('Sanitation Data'!D36))="","",OFFSET('Sanitation Data'!$D$31,0,10*ROW('Sanitation Data'!D36)))</f>
        <v/>
      </c>
      <c r="CS42" s="29" t="str">
        <f ca="true">+IF(OFFSET('Sanitation Data'!$D$32,0,10*ROW('Sanitation Data'!D36))="","",OFFSET('Sanitation Data'!$D$32,0,10*ROW('Sanitation Data'!D36)))</f>
        <v/>
      </c>
      <c r="CT42" s="29" t="str">
        <f ca="true">+IF(OFFSET('Sanitation Data'!$D$33,0,10*ROW('Sanitation Data'!D36))="","",OFFSET('Sanitation Data'!$D$33,0,10*ROW('Sanitation Data'!D36)))</f>
        <v/>
      </c>
      <c r="CU42" s="29" t="str">
        <f ca="true">+IF(OFFSET('Sanitation Data'!$E$29,0,10*ROW('Sanitation Data'!E36))="","",OFFSET('Sanitation Data'!$E$29,0,10*ROW('Sanitation Data'!E36)))</f>
        <v/>
      </c>
      <c r="CV42" s="29" t="str">
        <f ca="true">+IF(OFFSET('Sanitation Data'!$E$30,0,10*ROW('Sanitation Data'!E36))="","",OFFSET('Sanitation Data'!$E$30,0,10*ROW('Sanitation Data'!E36)))</f>
        <v/>
      </c>
      <c r="CW42" s="29" t="str">
        <f ca="true">+IF(OFFSET('Sanitation Data'!$E$31,0,10*ROW('Sanitation Data'!E36))="","",OFFSET('Sanitation Data'!$E$31,0,10*ROW('Sanitation Data'!E36)))</f>
        <v/>
      </c>
      <c r="CX42" s="29" t="str">
        <f ca="true">+IF(OFFSET('Sanitation Data'!$E$32,0,10*ROW('Sanitation Data'!E36))="","",OFFSET('Sanitation Data'!$E$32,0,10*ROW('Sanitation Data'!E36)))</f>
        <v/>
      </c>
      <c r="CY42" s="29" t="str">
        <f ca="true">+IF(OFFSET('Sanitation Data'!$E$33,0,10*ROW('Sanitation Data'!E36))="","",OFFSET('Sanitation Data'!$E$33,0,10*ROW('Sanitation Data'!E36)))</f>
        <v/>
      </c>
      <c r="CZ42" s="29" t="str">
        <f ca="true">+IF(OFFSET('Sanitation Data'!$F$29,0,10*ROW('Sanitation Data'!F36))="","",OFFSET('Sanitation Data'!$F$29,0,10*ROW('Sanitation Data'!F36)))</f>
        <v/>
      </c>
      <c r="DA42" s="29" t="str">
        <f ca="true">+IF(OFFSET('Sanitation Data'!$F$30,0,10*ROW('Sanitation Data'!F36))="","",OFFSET('Sanitation Data'!$F$30,0,10*ROW('Sanitation Data'!F36)))</f>
        <v/>
      </c>
      <c r="DB42" s="29" t="str">
        <f ca="true">+IF(OFFSET('Sanitation Data'!$F$31,0,10*ROW('Sanitation Data'!F36))="","",OFFSET('Sanitation Data'!$F$31,0,10*ROW('Sanitation Data'!F36)))</f>
        <v/>
      </c>
      <c r="DC42" s="29" t="str">
        <f ca="true">+IF(OFFSET('Sanitation Data'!$F$32,0,10*ROW('Sanitation Data'!F36))="","",OFFSET('Sanitation Data'!$F$32,0,10*ROW('Sanitation Data'!F36)))</f>
        <v/>
      </c>
      <c r="DD42" s="29" t="str">
        <f ca="true">+IF(OFFSET('Sanitation Data'!$F$33,0,10*ROW('Sanitation Data'!F36))="","",OFFSET('Sanitation Data'!$F$33,0,10*ROW('Sanitation Data'!F36)))</f>
        <v/>
      </c>
      <c r="DE42" s="29" t="str">
        <f ca="true">+IF(OFFSET('Sanitation Data'!$G$29,0,10*ROW('Sanitation Data'!G36))="","",OFFSET('Sanitation Data'!$G$29,0,10*ROW('Sanitation Data'!G36)))</f>
        <v/>
      </c>
      <c r="DF42" s="29" t="str">
        <f ca="true">+IF(OFFSET('Sanitation Data'!$G$30,0,10*ROW('Sanitation Data'!G36))="","",OFFSET('Sanitation Data'!$G$30,0,10*ROW('Sanitation Data'!G36)))</f>
        <v/>
      </c>
      <c r="DG42" s="29" t="str">
        <f ca="true">+IF(OFFSET('Sanitation Data'!$G$31,0,10*ROW('Sanitation Data'!G36))="","",OFFSET('Sanitation Data'!$G$31,0,10*ROW('Sanitation Data'!G36)))</f>
        <v/>
      </c>
      <c r="DH42" s="29" t="str">
        <f ca="true">+IF(OFFSET('Sanitation Data'!$G$32,0,10*ROW('Sanitation Data'!G36))="","",OFFSET('Sanitation Data'!$G$32,0,10*ROW('Sanitation Data'!G36)))</f>
        <v/>
      </c>
      <c r="DI42" s="29" t="str">
        <f ca="true">+IF(OFFSET('Sanitation Data'!$G$33,0,10*ROW('Sanitation Data'!G36))="","",OFFSET('Sanitation Data'!$G$33,0,10*ROW('Sanitation Data'!G36)))</f>
        <v/>
      </c>
      <c r="DJ42" s="29" t="str">
        <f ca="true">+IF(OFFSET('Sanitation Data'!$H$29,0,10*ROW('Sanitation Data'!H36))="","",OFFSET('Sanitation Data'!$H$29,0,10*ROW('Sanitation Data'!H36)))</f>
        <v/>
      </c>
      <c r="DK42" s="29" t="str">
        <f ca="true">+IF(OFFSET('Sanitation Data'!$H$30,0,10*ROW('Sanitation Data'!H36))="","",OFFSET('Sanitation Data'!$H$30,0,10*ROW('Sanitation Data'!H36)))</f>
        <v/>
      </c>
      <c r="DL42" s="29" t="str">
        <f ca="true">+IF(OFFSET('Sanitation Data'!$H$31,0,10*ROW('Sanitation Data'!H36))="","",OFFSET('Sanitation Data'!$H$31,0,10*ROW('Sanitation Data'!H36)))</f>
        <v/>
      </c>
      <c r="DM42" s="29" t="str">
        <f ca="true">+IF(OFFSET('Sanitation Data'!$H$32,0,10*ROW('Sanitation Data'!H36))="","",OFFSET('Sanitation Data'!$H$32,0,10*ROW('Sanitation Data'!H36)))</f>
        <v/>
      </c>
      <c r="DN42" s="29" t="str">
        <f ca="true">+IF(OFFSET('Sanitation Data'!$H$33,0,10*ROW('Sanitation Data'!H36))="","",OFFSET('Sanitation Data'!$H$33,0,10*ROW('Sanitation Data'!H36)))</f>
        <v/>
      </c>
      <c r="DO42" s="29" t="str">
        <f ca="true">+IF(OFFSET('Hygiene Data'!$C$12,0,10*ROW('Hygiene Data'!C36))="","",OFFSET('Hygiene Data'!$C$12,0,10*ROW('Hygiene Data'!C36)))</f>
        <v/>
      </c>
      <c r="DP42" s="29" t="str">
        <f ca="true">+IF(OFFSET('Hygiene Data'!$C$13,0,10*ROW('Hygiene Data'!C36))="","",OFFSET('Hygiene Data'!$C$13,0,10*ROW('Hygiene Data'!C36)))</f>
        <v/>
      </c>
      <c r="DQ42" s="29" t="str">
        <f ca="true">+IF(OFFSET('Hygiene Data'!$C$14,0,10*ROW('Hygiene Data'!C36))="","",OFFSET('Hygiene Data'!$C$14,0,10*ROW('Hygiene Data'!C36)))</f>
        <v/>
      </c>
      <c r="DR42" s="29" t="str">
        <f ca="true">+IF(OFFSET('Hygiene Data'!$D$12,0,10*ROW('Hygiene Data'!D36))="","",OFFSET('Hygiene Data'!$D$12,0,10*ROW('Hygiene Data'!D36)))</f>
        <v/>
      </c>
      <c r="DS42" s="29" t="str">
        <f ca="true">+IF(OFFSET('Hygiene Data'!$D$13,0,10*ROW('Hygiene Data'!D36))="","",OFFSET('Hygiene Data'!$D$13,0,10*ROW('Hygiene Data'!D36)))</f>
        <v/>
      </c>
      <c r="DT42" s="29" t="str">
        <f ca="true">+IF(OFFSET('Hygiene Data'!$D$14,0,10*ROW('Hygiene Data'!D36))="","",OFFSET('Hygiene Data'!$D$14,0,10*ROW('Hygiene Data'!D36)))</f>
        <v/>
      </c>
      <c r="DU42" s="29" t="str">
        <f ca="true">+IF(OFFSET('Hygiene Data'!$E$12,0,10*ROW('Hygiene Data'!E36))="","",OFFSET('Hygiene Data'!$E$12,0,10*ROW('Hygiene Data'!E36)))</f>
        <v/>
      </c>
      <c r="DV42" s="29" t="str">
        <f ca="true">+IF(OFFSET('Hygiene Data'!$E$13,0,10*ROW('Hygiene Data'!E36))="","",OFFSET('Hygiene Data'!$E$13,0,10*ROW('Hygiene Data'!E36)))</f>
        <v/>
      </c>
      <c r="DW42" s="29" t="str">
        <f ca="true">+IF(OFFSET('Hygiene Data'!$E$14,0,10*ROW('Hygiene Data'!E36))="","",OFFSET('Hygiene Data'!$E$14,0,10*ROW('Hygiene Data'!E36)))</f>
        <v/>
      </c>
      <c r="DX42" s="29" t="str">
        <f ca="true">+IF(OFFSET('Hygiene Data'!$F$12,0,10*ROW('Hygiene Data'!F36))="","",OFFSET('Hygiene Data'!$F$12,0,10*ROW('Hygiene Data'!F36)))</f>
        <v/>
      </c>
      <c r="DY42" s="29" t="str">
        <f ca="true">+IF(OFFSET('Hygiene Data'!$F$13,0,10*ROW('Hygiene Data'!F36))="","",OFFSET('Hygiene Data'!$F$13,0,10*ROW('Hygiene Data'!F36)))</f>
        <v/>
      </c>
      <c r="DZ42" s="29" t="str">
        <f ca="true">+IF(OFFSET('Hygiene Data'!$F$14,0,10*ROW('Hygiene Data'!F36))="","",OFFSET('Hygiene Data'!$F$14,0,10*ROW('Hygiene Data'!F36)))</f>
        <v/>
      </c>
      <c r="EA42" s="29" t="str">
        <f ca="true">+IF(OFFSET('Hygiene Data'!$G$12,0,10*ROW('Hygiene Data'!G36))="","",OFFSET('Hygiene Data'!$G$12,0,10*ROW('Hygiene Data'!G36)))</f>
        <v/>
      </c>
      <c r="EB42" s="29" t="str">
        <f ca="true">+IF(OFFSET('Hygiene Data'!$G$13,0,10*ROW('Hygiene Data'!G36))="","",OFFSET('Hygiene Data'!$G$13,0,10*ROW('Hygiene Data'!G36)))</f>
        <v/>
      </c>
      <c r="EC42" s="29" t="str">
        <f ca="true">+IF(OFFSET('Hygiene Data'!$G$14,0,10*ROW('Hygiene Data'!G36))="","",OFFSET('Hygiene Data'!$G$14,0,10*ROW('Hygiene Data'!G36)))</f>
        <v/>
      </c>
      <c r="ED42" s="29" t="str">
        <f ca="true">+IF(OFFSET('Hygiene Data'!$H$12,0,10*ROW('Hygiene Data'!H36))="","",OFFSET('Hygiene Data'!$H$12,0,10*ROW('Hygiene Data'!H36)))</f>
        <v/>
      </c>
      <c r="EE42" s="29" t="str">
        <f ca="true">+IF(OFFSET('Hygiene Data'!$H$13,0,10*ROW('Hygiene Data'!H36))="","",OFFSET('Hygiene Data'!$H$13,0,10*ROW('Hygiene Data'!H36)))</f>
        <v/>
      </c>
      <c r="EF42" s="29" t="str">
        <f ca="true">+IF(OFFSET('Hygiene Data'!$H$14,0,10*ROW('Hygiene Data'!H36))="","",OFFSET('Hygiene Data'!$H$14,0,10*ROW('Hygiene Data'!H36)))</f>
        <v/>
      </c>
    </row>
    <row r="43" x14ac:dyDescent="0.2">
      <c r="A43" s="52" t="str">
        <f ca="true">+IF(OFFSET('Water Data'!$B$1,0,10*ROW('Water Data'!B40))="","",OFFSET('Water Data'!$B$1,0,10*ROW('Water Data'!B40)))</f>
        <v/>
      </c>
      <c r="B43" s="52" t="str">
        <f ca="true">+IF(OFFSET('Water Data'!$A$3,0,10*ROW('Water Data'!A40))="","",OFFSET('Water Data'!$A$3,0,10*ROW('Water Data'!A40)))</f>
        <v/>
      </c>
      <c r="C43" s="52" t="str">
        <f ca="true">+IF(OFFSET('Water Data'!$C$3,0,10*ROW('Water Data'!C40))="","",OFFSET('Water Data'!$C$3,0,10*ROW('Water Data'!C40)))</f>
        <v/>
      </c>
      <c r="D43" s="240"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0"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0"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0"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0"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0"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0"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0"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0"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0"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0"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0"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0"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0"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0"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0"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0"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0"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1"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1"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1"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1"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1"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1"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1"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1"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1"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1"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1"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1"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1"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1"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1"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1"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1"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1"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1"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1"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1"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1"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1"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1"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1"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1"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1"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1"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1"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1"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2"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2"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2"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2"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2"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2"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2"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2"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2"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2"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2"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2"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2"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2"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2"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2"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2"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2"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29" t="str">
        <f ca="true">+IF(OFFSET('Water Data'!$C$28,0,10*ROW('Water Data'!C37))="","",OFFSET('Water Data'!$C$28,0,10*ROW('Water Data'!C37)))</f>
        <v/>
      </c>
      <c r="BT43" s="29" t="str">
        <f ca="true">+IF(OFFSET('Water Data'!$C$29,0,10*ROW('Water Data'!C37))="","",OFFSET('Water Data'!$C$29,0,10*ROW('Water Data'!C37)))</f>
        <v/>
      </c>
      <c r="BU43" s="29" t="str">
        <f ca="true">+IF(OFFSET('Water Data'!$C$30,0,10*ROW('Water Data'!C37))="","",OFFSET('Water Data'!$C$30,0,10*ROW('Water Data'!C37)))</f>
        <v/>
      </c>
      <c r="BV43" s="29" t="str">
        <f ca="true">+IF(OFFSET('Water Data'!$D$28,0,10*ROW('Water Data'!D37))="","",OFFSET('Water Data'!$D$28,0,10*ROW('Water Data'!D37)))</f>
        <v/>
      </c>
      <c r="BW43" s="29" t="str">
        <f ca="true">+IF(OFFSET('Water Data'!$D$29,0,10*ROW('Water Data'!D37))="","",OFFSET('Water Data'!$D$29,0,10*ROW('Water Data'!D37)))</f>
        <v/>
      </c>
      <c r="BX43" s="29" t="str">
        <f ca="true">+IF(OFFSET('Water Data'!$D$30,0,10*ROW('Water Data'!D37))="","",OFFSET('Water Data'!$D$30,0,10*ROW('Water Data'!D37)))</f>
        <v/>
      </c>
      <c r="BY43" s="29" t="str">
        <f ca="true">+IF(OFFSET('Water Data'!$E$28,0,10*ROW('Water Data'!E37))="","",OFFSET('Water Data'!$E$28,0,10*ROW('Water Data'!E37)))</f>
        <v/>
      </c>
      <c r="BZ43" s="29" t="str">
        <f ca="true">+IF(OFFSET('Water Data'!$E$29,0,10*ROW('Water Data'!E37))="","",OFFSET('Water Data'!$E$29,0,10*ROW('Water Data'!E37)))</f>
        <v/>
      </c>
      <c r="CA43" s="29" t="str">
        <f ca="true">+IF(OFFSET('Water Data'!$E$30,0,10*ROW('Water Data'!E37))="","",OFFSET('Water Data'!$E$30,0,10*ROW('Water Data'!E37)))</f>
        <v/>
      </c>
      <c r="CB43" s="29" t="str">
        <f ca="true">+IF(OFFSET('Water Data'!$F$28,0,10*ROW('Water Data'!F37))="","",OFFSET('Water Data'!$F$28,0,10*ROW('Water Data'!F37)))</f>
        <v/>
      </c>
      <c r="CC43" s="29" t="str">
        <f ca="true">+IF(OFFSET('Water Data'!$F$29,0,10*ROW('Water Data'!F37))="","",OFFSET('Water Data'!$F$29,0,10*ROW('Water Data'!F37)))</f>
        <v/>
      </c>
      <c r="CD43" s="29" t="str">
        <f ca="true">+IF(OFFSET('Water Data'!$F$30,0,10*ROW('Water Data'!F37))="","",OFFSET('Water Data'!$F$30,0,10*ROW('Water Data'!F37)))</f>
        <v/>
      </c>
      <c r="CE43" s="29" t="str">
        <f ca="true">+IF(OFFSET('Water Data'!$G$28,0,10*ROW('Water Data'!G37))="","",OFFSET('Water Data'!$G$28,0,10*ROW('Water Data'!G37)))</f>
        <v/>
      </c>
      <c r="CF43" s="29" t="str">
        <f ca="true">+IF(OFFSET('Water Data'!$G$29,0,10*ROW('Water Data'!G37))="","",OFFSET('Water Data'!$G$29,0,10*ROW('Water Data'!G37)))</f>
        <v/>
      </c>
      <c r="CG43" s="29" t="str">
        <f ca="true">+IF(OFFSET('Water Data'!$G$30,0,10*ROW('Water Data'!G37))="","",OFFSET('Water Data'!$G$30,0,10*ROW('Water Data'!G37)))</f>
        <v/>
      </c>
      <c r="CH43" s="29" t="str">
        <f ca="true">+IF(OFFSET('Water Data'!$H$28,0,10*ROW('Water Data'!H37))="","",OFFSET('Water Data'!$H$28,0,10*ROW('Water Data'!H37)))</f>
        <v/>
      </c>
      <c r="CI43" s="29" t="str">
        <f ca="true">+IF(OFFSET('Water Data'!$H$29,0,10*ROW('Water Data'!H37))="","",OFFSET('Water Data'!$H$29,0,10*ROW('Water Data'!H37)))</f>
        <v/>
      </c>
      <c r="CJ43" s="29" t="str">
        <f ca="true">+IF(OFFSET('Water Data'!$H$30,0,10*ROW('Water Data'!H37))="","",OFFSET('Water Data'!$H$30,0,10*ROW('Water Data'!H37)))</f>
        <v/>
      </c>
      <c r="CK43" s="29" t="str">
        <f ca="true">+IF(OFFSET('Sanitation Data'!$C$29,0,10*ROW('Sanitation Data'!C37))="","",OFFSET('Sanitation Data'!$C$29,0,10*ROW('Sanitation Data'!C37)))</f>
        <v/>
      </c>
      <c r="CL43" s="29" t="str">
        <f ca="true">+IF(OFFSET('Sanitation Data'!$C$30,0,10*ROW('Sanitation Data'!C37))="","",OFFSET('Sanitation Data'!$C$30,0,10*ROW('Sanitation Data'!C37)))</f>
        <v/>
      </c>
      <c r="CM43" s="29" t="str">
        <f ca="true">+IF(OFFSET('Sanitation Data'!$C$31,0,10*ROW('Sanitation Data'!C37))="","",OFFSET('Sanitation Data'!$C$31,0,10*ROW('Sanitation Data'!C37)))</f>
        <v/>
      </c>
      <c r="CN43" s="29" t="str">
        <f ca="true">+IF(OFFSET('Sanitation Data'!$C$32,0,10*ROW('Sanitation Data'!C37))="","",OFFSET('Sanitation Data'!$C$32,0,10*ROW('Sanitation Data'!C37)))</f>
        <v/>
      </c>
      <c r="CO43" s="29" t="str">
        <f ca="true">+IF(OFFSET('Sanitation Data'!$C$33,0,10*ROW('Sanitation Data'!C37))="","",OFFSET('Sanitation Data'!$C$33,0,10*ROW('Sanitation Data'!C37)))</f>
        <v/>
      </c>
      <c r="CP43" s="29" t="str">
        <f ca="true">+IF(OFFSET('Sanitation Data'!$D$29,0,10*ROW('Sanitation Data'!D37))="","",OFFSET('Sanitation Data'!$D$29,0,10*ROW('Sanitation Data'!D37)))</f>
        <v/>
      </c>
      <c r="CQ43" s="29" t="str">
        <f ca="true">+IF(OFFSET('Sanitation Data'!$D$30,0,10*ROW('Sanitation Data'!D37))="","",OFFSET('Sanitation Data'!$D$30,0,10*ROW('Sanitation Data'!D37)))</f>
        <v/>
      </c>
      <c r="CR43" s="29" t="str">
        <f ca="true">+IF(OFFSET('Sanitation Data'!$D$31,0,10*ROW('Sanitation Data'!D37))="","",OFFSET('Sanitation Data'!$D$31,0,10*ROW('Sanitation Data'!D37)))</f>
        <v/>
      </c>
      <c r="CS43" s="29" t="str">
        <f ca="true">+IF(OFFSET('Sanitation Data'!$D$32,0,10*ROW('Sanitation Data'!D37))="","",OFFSET('Sanitation Data'!$D$32,0,10*ROW('Sanitation Data'!D37)))</f>
        <v/>
      </c>
      <c r="CT43" s="29" t="str">
        <f ca="true">+IF(OFFSET('Sanitation Data'!$D$33,0,10*ROW('Sanitation Data'!D37))="","",OFFSET('Sanitation Data'!$D$33,0,10*ROW('Sanitation Data'!D37)))</f>
        <v/>
      </c>
      <c r="CU43" s="29" t="str">
        <f ca="true">+IF(OFFSET('Sanitation Data'!$E$29,0,10*ROW('Sanitation Data'!E37))="","",OFFSET('Sanitation Data'!$E$29,0,10*ROW('Sanitation Data'!E37)))</f>
        <v/>
      </c>
      <c r="CV43" s="29" t="str">
        <f ca="true">+IF(OFFSET('Sanitation Data'!$E$30,0,10*ROW('Sanitation Data'!E37))="","",OFFSET('Sanitation Data'!$E$30,0,10*ROW('Sanitation Data'!E37)))</f>
        <v/>
      </c>
      <c r="CW43" s="29" t="str">
        <f ca="true">+IF(OFFSET('Sanitation Data'!$E$31,0,10*ROW('Sanitation Data'!E37))="","",OFFSET('Sanitation Data'!$E$31,0,10*ROW('Sanitation Data'!E37)))</f>
        <v/>
      </c>
      <c r="CX43" s="29" t="str">
        <f ca="true">+IF(OFFSET('Sanitation Data'!$E$32,0,10*ROW('Sanitation Data'!E37))="","",OFFSET('Sanitation Data'!$E$32,0,10*ROW('Sanitation Data'!E37)))</f>
        <v/>
      </c>
      <c r="CY43" s="29" t="str">
        <f ca="true">+IF(OFFSET('Sanitation Data'!$E$33,0,10*ROW('Sanitation Data'!E37))="","",OFFSET('Sanitation Data'!$E$33,0,10*ROW('Sanitation Data'!E37)))</f>
        <v/>
      </c>
      <c r="CZ43" s="29" t="str">
        <f ca="true">+IF(OFFSET('Sanitation Data'!$F$29,0,10*ROW('Sanitation Data'!F37))="","",OFFSET('Sanitation Data'!$F$29,0,10*ROW('Sanitation Data'!F37)))</f>
        <v/>
      </c>
      <c r="DA43" s="29" t="str">
        <f ca="true">+IF(OFFSET('Sanitation Data'!$F$30,0,10*ROW('Sanitation Data'!F37))="","",OFFSET('Sanitation Data'!$F$30,0,10*ROW('Sanitation Data'!F37)))</f>
        <v/>
      </c>
      <c r="DB43" s="29" t="str">
        <f ca="true">+IF(OFFSET('Sanitation Data'!$F$31,0,10*ROW('Sanitation Data'!F37))="","",OFFSET('Sanitation Data'!$F$31,0,10*ROW('Sanitation Data'!F37)))</f>
        <v/>
      </c>
      <c r="DC43" s="29" t="str">
        <f ca="true">+IF(OFFSET('Sanitation Data'!$F$32,0,10*ROW('Sanitation Data'!F37))="","",OFFSET('Sanitation Data'!$F$32,0,10*ROW('Sanitation Data'!F37)))</f>
        <v/>
      </c>
      <c r="DD43" s="29" t="str">
        <f ca="true">+IF(OFFSET('Sanitation Data'!$F$33,0,10*ROW('Sanitation Data'!F37))="","",OFFSET('Sanitation Data'!$F$33,0,10*ROW('Sanitation Data'!F37)))</f>
        <v/>
      </c>
      <c r="DE43" s="29" t="str">
        <f ca="true">+IF(OFFSET('Sanitation Data'!$G$29,0,10*ROW('Sanitation Data'!G37))="","",OFFSET('Sanitation Data'!$G$29,0,10*ROW('Sanitation Data'!G37)))</f>
        <v/>
      </c>
      <c r="DF43" s="29" t="str">
        <f ca="true">+IF(OFFSET('Sanitation Data'!$G$30,0,10*ROW('Sanitation Data'!G37))="","",OFFSET('Sanitation Data'!$G$30,0,10*ROW('Sanitation Data'!G37)))</f>
        <v/>
      </c>
      <c r="DG43" s="29" t="str">
        <f ca="true">+IF(OFFSET('Sanitation Data'!$G$31,0,10*ROW('Sanitation Data'!G37))="","",OFFSET('Sanitation Data'!$G$31,0,10*ROW('Sanitation Data'!G37)))</f>
        <v/>
      </c>
      <c r="DH43" s="29" t="str">
        <f ca="true">+IF(OFFSET('Sanitation Data'!$G$32,0,10*ROW('Sanitation Data'!G37))="","",OFFSET('Sanitation Data'!$G$32,0,10*ROW('Sanitation Data'!G37)))</f>
        <v/>
      </c>
      <c r="DI43" s="29" t="str">
        <f ca="true">+IF(OFFSET('Sanitation Data'!$G$33,0,10*ROW('Sanitation Data'!G37))="","",OFFSET('Sanitation Data'!$G$33,0,10*ROW('Sanitation Data'!G37)))</f>
        <v/>
      </c>
      <c r="DJ43" s="29" t="str">
        <f ca="true">+IF(OFFSET('Sanitation Data'!$H$29,0,10*ROW('Sanitation Data'!H37))="","",OFFSET('Sanitation Data'!$H$29,0,10*ROW('Sanitation Data'!H37)))</f>
        <v/>
      </c>
      <c r="DK43" s="29" t="str">
        <f ca="true">+IF(OFFSET('Sanitation Data'!$H$30,0,10*ROW('Sanitation Data'!H37))="","",OFFSET('Sanitation Data'!$H$30,0,10*ROW('Sanitation Data'!H37)))</f>
        <v/>
      </c>
      <c r="DL43" s="29" t="str">
        <f ca="true">+IF(OFFSET('Sanitation Data'!$H$31,0,10*ROW('Sanitation Data'!H37))="","",OFFSET('Sanitation Data'!$H$31,0,10*ROW('Sanitation Data'!H37)))</f>
        <v/>
      </c>
      <c r="DM43" s="29" t="str">
        <f ca="true">+IF(OFFSET('Sanitation Data'!$H$32,0,10*ROW('Sanitation Data'!H37))="","",OFFSET('Sanitation Data'!$H$32,0,10*ROW('Sanitation Data'!H37)))</f>
        <v/>
      </c>
      <c r="DN43" s="29" t="str">
        <f ca="true">+IF(OFFSET('Sanitation Data'!$H$33,0,10*ROW('Sanitation Data'!H37))="","",OFFSET('Sanitation Data'!$H$33,0,10*ROW('Sanitation Data'!H37)))</f>
        <v/>
      </c>
      <c r="DO43" s="29" t="str">
        <f ca="true">+IF(OFFSET('Hygiene Data'!$C$12,0,10*ROW('Hygiene Data'!C37))="","",OFFSET('Hygiene Data'!$C$12,0,10*ROW('Hygiene Data'!C37)))</f>
        <v/>
      </c>
      <c r="DP43" s="29" t="str">
        <f ca="true">+IF(OFFSET('Hygiene Data'!$C$13,0,10*ROW('Hygiene Data'!C37))="","",OFFSET('Hygiene Data'!$C$13,0,10*ROW('Hygiene Data'!C37)))</f>
        <v/>
      </c>
      <c r="DQ43" s="29" t="str">
        <f ca="true">+IF(OFFSET('Hygiene Data'!$C$14,0,10*ROW('Hygiene Data'!C37))="","",OFFSET('Hygiene Data'!$C$14,0,10*ROW('Hygiene Data'!C37)))</f>
        <v/>
      </c>
      <c r="DR43" s="29" t="str">
        <f ca="true">+IF(OFFSET('Hygiene Data'!$D$12,0,10*ROW('Hygiene Data'!D37))="","",OFFSET('Hygiene Data'!$D$12,0,10*ROW('Hygiene Data'!D37)))</f>
        <v/>
      </c>
      <c r="DS43" s="29" t="str">
        <f ca="true">+IF(OFFSET('Hygiene Data'!$D$13,0,10*ROW('Hygiene Data'!D37))="","",OFFSET('Hygiene Data'!$D$13,0,10*ROW('Hygiene Data'!D37)))</f>
        <v/>
      </c>
      <c r="DT43" s="29" t="str">
        <f ca="true">+IF(OFFSET('Hygiene Data'!$D$14,0,10*ROW('Hygiene Data'!D37))="","",OFFSET('Hygiene Data'!$D$14,0,10*ROW('Hygiene Data'!D37)))</f>
        <v/>
      </c>
      <c r="DU43" s="29" t="str">
        <f ca="true">+IF(OFFSET('Hygiene Data'!$E$12,0,10*ROW('Hygiene Data'!E37))="","",OFFSET('Hygiene Data'!$E$12,0,10*ROW('Hygiene Data'!E37)))</f>
        <v/>
      </c>
      <c r="DV43" s="29" t="str">
        <f ca="true">+IF(OFFSET('Hygiene Data'!$E$13,0,10*ROW('Hygiene Data'!E37))="","",OFFSET('Hygiene Data'!$E$13,0,10*ROW('Hygiene Data'!E37)))</f>
        <v/>
      </c>
      <c r="DW43" s="29" t="str">
        <f ca="true">+IF(OFFSET('Hygiene Data'!$E$14,0,10*ROW('Hygiene Data'!E37))="","",OFFSET('Hygiene Data'!$E$14,0,10*ROW('Hygiene Data'!E37)))</f>
        <v/>
      </c>
      <c r="DX43" s="29" t="str">
        <f ca="true">+IF(OFFSET('Hygiene Data'!$F$12,0,10*ROW('Hygiene Data'!F37))="","",OFFSET('Hygiene Data'!$F$12,0,10*ROW('Hygiene Data'!F37)))</f>
        <v/>
      </c>
      <c r="DY43" s="29" t="str">
        <f ca="true">+IF(OFFSET('Hygiene Data'!$F$13,0,10*ROW('Hygiene Data'!F37))="","",OFFSET('Hygiene Data'!$F$13,0,10*ROW('Hygiene Data'!F37)))</f>
        <v/>
      </c>
      <c r="DZ43" s="29" t="str">
        <f ca="true">+IF(OFFSET('Hygiene Data'!$F$14,0,10*ROW('Hygiene Data'!F37))="","",OFFSET('Hygiene Data'!$F$14,0,10*ROW('Hygiene Data'!F37)))</f>
        <v/>
      </c>
      <c r="EA43" s="29" t="str">
        <f ca="true">+IF(OFFSET('Hygiene Data'!$G$12,0,10*ROW('Hygiene Data'!G37))="","",OFFSET('Hygiene Data'!$G$12,0,10*ROW('Hygiene Data'!G37)))</f>
        <v/>
      </c>
      <c r="EB43" s="29" t="str">
        <f ca="true">+IF(OFFSET('Hygiene Data'!$G$13,0,10*ROW('Hygiene Data'!G37))="","",OFFSET('Hygiene Data'!$G$13,0,10*ROW('Hygiene Data'!G37)))</f>
        <v/>
      </c>
      <c r="EC43" s="29" t="str">
        <f ca="true">+IF(OFFSET('Hygiene Data'!$G$14,0,10*ROW('Hygiene Data'!G37))="","",OFFSET('Hygiene Data'!$G$14,0,10*ROW('Hygiene Data'!G37)))</f>
        <v/>
      </c>
      <c r="ED43" s="29" t="str">
        <f ca="true">+IF(OFFSET('Hygiene Data'!$H$12,0,10*ROW('Hygiene Data'!H37))="","",OFFSET('Hygiene Data'!$H$12,0,10*ROW('Hygiene Data'!H37)))</f>
        <v/>
      </c>
      <c r="EE43" s="29" t="str">
        <f ca="true">+IF(OFFSET('Hygiene Data'!$H$13,0,10*ROW('Hygiene Data'!H37))="","",OFFSET('Hygiene Data'!$H$13,0,10*ROW('Hygiene Data'!H37)))</f>
        <v/>
      </c>
      <c r="EF43" s="29" t="str">
        <f ca="true">+IF(OFFSET('Hygiene Data'!$H$14,0,10*ROW('Hygiene Data'!H37))="","",OFFSET('Hygiene Data'!$H$14,0,10*ROW('Hygiene Data'!H37)))</f>
        <v/>
      </c>
    </row>
    <row r="44" x14ac:dyDescent="0.2">
      <c r="A44" s="52" t="str">
        <f ca="true">+IF(OFFSET('Water Data'!$B$1,0,10*ROW('Water Data'!B41))="","",OFFSET('Water Data'!$B$1,0,10*ROW('Water Data'!B41)))</f>
        <v/>
      </c>
      <c r="B44" s="52" t="str">
        <f ca="true">+IF(OFFSET('Water Data'!$A$3,0,10*ROW('Water Data'!A41))="","",OFFSET('Water Data'!$A$3,0,10*ROW('Water Data'!A41)))</f>
        <v/>
      </c>
      <c r="C44" s="52" t="str">
        <f ca="true">+IF(OFFSET('Water Data'!$C$3,0,10*ROW('Water Data'!C41))="","",OFFSET('Water Data'!$C$3,0,10*ROW('Water Data'!C41)))</f>
        <v/>
      </c>
      <c r="D44" s="240"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0"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0"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0"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0"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0"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0"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0"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0"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0"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0"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0"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0"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0"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0"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0"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0"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0"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1"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1"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1"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1"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1"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1"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1"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1"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1"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1"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1"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1"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1"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1"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1"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1"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1"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1"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1"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1"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1"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1"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1"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1"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1"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1"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1"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1"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1"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1"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2"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2"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2"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2"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2"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2"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2"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2"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2"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2"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2"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2"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2"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2"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2"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2"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2"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2"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29" t="str">
        <f ca="true">+IF(OFFSET('Water Data'!$C$28,0,10*ROW('Water Data'!C38))="","",OFFSET('Water Data'!$C$28,0,10*ROW('Water Data'!C38)))</f>
        <v/>
      </c>
      <c r="BT44" s="29" t="str">
        <f ca="true">+IF(OFFSET('Water Data'!$C$29,0,10*ROW('Water Data'!C38))="","",OFFSET('Water Data'!$C$29,0,10*ROW('Water Data'!C38)))</f>
        <v/>
      </c>
      <c r="BU44" s="29" t="str">
        <f ca="true">+IF(OFFSET('Water Data'!$C$30,0,10*ROW('Water Data'!C38))="","",OFFSET('Water Data'!$C$30,0,10*ROW('Water Data'!C38)))</f>
        <v/>
      </c>
      <c r="BV44" s="29" t="str">
        <f ca="true">+IF(OFFSET('Water Data'!$D$28,0,10*ROW('Water Data'!D38))="","",OFFSET('Water Data'!$D$28,0,10*ROW('Water Data'!D38)))</f>
        <v/>
      </c>
      <c r="BW44" s="29" t="str">
        <f ca="true">+IF(OFFSET('Water Data'!$D$29,0,10*ROW('Water Data'!D38))="","",OFFSET('Water Data'!$D$29,0,10*ROW('Water Data'!D38)))</f>
        <v/>
      </c>
      <c r="BX44" s="29" t="str">
        <f ca="true">+IF(OFFSET('Water Data'!$D$30,0,10*ROW('Water Data'!D38))="","",OFFSET('Water Data'!$D$30,0,10*ROW('Water Data'!D38)))</f>
        <v/>
      </c>
      <c r="BY44" s="29" t="str">
        <f ca="true">+IF(OFFSET('Water Data'!$E$28,0,10*ROW('Water Data'!E38))="","",OFFSET('Water Data'!$E$28,0,10*ROW('Water Data'!E38)))</f>
        <v/>
      </c>
      <c r="BZ44" s="29" t="str">
        <f ca="true">+IF(OFFSET('Water Data'!$E$29,0,10*ROW('Water Data'!E38))="","",OFFSET('Water Data'!$E$29,0,10*ROW('Water Data'!E38)))</f>
        <v/>
      </c>
      <c r="CA44" s="29" t="str">
        <f ca="true">+IF(OFFSET('Water Data'!$E$30,0,10*ROW('Water Data'!E38))="","",OFFSET('Water Data'!$E$30,0,10*ROW('Water Data'!E38)))</f>
        <v/>
      </c>
      <c r="CB44" s="29" t="str">
        <f ca="true">+IF(OFFSET('Water Data'!$F$28,0,10*ROW('Water Data'!F38))="","",OFFSET('Water Data'!$F$28,0,10*ROW('Water Data'!F38)))</f>
        <v/>
      </c>
      <c r="CC44" s="29" t="str">
        <f ca="true">+IF(OFFSET('Water Data'!$F$29,0,10*ROW('Water Data'!F38))="","",OFFSET('Water Data'!$F$29,0,10*ROW('Water Data'!F38)))</f>
        <v/>
      </c>
      <c r="CD44" s="29" t="str">
        <f ca="true">+IF(OFFSET('Water Data'!$F$30,0,10*ROW('Water Data'!F38))="","",OFFSET('Water Data'!$F$30,0,10*ROW('Water Data'!F38)))</f>
        <v/>
      </c>
      <c r="CE44" s="29" t="str">
        <f ca="true">+IF(OFFSET('Water Data'!$G$28,0,10*ROW('Water Data'!G38))="","",OFFSET('Water Data'!$G$28,0,10*ROW('Water Data'!G38)))</f>
        <v/>
      </c>
      <c r="CF44" s="29" t="str">
        <f ca="true">+IF(OFFSET('Water Data'!$G$29,0,10*ROW('Water Data'!G38))="","",OFFSET('Water Data'!$G$29,0,10*ROW('Water Data'!G38)))</f>
        <v/>
      </c>
      <c r="CG44" s="29" t="str">
        <f ca="true">+IF(OFFSET('Water Data'!$G$30,0,10*ROW('Water Data'!G38))="","",OFFSET('Water Data'!$G$30,0,10*ROW('Water Data'!G38)))</f>
        <v/>
      </c>
      <c r="CH44" s="29" t="str">
        <f ca="true">+IF(OFFSET('Water Data'!$H$28,0,10*ROW('Water Data'!H38))="","",OFFSET('Water Data'!$H$28,0,10*ROW('Water Data'!H38)))</f>
        <v/>
      </c>
      <c r="CI44" s="29" t="str">
        <f ca="true">+IF(OFFSET('Water Data'!$H$29,0,10*ROW('Water Data'!H38))="","",OFFSET('Water Data'!$H$29,0,10*ROW('Water Data'!H38)))</f>
        <v/>
      </c>
      <c r="CJ44" s="29" t="str">
        <f ca="true">+IF(OFFSET('Water Data'!$H$30,0,10*ROW('Water Data'!H38))="","",OFFSET('Water Data'!$H$30,0,10*ROW('Water Data'!H38)))</f>
        <v/>
      </c>
      <c r="CK44" s="29" t="str">
        <f ca="true">+IF(OFFSET('Sanitation Data'!$C$29,0,10*ROW('Sanitation Data'!C38))="","",OFFSET('Sanitation Data'!$C$29,0,10*ROW('Sanitation Data'!C38)))</f>
        <v/>
      </c>
      <c r="CL44" s="29" t="str">
        <f ca="true">+IF(OFFSET('Sanitation Data'!$C$30,0,10*ROW('Sanitation Data'!C38))="","",OFFSET('Sanitation Data'!$C$30,0,10*ROW('Sanitation Data'!C38)))</f>
        <v/>
      </c>
      <c r="CM44" s="29" t="str">
        <f ca="true">+IF(OFFSET('Sanitation Data'!$C$31,0,10*ROW('Sanitation Data'!C38))="","",OFFSET('Sanitation Data'!$C$31,0,10*ROW('Sanitation Data'!C38)))</f>
        <v/>
      </c>
      <c r="CN44" s="29" t="str">
        <f ca="true">+IF(OFFSET('Sanitation Data'!$C$32,0,10*ROW('Sanitation Data'!C38))="","",OFFSET('Sanitation Data'!$C$32,0,10*ROW('Sanitation Data'!C38)))</f>
        <v/>
      </c>
      <c r="CO44" s="29" t="str">
        <f ca="true">+IF(OFFSET('Sanitation Data'!$C$33,0,10*ROW('Sanitation Data'!C38))="","",OFFSET('Sanitation Data'!$C$33,0,10*ROW('Sanitation Data'!C38)))</f>
        <v/>
      </c>
      <c r="CP44" s="29" t="str">
        <f ca="true">+IF(OFFSET('Sanitation Data'!$D$29,0,10*ROW('Sanitation Data'!D38))="","",OFFSET('Sanitation Data'!$D$29,0,10*ROW('Sanitation Data'!D38)))</f>
        <v/>
      </c>
      <c r="CQ44" s="29" t="str">
        <f ca="true">+IF(OFFSET('Sanitation Data'!$D$30,0,10*ROW('Sanitation Data'!D38))="","",OFFSET('Sanitation Data'!$D$30,0,10*ROW('Sanitation Data'!D38)))</f>
        <v/>
      </c>
      <c r="CR44" s="29" t="str">
        <f ca="true">+IF(OFFSET('Sanitation Data'!$D$31,0,10*ROW('Sanitation Data'!D38))="","",OFFSET('Sanitation Data'!$D$31,0,10*ROW('Sanitation Data'!D38)))</f>
        <v/>
      </c>
      <c r="CS44" s="29" t="str">
        <f ca="true">+IF(OFFSET('Sanitation Data'!$D$32,0,10*ROW('Sanitation Data'!D38))="","",OFFSET('Sanitation Data'!$D$32,0,10*ROW('Sanitation Data'!D38)))</f>
        <v/>
      </c>
      <c r="CT44" s="29" t="str">
        <f ca="true">+IF(OFFSET('Sanitation Data'!$D$33,0,10*ROW('Sanitation Data'!D38))="","",OFFSET('Sanitation Data'!$D$33,0,10*ROW('Sanitation Data'!D38)))</f>
        <v/>
      </c>
      <c r="CU44" s="29" t="str">
        <f ca="true">+IF(OFFSET('Sanitation Data'!$E$29,0,10*ROW('Sanitation Data'!E38))="","",OFFSET('Sanitation Data'!$E$29,0,10*ROW('Sanitation Data'!E38)))</f>
        <v/>
      </c>
      <c r="CV44" s="29" t="str">
        <f ca="true">+IF(OFFSET('Sanitation Data'!$E$30,0,10*ROW('Sanitation Data'!E38))="","",OFFSET('Sanitation Data'!$E$30,0,10*ROW('Sanitation Data'!E38)))</f>
        <v/>
      </c>
      <c r="CW44" s="29" t="str">
        <f ca="true">+IF(OFFSET('Sanitation Data'!$E$31,0,10*ROW('Sanitation Data'!E38))="","",OFFSET('Sanitation Data'!$E$31,0,10*ROW('Sanitation Data'!E38)))</f>
        <v/>
      </c>
      <c r="CX44" s="29" t="str">
        <f ca="true">+IF(OFFSET('Sanitation Data'!$E$32,0,10*ROW('Sanitation Data'!E38))="","",OFFSET('Sanitation Data'!$E$32,0,10*ROW('Sanitation Data'!E38)))</f>
        <v/>
      </c>
      <c r="CY44" s="29" t="str">
        <f ca="true">+IF(OFFSET('Sanitation Data'!$E$33,0,10*ROW('Sanitation Data'!E38))="","",OFFSET('Sanitation Data'!$E$33,0,10*ROW('Sanitation Data'!E38)))</f>
        <v/>
      </c>
      <c r="CZ44" s="29" t="str">
        <f ca="true">+IF(OFFSET('Sanitation Data'!$F$29,0,10*ROW('Sanitation Data'!F38))="","",OFFSET('Sanitation Data'!$F$29,0,10*ROW('Sanitation Data'!F38)))</f>
        <v/>
      </c>
      <c r="DA44" s="29" t="str">
        <f ca="true">+IF(OFFSET('Sanitation Data'!$F$30,0,10*ROW('Sanitation Data'!F38))="","",OFFSET('Sanitation Data'!$F$30,0,10*ROW('Sanitation Data'!F38)))</f>
        <v/>
      </c>
      <c r="DB44" s="29" t="str">
        <f ca="true">+IF(OFFSET('Sanitation Data'!$F$31,0,10*ROW('Sanitation Data'!F38))="","",OFFSET('Sanitation Data'!$F$31,0,10*ROW('Sanitation Data'!F38)))</f>
        <v/>
      </c>
      <c r="DC44" s="29" t="str">
        <f ca="true">+IF(OFFSET('Sanitation Data'!$F$32,0,10*ROW('Sanitation Data'!F38))="","",OFFSET('Sanitation Data'!$F$32,0,10*ROW('Sanitation Data'!F38)))</f>
        <v/>
      </c>
      <c r="DD44" s="29" t="str">
        <f ca="true">+IF(OFFSET('Sanitation Data'!$F$33,0,10*ROW('Sanitation Data'!F38))="","",OFFSET('Sanitation Data'!$F$33,0,10*ROW('Sanitation Data'!F38)))</f>
        <v/>
      </c>
      <c r="DE44" s="29" t="str">
        <f ca="true">+IF(OFFSET('Sanitation Data'!$G$29,0,10*ROW('Sanitation Data'!G38))="","",OFFSET('Sanitation Data'!$G$29,0,10*ROW('Sanitation Data'!G38)))</f>
        <v/>
      </c>
      <c r="DF44" s="29" t="str">
        <f ca="true">+IF(OFFSET('Sanitation Data'!$G$30,0,10*ROW('Sanitation Data'!G38))="","",OFFSET('Sanitation Data'!$G$30,0,10*ROW('Sanitation Data'!G38)))</f>
        <v/>
      </c>
      <c r="DG44" s="29" t="str">
        <f ca="true">+IF(OFFSET('Sanitation Data'!$G$31,0,10*ROW('Sanitation Data'!G38))="","",OFFSET('Sanitation Data'!$G$31,0,10*ROW('Sanitation Data'!G38)))</f>
        <v/>
      </c>
      <c r="DH44" s="29" t="str">
        <f ca="true">+IF(OFFSET('Sanitation Data'!$G$32,0,10*ROW('Sanitation Data'!G38))="","",OFFSET('Sanitation Data'!$G$32,0,10*ROW('Sanitation Data'!G38)))</f>
        <v/>
      </c>
      <c r="DI44" s="29" t="str">
        <f ca="true">+IF(OFFSET('Sanitation Data'!$G$33,0,10*ROW('Sanitation Data'!G38))="","",OFFSET('Sanitation Data'!$G$33,0,10*ROW('Sanitation Data'!G38)))</f>
        <v/>
      </c>
      <c r="DJ44" s="29" t="str">
        <f ca="true">+IF(OFFSET('Sanitation Data'!$H$29,0,10*ROW('Sanitation Data'!H38))="","",OFFSET('Sanitation Data'!$H$29,0,10*ROW('Sanitation Data'!H38)))</f>
        <v/>
      </c>
      <c r="DK44" s="29" t="str">
        <f ca="true">+IF(OFFSET('Sanitation Data'!$H$30,0,10*ROW('Sanitation Data'!H38))="","",OFFSET('Sanitation Data'!$H$30,0,10*ROW('Sanitation Data'!H38)))</f>
        <v/>
      </c>
      <c r="DL44" s="29" t="str">
        <f ca="true">+IF(OFFSET('Sanitation Data'!$H$31,0,10*ROW('Sanitation Data'!H38))="","",OFFSET('Sanitation Data'!$H$31,0,10*ROW('Sanitation Data'!H38)))</f>
        <v/>
      </c>
      <c r="DM44" s="29" t="str">
        <f ca="true">+IF(OFFSET('Sanitation Data'!$H$32,0,10*ROW('Sanitation Data'!H38))="","",OFFSET('Sanitation Data'!$H$32,0,10*ROW('Sanitation Data'!H38)))</f>
        <v/>
      </c>
      <c r="DN44" s="29" t="str">
        <f ca="true">+IF(OFFSET('Sanitation Data'!$H$33,0,10*ROW('Sanitation Data'!H38))="","",OFFSET('Sanitation Data'!$H$33,0,10*ROW('Sanitation Data'!H38)))</f>
        <v/>
      </c>
      <c r="DO44" s="29" t="str">
        <f ca="true">+IF(OFFSET('Hygiene Data'!$C$12,0,10*ROW('Hygiene Data'!C38))="","",OFFSET('Hygiene Data'!$C$12,0,10*ROW('Hygiene Data'!C38)))</f>
        <v/>
      </c>
      <c r="DP44" s="29" t="str">
        <f ca="true">+IF(OFFSET('Hygiene Data'!$C$13,0,10*ROW('Hygiene Data'!C38))="","",OFFSET('Hygiene Data'!$C$13,0,10*ROW('Hygiene Data'!C38)))</f>
        <v/>
      </c>
      <c r="DQ44" s="29" t="str">
        <f ca="true">+IF(OFFSET('Hygiene Data'!$C$14,0,10*ROW('Hygiene Data'!C38))="","",OFFSET('Hygiene Data'!$C$14,0,10*ROW('Hygiene Data'!C38)))</f>
        <v/>
      </c>
      <c r="DR44" s="29" t="str">
        <f ca="true">+IF(OFFSET('Hygiene Data'!$D$12,0,10*ROW('Hygiene Data'!D38))="","",OFFSET('Hygiene Data'!$D$12,0,10*ROW('Hygiene Data'!D38)))</f>
        <v/>
      </c>
      <c r="DS44" s="29" t="str">
        <f ca="true">+IF(OFFSET('Hygiene Data'!$D$13,0,10*ROW('Hygiene Data'!D38))="","",OFFSET('Hygiene Data'!$D$13,0,10*ROW('Hygiene Data'!D38)))</f>
        <v/>
      </c>
      <c r="DT44" s="29" t="str">
        <f ca="true">+IF(OFFSET('Hygiene Data'!$D$14,0,10*ROW('Hygiene Data'!D38))="","",OFFSET('Hygiene Data'!$D$14,0,10*ROW('Hygiene Data'!D38)))</f>
        <v/>
      </c>
      <c r="DU44" s="29" t="str">
        <f ca="true">+IF(OFFSET('Hygiene Data'!$E$12,0,10*ROW('Hygiene Data'!E38))="","",OFFSET('Hygiene Data'!$E$12,0,10*ROW('Hygiene Data'!E38)))</f>
        <v/>
      </c>
      <c r="DV44" s="29" t="str">
        <f ca="true">+IF(OFFSET('Hygiene Data'!$E$13,0,10*ROW('Hygiene Data'!E38))="","",OFFSET('Hygiene Data'!$E$13,0,10*ROW('Hygiene Data'!E38)))</f>
        <v/>
      </c>
      <c r="DW44" s="29" t="str">
        <f ca="true">+IF(OFFSET('Hygiene Data'!$E$14,0,10*ROW('Hygiene Data'!E38))="","",OFFSET('Hygiene Data'!$E$14,0,10*ROW('Hygiene Data'!E38)))</f>
        <v/>
      </c>
      <c r="DX44" s="29" t="str">
        <f ca="true">+IF(OFFSET('Hygiene Data'!$F$12,0,10*ROW('Hygiene Data'!F38))="","",OFFSET('Hygiene Data'!$F$12,0,10*ROW('Hygiene Data'!F38)))</f>
        <v/>
      </c>
      <c r="DY44" s="29" t="str">
        <f ca="true">+IF(OFFSET('Hygiene Data'!$F$13,0,10*ROW('Hygiene Data'!F38))="","",OFFSET('Hygiene Data'!$F$13,0,10*ROW('Hygiene Data'!F38)))</f>
        <v/>
      </c>
      <c r="DZ44" s="29" t="str">
        <f ca="true">+IF(OFFSET('Hygiene Data'!$F$14,0,10*ROW('Hygiene Data'!F38))="","",OFFSET('Hygiene Data'!$F$14,0,10*ROW('Hygiene Data'!F38)))</f>
        <v/>
      </c>
      <c r="EA44" s="29" t="str">
        <f ca="true">+IF(OFFSET('Hygiene Data'!$G$12,0,10*ROW('Hygiene Data'!G38))="","",OFFSET('Hygiene Data'!$G$12,0,10*ROW('Hygiene Data'!G38)))</f>
        <v/>
      </c>
      <c r="EB44" s="29" t="str">
        <f ca="true">+IF(OFFSET('Hygiene Data'!$G$13,0,10*ROW('Hygiene Data'!G38))="","",OFFSET('Hygiene Data'!$G$13,0,10*ROW('Hygiene Data'!G38)))</f>
        <v/>
      </c>
      <c r="EC44" s="29" t="str">
        <f ca="true">+IF(OFFSET('Hygiene Data'!$G$14,0,10*ROW('Hygiene Data'!G38))="","",OFFSET('Hygiene Data'!$G$14,0,10*ROW('Hygiene Data'!G38)))</f>
        <v/>
      </c>
      <c r="ED44" s="29" t="str">
        <f ca="true">+IF(OFFSET('Hygiene Data'!$H$12,0,10*ROW('Hygiene Data'!H38))="","",OFFSET('Hygiene Data'!$H$12,0,10*ROW('Hygiene Data'!H38)))</f>
        <v/>
      </c>
      <c r="EE44" s="29" t="str">
        <f ca="true">+IF(OFFSET('Hygiene Data'!$H$13,0,10*ROW('Hygiene Data'!H38))="","",OFFSET('Hygiene Data'!$H$13,0,10*ROW('Hygiene Data'!H38)))</f>
        <v/>
      </c>
      <c r="EF44" s="29" t="str">
        <f ca="true">+IF(OFFSET('Hygiene Data'!$H$14,0,10*ROW('Hygiene Data'!H38))="","",OFFSET('Hygiene Data'!$H$14,0,10*ROW('Hygiene Data'!H38)))</f>
        <v/>
      </c>
    </row>
    <row r="45" x14ac:dyDescent="0.2">
      <c r="A45" s="52" t="str">
        <f ca="true">+IF(OFFSET('Water Data'!$B$1,0,10*ROW('Water Data'!B42))="","",OFFSET('Water Data'!$B$1,0,10*ROW('Water Data'!B42)))</f>
        <v/>
      </c>
      <c r="B45" s="52" t="str">
        <f ca="true">+IF(OFFSET('Water Data'!$A$3,0,10*ROW('Water Data'!A42))="","",OFFSET('Water Data'!$A$3,0,10*ROW('Water Data'!A42)))</f>
        <v/>
      </c>
      <c r="C45" s="52" t="str">
        <f ca="true">+IF(OFFSET('Water Data'!$C$3,0,10*ROW('Water Data'!C42))="","",OFFSET('Water Data'!$C$3,0,10*ROW('Water Data'!C42)))</f>
        <v/>
      </c>
      <c r="D45" s="240"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0"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0"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0"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0"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0"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0"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0"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0"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0"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0"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0"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0"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0"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0"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0"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0"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0"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1"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1"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1"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1"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1"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1"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1"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1"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1"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1"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1"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1"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1"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1"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1"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1"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1"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1"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1"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1"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1"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1"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1"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1"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1"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1"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1"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1"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1"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1"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2"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2"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2"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2"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2"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2"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2"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2"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2"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2"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2"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2"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2"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2"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2"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2"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2"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2"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29" t="str">
        <f ca="true">+IF(OFFSET('Water Data'!$C$28,0,10*ROW('Water Data'!C39))="","",OFFSET('Water Data'!$C$28,0,10*ROW('Water Data'!C39)))</f>
        <v/>
      </c>
      <c r="BT45" s="29" t="str">
        <f ca="true">+IF(OFFSET('Water Data'!$C$29,0,10*ROW('Water Data'!C39))="","",OFFSET('Water Data'!$C$29,0,10*ROW('Water Data'!C39)))</f>
        <v/>
      </c>
      <c r="BU45" s="29" t="str">
        <f ca="true">+IF(OFFSET('Water Data'!$C$30,0,10*ROW('Water Data'!C39))="","",OFFSET('Water Data'!$C$30,0,10*ROW('Water Data'!C39)))</f>
        <v/>
      </c>
      <c r="BV45" s="29" t="str">
        <f ca="true">+IF(OFFSET('Water Data'!$D$28,0,10*ROW('Water Data'!D39))="","",OFFSET('Water Data'!$D$28,0,10*ROW('Water Data'!D39)))</f>
        <v/>
      </c>
      <c r="BW45" s="29" t="str">
        <f ca="true">+IF(OFFSET('Water Data'!$D$29,0,10*ROW('Water Data'!D39))="","",OFFSET('Water Data'!$D$29,0,10*ROW('Water Data'!D39)))</f>
        <v/>
      </c>
      <c r="BX45" s="29" t="str">
        <f ca="true">+IF(OFFSET('Water Data'!$D$30,0,10*ROW('Water Data'!D39))="","",OFFSET('Water Data'!$D$30,0,10*ROW('Water Data'!D39)))</f>
        <v/>
      </c>
      <c r="BY45" s="29" t="str">
        <f ca="true">+IF(OFFSET('Water Data'!$E$28,0,10*ROW('Water Data'!E39))="","",OFFSET('Water Data'!$E$28,0,10*ROW('Water Data'!E39)))</f>
        <v/>
      </c>
      <c r="BZ45" s="29" t="str">
        <f ca="true">+IF(OFFSET('Water Data'!$E$29,0,10*ROW('Water Data'!E39))="","",OFFSET('Water Data'!$E$29,0,10*ROW('Water Data'!E39)))</f>
        <v/>
      </c>
      <c r="CA45" s="29" t="str">
        <f ca="true">+IF(OFFSET('Water Data'!$E$30,0,10*ROW('Water Data'!E39))="","",OFFSET('Water Data'!$E$30,0,10*ROW('Water Data'!E39)))</f>
        <v/>
      </c>
      <c r="CB45" s="29" t="str">
        <f ca="true">+IF(OFFSET('Water Data'!$F$28,0,10*ROW('Water Data'!F39))="","",OFFSET('Water Data'!$F$28,0,10*ROW('Water Data'!F39)))</f>
        <v/>
      </c>
      <c r="CC45" s="29" t="str">
        <f ca="true">+IF(OFFSET('Water Data'!$F$29,0,10*ROW('Water Data'!F39))="","",OFFSET('Water Data'!$F$29,0,10*ROW('Water Data'!F39)))</f>
        <v/>
      </c>
      <c r="CD45" s="29" t="str">
        <f ca="true">+IF(OFFSET('Water Data'!$F$30,0,10*ROW('Water Data'!F39))="","",OFFSET('Water Data'!$F$30,0,10*ROW('Water Data'!F39)))</f>
        <v/>
      </c>
      <c r="CE45" s="29" t="str">
        <f ca="true">+IF(OFFSET('Water Data'!$G$28,0,10*ROW('Water Data'!G39))="","",OFFSET('Water Data'!$G$28,0,10*ROW('Water Data'!G39)))</f>
        <v/>
      </c>
      <c r="CF45" s="29" t="str">
        <f ca="true">+IF(OFFSET('Water Data'!$G$29,0,10*ROW('Water Data'!G39))="","",OFFSET('Water Data'!$G$29,0,10*ROW('Water Data'!G39)))</f>
        <v/>
      </c>
      <c r="CG45" s="29" t="str">
        <f ca="true">+IF(OFFSET('Water Data'!$G$30,0,10*ROW('Water Data'!G39))="","",OFFSET('Water Data'!$G$30,0,10*ROW('Water Data'!G39)))</f>
        <v/>
      </c>
      <c r="CH45" s="29" t="str">
        <f ca="true">+IF(OFFSET('Water Data'!$H$28,0,10*ROW('Water Data'!H39))="","",OFFSET('Water Data'!$H$28,0,10*ROW('Water Data'!H39)))</f>
        <v/>
      </c>
      <c r="CI45" s="29" t="str">
        <f ca="true">+IF(OFFSET('Water Data'!$H$29,0,10*ROW('Water Data'!H39))="","",OFFSET('Water Data'!$H$29,0,10*ROW('Water Data'!H39)))</f>
        <v/>
      </c>
      <c r="CJ45" s="29" t="str">
        <f ca="true">+IF(OFFSET('Water Data'!$H$30,0,10*ROW('Water Data'!H39))="","",OFFSET('Water Data'!$H$30,0,10*ROW('Water Data'!H39)))</f>
        <v/>
      </c>
      <c r="CK45" s="29" t="str">
        <f ca="true">+IF(OFFSET('Sanitation Data'!$C$29,0,10*ROW('Sanitation Data'!C39))="","",OFFSET('Sanitation Data'!$C$29,0,10*ROW('Sanitation Data'!C39)))</f>
        <v/>
      </c>
      <c r="CL45" s="29" t="str">
        <f ca="true">+IF(OFFSET('Sanitation Data'!$C$30,0,10*ROW('Sanitation Data'!C39))="","",OFFSET('Sanitation Data'!$C$30,0,10*ROW('Sanitation Data'!C39)))</f>
        <v/>
      </c>
      <c r="CM45" s="29" t="str">
        <f ca="true">+IF(OFFSET('Sanitation Data'!$C$31,0,10*ROW('Sanitation Data'!C39))="","",OFFSET('Sanitation Data'!$C$31,0,10*ROW('Sanitation Data'!C39)))</f>
        <v/>
      </c>
      <c r="CN45" s="29" t="str">
        <f ca="true">+IF(OFFSET('Sanitation Data'!$C$32,0,10*ROW('Sanitation Data'!C39))="","",OFFSET('Sanitation Data'!$C$32,0,10*ROW('Sanitation Data'!C39)))</f>
        <v/>
      </c>
      <c r="CO45" s="29" t="str">
        <f ca="true">+IF(OFFSET('Sanitation Data'!$C$33,0,10*ROW('Sanitation Data'!C39))="","",OFFSET('Sanitation Data'!$C$33,0,10*ROW('Sanitation Data'!C39)))</f>
        <v/>
      </c>
      <c r="CP45" s="29" t="str">
        <f ca="true">+IF(OFFSET('Sanitation Data'!$D$29,0,10*ROW('Sanitation Data'!D39))="","",OFFSET('Sanitation Data'!$D$29,0,10*ROW('Sanitation Data'!D39)))</f>
        <v/>
      </c>
      <c r="CQ45" s="29" t="str">
        <f ca="true">+IF(OFFSET('Sanitation Data'!$D$30,0,10*ROW('Sanitation Data'!D39))="","",OFFSET('Sanitation Data'!$D$30,0,10*ROW('Sanitation Data'!D39)))</f>
        <v/>
      </c>
      <c r="CR45" s="29" t="str">
        <f ca="true">+IF(OFFSET('Sanitation Data'!$D$31,0,10*ROW('Sanitation Data'!D39))="","",OFFSET('Sanitation Data'!$D$31,0,10*ROW('Sanitation Data'!D39)))</f>
        <v/>
      </c>
      <c r="CS45" s="29" t="str">
        <f ca="true">+IF(OFFSET('Sanitation Data'!$D$32,0,10*ROW('Sanitation Data'!D39))="","",OFFSET('Sanitation Data'!$D$32,0,10*ROW('Sanitation Data'!D39)))</f>
        <v/>
      </c>
      <c r="CT45" s="29" t="str">
        <f ca="true">+IF(OFFSET('Sanitation Data'!$D$33,0,10*ROW('Sanitation Data'!D39))="","",OFFSET('Sanitation Data'!$D$33,0,10*ROW('Sanitation Data'!D39)))</f>
        <v/>
      </c>
      <c r="CU45" s="29" t="str">
        <f ca="true">+IF(OFFSET('Sanitation Data'!$E$29,0,10*ROW('Sanitation Data'!E39))="","",OFFSET('Sanitation Data'!$E$29,0,10*ROW('Sanitation Data'!E39)))</f>
        <v/>
      </c>
      <c r="CV45" s="29" t="str">
        <f ca="true">+IF(OFFSET('Sanitation Data'!$E$30,0,10*ROW('Sanitation Data'!E39))="","",OFFSET('Sanitation Data'!$E$30,0,10*ROW('Sanitation Data'!E39)))</f>
        <v/>
      </c>
      <c r="CW45" s="29" t="str">
        <f ca="true">+IF(OFFSET('Sanitation Data'!$E$31,0,10*ROW('Sanitation Data'!E39))="","",OFFSET('Sanitation Data'!$E$31,0,10*ROW('Sanitation Data'!E39)))</f>
        <v/>
      </c>
      <c r="CX45" s="29" t="str">
        <f ca="true">+IF(OFFSET('Sanitation Data'!$E$32,0,10*ROW('Sanitation Data'!E39))="","",OFFSET('Sanitation Data'!$E$32,0,10*ROW('Sanitation Data'!E39)))</f>
        <v/>
      </c>
      <c r="CY45" s="29" t="str">
        <f ca="true">+IF(OFFSET('Sanitation Data'!$E$33,0,10*ROW('Sanitation Data'!E39))="","",OFFSET('Sanitation Data'!$E$33,0,10*ROW('Sanitation Data'!E39)))</f>
        <v/>
      </c>
      <c r="CZ45" s="29" t="str">
        <f ca="true">+IF(OFFSET('Sanitation Data'!$F$29,0,10*ROW('Sanitation Data'!F39))="","",OFFSET('Sanitation Data'!$F$29,0,10*ROW('Sanitation Data'!F39)))</f>
        <v/>
      </c>
      <c r="DA45" s="29" t="str">
        <f ca="true">+IF(OFFSET('Sanitation Data'!$F$30,0,10*ROW('Sanitation Data'!F39))="","",OFFSET('Sanitation Data'!$F$30,0,10*ROW('Sanitation Data'!F39)))</f>
        <v/>
      </c>
      <c r="DB45" s="29" t="str">
        <f ca="true">+IF(OFFSET('Sanitation Data'!$F$31,0,10*ROW('Sanitation Data'!F39))="","",OFFSET('Sanitation Data'!$F$31,0,10*ROW('Sanitation Data'!F39)))</f>
        <v/>
      </c>
      <c r="DC45" s="29" t="str">
        <f ca="true">+IF(OFFSET('Sanitation Data'!$F$32,0,10*ROW('Sanitation Data'!F39))="","",OFFSET('Sanitation Data'!$F$32,0,10*ROW('Sanitation Data'!F39)))</f>
        <v/>
      </c>
      <c r="DD45" s="29" t="str">
        <f ca="true">+IF(OFFSET('Sanitation Data'!$F$33,0,10*ROW('Sanitation Data'!F39))="","",OFFSET('Sanitation Data'!$F$33,0,10*ROW('Sanitation Data'!F39)))</f>
        <v/>
      </c>
      <c r="DE45" s="29" t="str">
        <f ca="true">+IF(OFFSET('Sanitation Data'!$G$29,0,10*ROW('Sanitation Data'!G39))="","",OFFSET('Sanitation Data'!$G$29,0,10*ROW('Sanitation Data'!G39)))</f>
        <v/>
      </c>
      <c r="DF45" s="29" t="str">
        <f ca="true">+IF(OFFSET('Sanitation Data'!$G$30,0,10*ROW('Sanitation Data'!G39))="","",OFFSET('Sanitation Data'!$G$30,0,10*ROW('Sanitation Data'!G39)))</f>
        <v/>
      </c>
      <c r="DG45" s="29" t="str">
        <f ca="true">+IF(OFFSET('Sanitation Data'!$G$31,0,10*ROW('Sanitation Data'!G39))="","",OFFSET('Sanitation Data'!$G$31,0,10*ROW('Sanitation Data'!G39)))</f>
        <v/>
      </c>
      <c r="DH45" s="29" t="str">
        <f ca="true">+IF(OFFSET('Sanitation Data'!$G$32,0,10*ROW('Sanitation Data'!G39))="","",OFFSET('Sanitation Data'!$G$32,0,10*ROW('Sanitation Data'!G39)))</f>
        <v/>
      </c>
      <c r="DI45" s="29" t="str">
        <f ca="true">+IF(OFFSET('Sanitation Data'!$G$33,0,10*ROW('Sanitation Data'!G39))="","",OFFSET('Sanitation Data'!$G$33,0,10*ROW('Sanitation Data'!G39)))</f>
        <v/>
      </c>
      <c r="DJ45" s="29" t="str">
        <f ca="true">+IF(OFFSET('Sanitation Data'!$H$29,0,10*ROW('Sanitation Data'!H39))="","",OFFSET('Sanitation Data'!$H$29,0,10*ROW('Sanitation Data'!H39)))</f>
        <v/>
      </c>
      <c r="DK45" s="29" t="str">
        <f ca="true">+IF(OFFSET('Sanitation Data'!$H$30,0,10*ROW('Sanitation Data'!H39))="","",OFFSET('Sanitation Data'!$H$30,0,10*ROW('Sanitation Data'!H39)))</f>
        <v/>
      </c>
      <c r="DL45" s="29" t="str">
        <f ca="true">+IF(OFFSET('Sanitation Data'!$H$31,0,10*ROW('Sanitation Data'!H39))="","",OFFSET('Sanitation Data'!$H$31,0,10*ROW('Sanitation Data'!H39)))</f>
        <v/>
      </c>
      <c r="DM45" s="29" t="str">
        <f ca="true">+IF(OFFSET('Sanitation Data'!$H$32,0,10*ROW('Sanitation Data'!H39))="","",OFFSET('Sanitation Data'!$H$32,0,10*ROW('Sanitation Data'!H39)))</f>
        <v/>
      </c>
      <c r="DN45" s="29" t="str">
        <f ca="true">+IF(OFFSET('Sanitation Data'!$H$33,0,10*ROW('Sanitation Data'!H39))="","",OFFSET('Sanitation Data'!$H$33,0,10*ROW('Sanitation Data'!H39)))</f>
        <v/>
      </c>
      <c r="DO45" s="29" t="str">
        <f ca="true">+IF(OFFSET('Hygiene Data'!$C$12,0,10*ROW('Hygiene Data'!C39))="","",OFFSET('Hygiene Data'!$C$12,0,10*ROW('Hygiene Data'!C39)))</f>
        <v/>
      </c>
      <c r="DP45" s="29" t="str">
        <f ca="true">+IF(OFFSET('Hygiene Data'!$C$13,0,10*ROW('Hygiene Data'!C39))="","",OFFSET('Hygiene Data'!$C$13,0,10*ROW('Hygiene Data'!C39)))</f>
        <v/>
      </c>
      <c r="DQ45" s="29" t="str">
        <f ca="true">+IF(OFFSET('Hygiene Data'!$C$14,0,10*ROW('Hygiene Data'!C39))="","",OFFSET('Hygiene Data'!$C$14,0,10*ROW('Hygiene Data'!C39)))</f>
        <v/>
      </c>
      <c r="DR45" s="29" t="str">
        <f ca="true">+IF(OFFSET('Hygiene Data'!$D$12,0,10*ROW('Hygiene Data'!D39))="","",OFFSET('Hygiene Data'!$D$12,0,10*ROW('Hygiene Data'!D39)))</f>
        <v/>
      </c>
      <c r="DS45" s="29" t="str">
        <f ca="true">+IF(OFFSET('Hygiene Data'!$D$13,0,10*ROW('Hygiene Data'!D39))="","",OFFSET('Hygiene Data'!$D$13,0,10*ROW('Hygiene Data'!D39)))</f>
        <v/>
      </c>
      <c r="DT45" s="29" t="str">
        <f ca="true">+IF(OFFSET('Hygiene Data'!$D$14,0,10*ROW('Hygiene Data'!D39))="","",OFFSET('Hygiene Data'!$D$14,0,10*ROW('Hygiene Data'!D39)))</f>
        <v/>
      </c>
      <c r="DU45" s="29" t="str">
        <f ca="true">+IF(OFFSET('Hygiene Data'!$E$12,0,10*ROW('Hygiene Data'!E39))="","",OFFSET('Hygiene Data'!$E$12,0,10*ROW('Hygiene Data'!E39)))</f>
        <v/>
      </c>
      <c r="DV45" s="29" t="str">
        <f ca="true">+IF(OFFSET('Hygiene Data'!$E$13,0,10*ROW('Hygiene Data'!E39))="","",OFFSET('Hygiene Data'!$E$13,0,10*ROW('Hygiene Data'!E39)))</f>
        <v/>
      </c>
      <c r="DW45" s="29" t="str">
        <f ca="true">+IF(OFFSET('Hygiene Data'!$E$14,0,10*ROW('Hygiene Data'!E39))="","",OFFSET('Hygiene Data'!$E$14,0,10*ROW('Hygiene Data'!E39)))</f>
        <v/>
      </c>
      <c r="DX45" s="29" t="str">
        <f ca="true">+IF(OFFSET('Hygiene Data'!$F$12,0,10*ROW('Hygiene Data'!F39))="","",OFFSET('Hygiene Data'!$F$12,0,10*ROW('Hygiene Data'!F39)))</f>
        <v/>
      </c>
      <c r="DY45" s="29" t="str">
        <f ca="true">+IF(OFFSET('Hygiene Data'!$F$13,0,10*ROW('Hygiene Data'!F39))="","",OFFSET('Hygiene Data'!$F$13,0,10*ROW('Hygiene Data'!F39)))</f>
        <v/>
      </c>
      <c r="DZ45" s="29" t="str">
        <f ca="true">+IF(OFFSET('Hygiene Data'!$F$14,0,10*ROW('Hygiene Data'!F39))="","",OFFSET('Hygiene Data'!$F$14,0,10*ROW('Hygiene Data'!F39)))</f>
        <v/>
      </c>
      <c r="EA45" s="29" t="str">
        <f ca="true">+IF(OFFSET('Hygiene Data'!$G$12,0,10*ROW('Hygiene Data'!G39))="","",OFFSET('Hygiene Data'!$G$12,0,10*ROW('Hygiene Data'!G39)))</f>
        <v/>
      </c>
      <c r="EB45" s="29" t="str">
        <f ca="true">+IF(OFFSET('Hygiene Data'!$G$13,0,10*ROW('Hygiene Data'!G39))="","",OFFSET('Hygiene Data'!$G$13,0,10*ROW('Hygiene Data'!G39)))</f>
        <v/>
      </c>
      <c r="EC45" s="29" t="str">
        <f ca="true">+IF(OFFSET('Hygiene Data'!$G$14,0,10*ROW('Hygiene Data'!G39))="","",OFFSET('Hygiene Data'!$G$14,0,10*ROW('Hygiene Data'!G39)))</f>
        <v/>
      </c>
      <c r="ED45" s="29" t="str">
        <f ca="true">+IF(OFFSET('Hygiene Data'!$H$12,0,10*ROW('Hygiene Data'!H39))="","",OFFSET('Hygiene Data'!$H$12,0,10*ROW('Hygiene Data'!H39)))</f>
        <v/>
      </c>
      <c r="EE45" s="29" t="str">
        <f ca="true">+IF(OFFSET('Hygiene Data'!$H$13,0,10*ROW('Hygiene Data'!H39))="","",OFFSET('Hygiene Data'!$H$13,0,10*ROW('Hygiene Data'!H39)))</f>
        <v/>
      </c>
      <c r="EF45" s="29" t="str">
        <f ca="true">+IF(OFFSET('Hygiene Data'!$H$14,0,10*ROW('Hygiene Data'!H39))="","",OFFSET('Hygiene Data'!$H$14,0,10*ROW('Hygiene Data'!H39)))</f>
        <v/>
      </c>
    </row>
    <row r="46" x14ac:dyDescent="0.2">
      <c r="A46" s="52" t="str">
        <f ca="true">+IF(OFFSET('Water Data'!$B$1,0,10*ROW('Water Data'!B43))="","",OFFSET('Water Data'!$B$1,0,10*ROW('Water Data'!B43)))</f>
        <v/>
      </c>
      <c r="B46" s="52" t="str">
        <f ca="true">+IF(OFFSET('Water Data'!$A$3,0,10*ROW('Water Data'!A43))="","",OFFSET('Water Data'!$A$3,0,10*ROW('Water Data'!A43)))</f>
        <v/>
      </c>
      <c r="C46" s="52" t="str">
        <f ca="true">+IF(OFFSET('Water Data'!$C$3,0,10*ROW('Water Data'!C43))="","",OFFSET('Water Data'!$C$3,0,10*ROW('Water Data'!C43)))</f>
        <v/>
      </c>
      <c r="D46" s="240"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0"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0"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0"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0"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0"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0"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0"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0"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0"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0"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0"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0"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0"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0"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0"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0"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0"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1"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1"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1"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1"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1"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1"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1"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1"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1"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1"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1"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1"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1"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1"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1"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1"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1"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1"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1"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1"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1"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1"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1"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1"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1"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1"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1"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1"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1"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1"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2"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2"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2"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2"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2"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2"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2"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2"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2"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2"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2"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2"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2"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2"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2"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2"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2"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2"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29" t="str">
        <f ca="true">+IF(OFFSET('Water Data'!$C$28,0,10*ROW('Water Data'!C40))="","",OFFSET('Water Data'!$C$28,0,10*ROW('Water Data'!C40)))</f>
        <v/>
      </c>
      <c r="BT46" s="29" t="str">
        <f ca="true">+IF(OFFSET('Water Data'!$C$29,0,10*ROW('Water Data'!C40))="","",OFFSET('Water Data'!$C$29,0,10*ROW('Water Data'!C40)))</f>
        <v/>
      </c>
      <c r="BU46" s="29" t="str">
        <f ca="true">+IF(OFFSET('Water Data'!$C$30,0,10*ROW('Water Data'!C40))="","",OFFSET('Water Data'!$C$30,0,10*ROW('Water Data'!C40)))</f>
        <v/>
      </c>
      <c r="BV46" s="29" t="str">
        <f ca="true">+IF(OFFSET('Water Data'!$D$28,0,10*ROW('Water Data'!D40))="","",OFFSET('Water Data'!$D$28,0,10*ROW('Water Data'!D40)))</f>
        <v/>
      </c>
      <c r="BW46" s="29" t="str">
        <f ca="true">+IF(OFFSET('Water Data'!$D$29,0,10*ROW('Water Data'!D40))="","",OFFSET('Water Data'!$D$29,0,10*ROW('Water Data'!D40)))</f>
        <v/>
      </c>
      <c r="BX46" s="29" t="str">
        <f ca="true">+IF(OFFSET('Water Data'!$D$30,0,10*ROW('Water Data'!D40))="","",OFFSET('Water Data'!$D$30,0,10*ROW('Water Data'!D40)))</f>
        <v/>
      </c>
      <c r="BY46" s="29" t="str">
        <f ca="true">+IF(OFFSET('Water Data'!$E$28,0,10*ROW('Water Data'!E40))="","",OFFSET('Water Data'!$E$28,0,10*ROW('Water Data'!E40)))</f>
        <v/>
      </c>
      <c r="BZ46" s="29" t="str">
        <f ca="true">+IF(OFFSET('Water Data'!$E$29,0,10*ROW('Water Data'!E40))="","",OFFSET('Water Data'!$E$29,0,10*ROW('Water Data'!E40)))</f>
        <v/>
      </c>
      <c r="CA46" s="29" t="str">
        <f ca="true">+IF(OFFSET('Water Data'!$E$30,0,10*ROW('Water Data'!E40))="","",OFFSET('Water Data'!$E$30,0,10*ROW('Water Data'!E40)))</f>
        <v/>
      </c>
      <c r="CB46" s="29" t="str">
        <f ca="true">+IF(OFFSET('Water Data'!$F$28,0,10*ROW('Water Data'!F40))="","",OFFSET('Water Data'!$F$28,0,10*ROW('Water Data'!F40)))</f>
        <v/>
      </c>
      <c r="CC46" s="29" t="str">
        <f ca="true">+IF(OFFSET('Water Data'!$F$29,0,10*ROW('Water Data'!F40))="","",OFFSET('Water Data'!$F$29,0,10*ROW('Water Data'!F40)))</f>
        <v/>
      </c>
      <c r="CD46" s="29" t="str">
        <f ca="true">+IF(OFFSET('Water Data'!$F$30,0,10*ROW('Water Data'!F40))="","",OFFSET('Water Data'!$F$30,0,10*ROW('Water Data'!F40)))</f>
        <v/>
      </c>
      <c r="CE46" s="29" t="str">
        <f ca="true">+IF(OFFSET('Water Data'!$G$28,0,10*ROW('Water Data'!G40))="","",OFFSET('Water Data'!$G$28,0,10*ROW('Water Data'!G40)))</f>
        <v/>
      </c>
      <c r="CF46" s="29" t="str">
        <f ca="true">+IF(OFFSET('Water Data'!$G$29,0,10*ROW('Water Data'!G40))="","",OFFSET('Water Data'!$G$29,0,10*ROW('Water Data'!G40)))</f>
        <v/>
      </c>
      <c r="CG46" s="29" t="str">
        <f ca="true">+IF(OFFSET('Water Data'!$G$30,0,10*ROW('Water Data'!G40))="","",OFFSET('Water Data'!$G$30,0,10*ROW('Water Data'!G40)))</f>
        <v/>
      </c>
      <c r="CH46" s="29" t="str">
        <f ca="true">+IF(OFFSET('Water Data'!$H$28,0,10*ROW('Water Data'!H40))="","",OFFSET('Water Data'!$H$28,0,10*ROW('Water Data'!H40)))</f>
        <v/>
      </c>
      <c r="CI46" s="29" t="str">
        <f ca="true">+IF(OFFSET('Water Data'!$H$29,0,10*ROW('Water Data'!H40))="","",OFFSET('Water Data'!$H$29,0,10*ROW('Water Data'!H40)))</f>
        <v/>
      </c>
      <c r="CJ46" s="29" t="str">
        <f ca="true">+IF(OFFSET('Water Data'!$H$30,0,10*ROW('Water Data'!H40))="","",OFFSET('Water Data'!$H$30,0,10*ROW('Water Data'!H40)))</f>
        <v/>
      </c>
      <c r="CK46" s="29" t="str">
        <f ca="true">+IF(OFFSET('Sanitation Data'!$C$29,0,10*ROW('Sanitation Data'!C40))="","",OFFSET('Sanitation Data'!$C$29,0,10*ROW('Sanitation Data'!C40)))</f>
        <v/>
      </c>
      <c r="CL46" s="29" t="str">
        <f ca="true">+IF(OFFSET('Sanitation Data'!$C$30,0,10*ROW('Sanitation Data'!C40))="","",OFFSET('Sanitation Data'!$C$30,0,10*ROW('Sanitation Data'!C40)))</f>
        <v/>
      </c>
      <c r="CM46" s="29" t="str">
        <f ca="true">+IF(OFFSET('Sanitation Data'!$C$31,0,10*ROW('Sanitation Data'!C40))="","",OFFSET('Sanitation Data'!$C$31,0,10*ROW('Sanitation Data'!C40)))</f>
        <v/>
      </c>
      <c r="CN46" s="29" t="str">
        <f ca="true">+IF(OFFSET('Sanitation Data'!$C$32,0,10*ROW('Sanitation Data'!C40))="","",OFFSET('Sanitation Data'!$C$32,0,10*ROW('Sanitation Data'!C40)))</f>
        <v/>
      </c>
      <c r="CO46" s="29" t="str">
        <f ca="true">+IF(OFFSET('Sanitation Data'!$C$33,0,10*ROW('Sanitation Data'!C40))="","",OFFSET('Sanitation Data'!$C$33,0,10*ROW('Sanitation Data'!C40)))</f>
        <v/>
      </c>
      <c r="CP46" s="29" t="str">
        <f ca="true">+IF(OFFSET('Sanitation Data'!$D$29,0,10*ROW('Sanitation Data'!D40))="","",OFFSET('Sanitation Data'!$D$29,0,10*ROW('Sanitation Data'!D40)))</f>
        <v/>
      </c>
      <c r="CQ46" s="29" t="str">
        <f ca="true">+IF(OFFSET('Sanitation Data'!$D$30,0,10*ROW('Sanitation Data'!D40))="","",OFFSET('Sanitation Data'!$D$30,0,10*ROW('Sanitation Data'!D40)))</f>
        <v/>
      </c>
      <c r="CR46" s="29" t="str">
        <f ca="true">+IF(OFFSET('Sanitation Data'!$D$31,0,10*ROW('Sanitation Data'!D40))="","",OFFSET('Sanitation Data'!$D$31,0,10*ROW('Sanitation Data'!D40)))</f>
        <v/>
      </c>
      <c r="CS46" s="29" t="str">
        <f ca="true">+IF(OFFSET('Sanitation Data'!$D$32,0,10*ROW('Sanitation Data'!D40))="","",OFFSET('Sanitation Data'!$D$32,0,10*ROW('Sanitation Data'!D40)))</f>
        <v/>
      </c>
      <c r="CT46" s="29" t="str">
        <f ca="true">+IF(OFFSET('Sanitation Data'!$D$33,0,10*ROW('Sanitation Data'!D40))="","",OFFSET('Sanitation Data'!$D$33,0,10*ROW('Sanitation Data'!D40)))</f>
        <v/>
      </c>
      <c r="CU46" s="29" t="str">
        <f ca="true">+IF(OFFSET('Sanitation Data'!$E$29,0,10*ROW('Sanitation Data'!E40))="","",OFFSET('Sanitation Data'!$E$29,0,10*ROW('Sanitation Data'!E40)))</f>
        <v/>
      </c>
      <c r="CV46" s="29" t="str">
        <f ca="true">+IF(OFFSET('Sanitation Data'!$E$30,0,10*ROW('Sanitation Data'!E40))="","",OFFSET('Sanitation Data'!$E$30,0,10*ROW('Sanitation Data'!E40)))</f>
        <v/>
      </c>
      <c r="CW46" s="29" t="str">
        <f ca="true">+IF(OFFSET('Sanitation Data'!$E$31,0,10*ROW('Sanitation Data'!E40))="","",OFFSET('Sanitation Data'!$E$31,0,10*ROW('Sanitation Data'!E40)))</f>
        <v/>
      </c>
      <c r="CX46" s="29" t="str">
        <f ca="true">+IF(OFFSET('Sanitation Data'!$E$32,0,10*ROW('Sanitation Data'!E40))="","",OFFSET('Sanitation Data'!$E$32,0,10*ROW('Sanitation Data'!E40)))</f>
        <v/>
      </c>
      <c r="CY46" s="29" t="str">
        <f ca="true">+IF(OFFSET('Sanitation Data'!$E$33,0,10*ROW('Sanitation Data'!E40))="","",OFFSET('Sanitation Data'!$E$33,0,10*ROW('Sanitation Data'!E40)))</f>
        <v/>
      </c>
      <c r="CZ46" s="29" t="str">
        <f ca="true">+IF(OFFSET('Sanitation Data'!$F$29,0,10*ROW('Sanitation Data'!F40))="","",OFFSET('Sanitation Data'!$F$29,0,10*ROW('Sanitation Data'!F40)))</f>
        <v/>
      </c>
      <c r="DA46" s="29" t="str">
        <f ca="true">+IF(OFFSET('Sanitation Data'!$F$30,0,10*ROW('Sanitation Data'!F40))="","",OFFSET('Sanitation Data'!$F$30,0,10*ROW('Sanitation Data'!F40)))</f>
        <v/>
      </c>
      <c r="DB46" s="29" t="str">
        <f ca="true">+IF(OFFSET('Sanitation Data'!$F$31,0,10*ROW('Sanitation Data'!F40))="","",OFFSET('Sanitation Data'!$F$31,0,10*ROW('Sanitation Data'!F40)))</f>
        <v/>
      </c>
      <c r="DC46" s="29" t="str">
        <f ca="true">+IF(OFFSET('Sanitation Data'!$F$32,0,10*ROW('Sanitation Data'!F40))="","",OFFSET('Sanitation Data'!$F$32,0,10*ROW('Sanitation Data'!F40)))</f>
        <v/>
      </c>
      <c r="DD46" s="29" t="str">
        <f ca="true">+IF(OFFSET('Sanitation Data'!$F$33,0,10*ROW('Sanitation Data'!F40))="","",OFFSET('Sanitation Data'!$F$33,0,10*ROW('Sanitation Data'!F40)))</f>
        <v/>
      </c>
      <c r="DE46" s="29" t="str">
        <f ca="true">+IF(OFFSET('Sanitation Data'!$G$29,0,10*ROW('Sanitation Data'!G40))="","",OFFSET('Sanitation Data'!$G$29,0,10*ROW('Sanitation Data'!G40)))</f>
        <v/>
      </c>
      <c r="DF46" s="29" t="str">
        <f ca="true">+IF(OFFSET('Sanitation Data'!$G$30,0,10*ROW('Sanitation Data'!G40))="","",OFFSET('Sanitation Data'!$G$30,0,10*ROW('Sanitation Data'!G40)))</f>
        <v/>
      </c>
      <c r="DG46" s="29" t="str">
        <f ca="true">+IF(OFFSET('Sanitation Data'!$G$31,0,10*ROW('Sanitation Data'!G40))="","",OFFSET('Sanitation Data'!$G$31,0,10*ROW('Sanitation Data'!G40)))</f>
        <v/>
      </c>
      <c r="DH46" s="29" t="str">
        <f ca="true">+IF(OFFSET('Sanitation Data'!$G$32,0,10*ROW('Sanitation Data'!G40))="","",OFFSET('Sanitation Data'!$G$32,0,10*ROW('Sanitation Data'!G40)))</f>
        <v/>
      </c>
      <c r="DI46" s="29" t="str">
        <f ca="true">+IF(OFFSET('Sanitation Data'!$G$33,0,10*ROW('Sanitation Data'!G40))="","",OFFSET('Sanitation Data'!$G$33,0,10*ROW('Sanitation Data'!G40)))</f>
        <v/>
      </c>
      <c r="DJ46" s="29" t="str">
        <f ca="true">+IF(OFFSET('Sanitation Data'!$H$29,0,10*ROW('Sanitation Data'!H40))="","",OFFSET('Sanitation Data'!$H$29,0,10*ROW('Sanitation Data'!H40)))</f>
        <v/>
      </c>
      <c r="DK46" s="29" t="str">
        <f ca="true">+IF(OFFSET('Sanitation Data'!$H$30,0,10*ROW('Sanitation Data'!H40))="","",OFFSET('Sanitation Data'!$H$30,0,10*ROW('Sanitation Data'!H40)))</f>
        <v/>
      </c>
      <c r="DL46" s="29" t="str">
        <f ca="true">+IF(OFFSET('Sanitation Data'!$H$31,0,10*ROW('Sanitation Data'!H40))="","",OFFSET('Sanitation Data'!$H$31,0,10*ROW('Sanitation Data'!H40)))</f>
        <v/>
      </c>
      <c r="DM46" s="29" t="str">
        <f ca="true">+IF(OFFSET('Sanitation Data'!$H$32,0,10*ROW('Sanitation Data'!H40))="","",OFFSET('Sanitation Data'!$H$32,0,10*ROW('Sanitation Data'!H40)))</f>
        <v/>
      </c>
      <c r="DN46" s="29" t="str">
        <f ca="true">+IF(OFFSET('Sanitation Data'!$H$33,0,10*ROW('Sanitation Data'!H40))="","",OFFSET('Sanitation Data'!$H$33,0,10*ROW('Sanitation Data'!H40)))</f>
        <v/>
      </c>
      <c r="DO46" s="29" t="str">
        <f ca="true">+IF(OFFSET('Hygiene Data'!$C$12,0,10*ROW('Hygiene Data'!C40))="","",OFFSET('Hygiene Data'!$C$12,0,10*ROW('Hygiene Data'!C40)))</f>
        <v/>
      </c>
      <c r="DP46" s="29" t="str">
        <f ca="true">+IF(OFFSET('Hygiene Data'!$C$13,0,10*ROW('Hygiene Data'!C40))="","",OFFSET('Hygiene Data'!$C$13,0,10*ROW('Hygiene Data'!C40)))</f>
        <v/>
      </c>
      <c r="DQ46" s="29" t="str">
        <f ca="true">+IF(OFFSET('Hygiene Data'!$C$14,0,10*ROW('Hygiene Data'!C40))="","",OFFSET('Hygiene Data'!$C$14,0,10*ROW('Hygiene Data'!C40)))</f>
        <v/>
      </c>
      <c r="DR46" s="29" t="str">
        <f ca="true">+IF(OFFSET('Hygiene Data'!$D$12,0,10*ROW('Hygiene Data'!D40))="","",OFFSET('Hygiene Data'!$D$12,0,10*ROW('Hygiene Data'!D40)))</f>
        <v/>
      </c>
      <c r="DS46" s="29" t="str">
        <f ca="true">+IF(OFFSET('Hygiene Data'!$D$13,0,10*ROW('Hygiene Data'!D40))="","",OFFSET('Hygiene Data'!$D$13,0,10*ROW('Hygiene Data'!D40)))</f>
        <v/>
      </c>
      <c r="DT46" s="29" t="str">
        <f ca="true">+IF(OFFSET('Hygiene Data'!$D$14,0,10*ROW('Hygiene Data'!D40))="","",OFFSET('Hygiene Data'!$D$14,0,10*ROW('Hygiene Data'!D40)))</f>
        <v/>
      </c>
      <c r="DU46" s="29" t="str">
        <f ca="true">+IF(OFFSET('Hygiene Data'!$E$12,0,10*ROW('Hygiene Data'!E40))="","",OFFSET('Hygiene Data'!$E$12,0,10*ROW('Hygiene Data'!E40)))</f>
        <v/>
      </c>
      <c r="DV46" s="29" t="str">
        <f ca="true">+IF(OFFSET('Hygiene Data'!$E$13,0,10*ROW('Hygiene Data'!E40))="","",OFFSET('Hygiene Data'!$E$13,0,10*ROW('Hygiene Data'!E40)))</f>
        <v/>
      </c>
      <c r="DW46" s="29" t="str">
        <f ca="true">+IF(OFFSET('Hygiene Data'!$E$14,0,10*ROW('Hygiene Data'!E40))="","",OFFSET('Hygiene Data'!$E$14,0,10*ROW('Hygiene Data'!E40)))</f>
        <v/>
      </c>
      <c r="DX46" s="29" t="str">
        <f ca="true">+IF(OFFSET('Hygiene Data'!$F$12,0,10*ROW('Hygiene Data'!F40))="","",OFFSET('Hygiene Data'!$F$12,0,10*ROW('Hygiene Data'!F40)))</f>
        <v/>
      </c>
      <c r="DY46" s="29" t="str">
        <f ca="true">+IF(OFFSET('Hygiene Data'!$F$13,0,10*ROW('Hygiene Data'!F40))="","",OFFSET('Hygiene Data'!$F$13,0,10*ROW('Hygiene Data'!F40)))</f>
        <v/>
      </c>
      <c r="DZ46" s="29" t="str">
        <f ca="true">+IF(OFFSET('Hygiene Data'!$F$14,0,10*ROW('Hygiene Data'!F40))="","",OFFSET('Hygiene Data'!$F$14,0,10*ROW('Hygiene Data'!F40)))</f>
        <v/>
      </c>
      <c r="EA46" s="29" t="str">
        <f ca="true">+IF(OFFSET('Hygiene Data'!$G$12,0,10*ROW('Hygiene Data'!G40))="","",OFFSET('Hygiene Data'!$G$12,0,10*ROW('Hygiene Data'!G40)))</f>
        <v/>
      </c>
      <c r="EB46" s="29" t="str">
        <f ca="true">+IF(OFFSET('Hygiene Data'!$G$13,0,10*ROW('Hygiene Data'!G40))="","",OFFSET('Hygiene Data'!$G$13,0,10*ROW('Hygiene Data'!G40)))</f>
        <v/>
      </c>
      <c r="EC46" s="29" t="str">
        <f ca="true">+IF(OFFSET('Hygiene Data'!$G$14,0,10*ROW('Hygiene Data'!G40))="","",OFFSET('Hygiene Data'!$G$14,0,10*ROW('Hygiene Data'!G40)))</f>
        <v/>
      </c>
      <c r="ED46" s="29" t="str">
        <f ca="true">+IF(OFFSET('Hygiene Data'!$H$12,0,10*ROW('Hygiene Data'!H40))="","",OFFSET('Hygiene Data'!$H$12,0,10*ROW('Hygiene Data'!H40)))</f>
        <v/>
      </c>
      <c r="EE46" s="29" t="str">
        <f ca="true">+IF(OFFSET('Hygiene Data'!$H$13,0,10*ROW('Hygiene Data'!H40))="","",OFFSET('Hygiene Data'!$H$13,0,10*ROW('Hygiene Data'!H40)))</f>
        <v/>
      </c>
      <c r="EF46" s="29" t="str">
        <f ca="true">+IF(OFFSET('Hygiene Data'!$H$14,0,10*ROW('Hygiene Data'!H40))="","",OFFSET('Hygiene Data'!$H$14,0,10*ROW('Hygiene Data'!H40)))</f>
        <v/>
      </c>
    </row>
    <row r="47" x14ac:dyDescent="0.2">
      <c r="A47" s="52" t="str">
        <f ca="true">+IF(OFFSET('Water Data'!$B$1,0,10*ROW('Water Data'!B44))="","",OFFSET('Water Data'!$B$1,0,10*ROW('Water Data'!B44)))</f>
        <v/>
      </c>
      <c r="B47" s="52" t="str">
        <f ca="true">+IF(OFFSET('Water Data'!$A$3,0,10*ROW('Water Data'!A44))="","",OFFSET('Water Data'!$A$3,0,10*ROW('Water Data'!A44)))</f>
        <v/>
      </c>
      <c r="C47" s="52" t="str">
        <f ca="true">+IF(OFFSET('Water Data'!$C$3,0,10*ROW('Water Data'!C44))="","",OFFSET('Water Data'!$C$3,0,10*ROW('Water Data'!C44)))</f>
        <v/>
      </c>
      <c r="D47" s="240"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0"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0"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0"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0"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0"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0"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0"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0"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0"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0"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0"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0"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0"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0"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0"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0"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0"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1"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1"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1"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1"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1"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1"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1"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1"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1"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1"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1"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1"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1"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1"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1"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1"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1"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1"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1"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1"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1"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1"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1"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1"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1"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1"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1"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1"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1"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1"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2"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2"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2"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2"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2"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2"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2"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2"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2"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2"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2"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2"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2"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2"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2"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2"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2"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2"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29" t="str">
        <f ca="true">+IF(OFFSET('Water Data'!$C$28,0,10*ROW('Water Data'!C41))="","",OFFSET('Water Data'!$C$28,0,10*ROW('Water Data'!C41)))</f>
        <v/>
      </c>
      <c r="BT47" s="29" t="str">
        <f ca="true">+IF(OFFSET('Water Data'!$C$29,0,10*ROW('Water Data'!C41))="","",OFFSET('Water Data'!$C$29,0,10*ROW('Water Data'!C41)))</f>
        <v/>
      </c>
      <c r="BU47" s="29" t="str">
        <f ca="true">+IF(OFFSET('Water Data'!$C$30,0,10*ROW('Water Data'!C41))="","",OFFSET('Water Data'!$C$30,0,10*ROW('Water Data'!C41)))</f>
        <v/>
      </c>
      <c r="BV47" s="29" t="str">
        <f ca="true">+IF(OFFSET('Water Data'!$D$28,0,10*ROW('Water Data'!D41))="","",OFFSET('Water Data'!$D$28,0,10*ROW('Water Data'!D41)))</f>
        <v/>
      </c>
      <c r="BW47" s="29" t="str">
        <f ca="true">+IF(OFFSET('Water Data'!$D$29,0,10*ROW('Water Data'!D41))="","",OFFSET('Water Data'!$D$29,0,10*ROW('Water Data'!D41)))</f>
        <v/>
      </c>
      <c r="BX47" s="29" t="str">
        <f ca="true">+IF(OFFSET('Water Data'!$D$30,0,10*ROW('Water Data'!D41))="","",OFFSET('Water Data'!$D$30,0,10*ROW('Water Data'!D41)))</f>
        <v/>
      </c>
      <c r="BY47" s="29" t="str">
        <f ca="true">+IF(OFFSET('Water Data'!$E$28,0,10*ROW('Water Data'!E41))="","",OFFSET('Water Data'!$E$28,0,10*ROW('Water Data'!E41)))</f>
        <v/>
      </c>
      <c r="BZ47" s="29" t="str">
        <f ca="true">+IF(OFFSET('Water Data'!$E$29,0,10*ROW('Water Data'!E41))="","",OFFSET('Water Data'!$E$29,0,10*ROW('Water Data'!E41)))</f>
        <v/>
      </c>
      <c r="CA47" s="29" t="str">
        <f ca="true">+IF(OFFSET('Water Data'!$E$30,0,10*ROW('Water Data'!E41))="","",OFFSET('Water Data'!$E$30,0,10*ROW('Water Data'!E41)))</f>
        <v/>
      </c>
      <c r="CB47" s="29" t="str">
        <f ca="true">+IF(OFFSET('Water Data'!$F$28,0,10*ROW('Water Data'!F41))="","",OFFSET('Water Data'!$F$28,0,10*ROW('Water Data'!F41)))</f>
        <v/>
      </c>
      <c r="CC47" s="29" t="str">
        <f ca="true">+IF(OFFSET('Water Data'!$F$29,0,10*ROW('Water Data'!F41))="","",OFFSET('Water Data'!$F$29,0,10*ROW('Water Data'!F41)))</f>
        <v/>
      </c>
      <c r="CD47" s="29" t="str">
        <f ca="true">+IF(OFFSET('Water Data'!$F$30,0,10*ROW('Water Data'!F41))="","",OFFSET('Water Data'!$F$30,0,10*ROW('Water Data'!F41)))</f>
        <v/>
      </c>
      <c r="CE47" s="29" t="str">
        <f ca="true">+IF(OFFSET('Water Data'!$G$28,0,10*ROW('Water Data'!G41))="","",OFFSET('Water Data'!$G$28,0,10*ROW('Water Data'!G41)))</f>
        <v/>
      </c>
      <c r="CF47" s="29" t="str">
        <f ca="true">+IF(OFFSET('Water Data'!$G$29,0,10*ROW('Water Data'!G41))="","",OFFSET('Water Data'!$G$29,0,10*ROW('Water Data'!G41)))</f>
        <v/>
      </c>
      <c r="CG47" s="29" t="str">
        <f ca="true">+IF(OFFSET('Water Data'!$G$30,0,10*ROW('Water Data'!G41))="","",OFFSET('Water Data'!$G$30,0,10*ROW('Water Data'!G41)))</f>
        <v/>
      </c>
      <c r="CH47" s="29" t="str">
        <f ca="true">+IF(OFFSET('Water Data'!$H$28,0,10*ROW('Water Data'!H41))="","",OFFSET('Water Data'!$H$28,0,10*ROW('Water Data'!H41)))</f>
        <v/>
      </c>
      <c r="CI47" s="29" t="str">
        <f ca="true">+IF(OFFSET('Water Data'!$H$29,0,10*ROW('Water Data'!H41))="","",OFFSET('Water Data'!$H$29,0,10*ROW('Water Data'!H41)))</f>
        <v/>
      </c>
      <c r="CJ47" s="29" t="str">
        <f ca="true">+IF(OFFSET('Water Data'!$H$30,0,10*ROW('Water Data'!H41))="","",OFFSET('Water Data'!$H$30,0,10*ROW('Water Data'!H41)))</f>
        <v/>
      </c>
      <c r="CK47" s="29" t="str">
        <f ca="true">+IF(OFFSET('Sanitation Data'!$C$29,0,10*ROW('Sanitation Data'!C41))="","",OFFSET('Sanitation Data'!$C$29,0,10*ROW('Sanitation Data'!C41)))</f>
        <v/>
      </c>
      <c r="CL47" s="29" t="str">
        <f ca="true">+IF(OFFSET('Sanitation Data'!$C$30,0,10*ROW('Sanitation Data'!C41))="","",OFFSET('Sanitation Data'!$C$30,0,10*ROW('Sanitation Data'!C41)))</f>
        <v/>
      </c>
      <c r="CM47" s="29" t="str">
        <f ca="true">+IF(OFFSET('Sanitation Data'!$C$31,0,10*ROW('Sanitation Data'!C41))="","",OFFSET('Sanitation Data'!$C$31,0,10*ROW('Sanitation Data'!C41)))</f>
        <v/>
      </c>
      <c r="CN47" s="29" t="str">
        <f ca="true">+IF(OFFSET('Sanitation Data'!$C$32,0,10*ROW('Sanitation Data'!C41))="","",OFFSET('Sanitation Data'!$C$32,0,10*ROW('Sanitation Data'!C41)))</f>
        <v/>
      </c>
      <c r="CO47" s="29" t="str">
        <f ca="true">+IF(OFFSET('Sanitation Data'!$C$33,0,10*ROW('Sanitation Data'!C41))="","",OFFSET('Sanitation Data'!$C$33,0,10*ROW('Sanitation Data'!C41)))</f>
        <v/>
      </c>
      <c r="CP47" s="29" t="str">
        <f ca="true">+IF(OFFSET('Sanitation Data'!$D$29,0,10*ROW('Sanitation Data'!D41))="","",OFFSET('Sanitation Data'!$D$29,0,10*ROW('Sanitation Data'!D41)))</f>
        <v/>
      </c>
      <c r="CQ47" s="29" t="str">
        <f ca="true">+IF(OFFSET('Sanitation Data'!$D$30,0,10*ROW('Sanitation Data'!D41))="","",OFFSET('Sanitation Data'!$D$30,0,10*ROW('Sanitation Data'!D41)))</f>
        <v/>
      </c>
      <c r="CR47" s="29" t="str">
        <f ca="true">+IF(OFFSET('Sanitation Data'!$D$31,0,10*ROW('Sanitation Data'!D41))="","",OFFSET('Sanitation Data'!$D$31,0,10*ROW('Sanitation Data'!D41)))</f>
        <v/>
      </c>
      <c r="CS47" s="29" t="str">
        <f ca="true">+IF(OFFSET('Sanitation Data'!$D$32,0,10*ROW('Sanitation Data'!D41))="","",OFFSET('Sanitation Data'!$D$32,0,10*ROW('Sanitation Data'!D41)))</f>
        <v/>
      </c>
      <c r="CT47" s="29" t="str">
        <f ca="true">+IF(OFFSET('Sanitation Data'!$D$33,0,10*ROW('Sanitation Data'!D41))="","",OFFSET('Sanitation Data'!$D$33,0,10*ROW('Sanitation Data'!D41)))</f>
        <v/>
      </c>
      <c r="CU47" s="29" t="str">
        <f ca="true">+IF(OFFSET('Sanitation Data'!$E$29,0,10*ROW('Sanitation Data'!E41))="","",OFFSET('Sanitation Data'!$E$29,0,10*ROW('Sanitation Data'!E41)))</f>
        <v/>
      </c>
      <c r="CV47" s="29" t="str">
        <f ca="true">+IF(OFFSET('Sanitation Data'!$E$30,0,10*ROW('Sanitation Data'!E41))="","",OFFSET('Sanitation Data'!$E$30,0,10*ROW('Sanitation Data'!E41)))</f>
        <v/>
      </c>
      <c r="CW47" s="29" t="str">
        <f ca="true">+IF(OFFSET('Sanitation Data'!$E$31,0,10*ROW('Sanitation Data'!E41))="","",OFFSET('Sanitation Data'!$E$31,0,10*ROW('Sanitation Data'!E41)))</f>
        <v/>
      </c>
      <c r="CX47" s="29" t="str">
        <f ca="true">+IF(OFFSET('Sanitation Data'!$E$32,0,10*ROW('Sanitation Data'!E41))="","",OFFSET('Sanitation Data'!$E$32,0,10*ROW('Sanitation Data'!E41)))</f>
        <v/>
      </c>
      <c r="CY47" s="29" t="str">
        <f ca="true">+IF(OFFSET('Sanitation Data'!$E$33,0,10*ROW('Sanitation Data'!E41))="","",OFFSET('Sanitation Data'!$E$33,0,10*ROW('Sanitation Data'!E41)))</f>
        <v/>
      </c>
      <c r="CZ47" s="29" t="str">
        <f ca="true">+IF(OFFSET('Sanitation Data'!$F$29,0,10*ROW('Sanitation Data'!F41))="","",OFFSET('Sanitation Data'!$F$29,0,10*ROW('Sanitation Data'!F41)))</f>
        <v/>
      </c>
      <c r="DA47" s="29" t="str">
        <f ca="true">+IF(OFFSET('Sanitation Data'!$F$30,0,10*ROW('Sanitation Data'!F41))="","",OFFSET('Sanitation Data'!$F$30,0,10*ROW('Sanitation Data'!F41)))</f>
        <v/>
      </c>
      <c r="DB47" s="29" t="str">
        <f ca="true">+IF(OFFSET('Sanitation Data'!$F$31,0,10*ROW('Sanitation Data'!F41))="","",OFFSET('Sanitation Data'!$F$31,0,10*ROW('Sanitation Data'!F41)))</f>
        <v/>
      </c>
      <c r="DC47" s="29" t="str">
        <f ca="true">+IF(OFFSET('Sanitation Data'!$F$32,0,10*ROW('Sanitation Data'!F41))="","",OFFSET('Sanitation Data'!$F$32,0,10*ROW('Sanitation Data'!F41)))</f>
        <v/>
      </c>
      <c r="DD47" s="29" t="str">
        <f ca="true">+IF(OFFSET('Sanitation Data'!$F$33,0,10*ROW('Sanitation Data'!F41))="","",OFFSET('Sanitation Data'!$F$33,0,10*ROW('Sanitation Data'!F41)))</f>
        <v/>
      </c>
      <c r="DE47" s="29" t="str">
        <f ca="true">+IF(OFFSET('Sanitation Data'!$G$29,0,10*ROW('Sanitation Data'!G41))="","",OFFSET('Sanitation Data'!$G$29,0,10*ROW('Sanitation Data'!G41)))</f>
        <v/>
      </c>
      <c r="DF47" s="29" t="str">
        <f ca="true">+IF(OFFSET('Sanitation Data'!$G$30,0,10*ROW('Sanitation Data'!G41))="","",OFFSET('Sanitation Data'!$G$30,0,10*ROW('Sanitation Data'!G41)))</f>
        <v/>
      </c>
      <c r="DG47" s="29" t="str">
        <f ca="true">+IF(OFFSET('Sanitation Data'!$G$31,0,10*ROW('Sanitation Data'!G41))="","",OFFSET('Sanitation Data'!$G$31,0,10*ROW('Sanitation Data'!G41)))</f>
        <v/>
      </c>
      <c r="DH47" s="29" t="str">
        <f ca="true">+IF(OFFSET('Sanitation Data'!$G$32,0,10*ROW('Sanitation Data'!G41))="","",OFFSET('Sanitation Data'!$G$32,0,10*ROW('Sanitation Data'!G41)))</f>
        <v/>
      </c>
      <c r="DI47" s="29" t="str">
        <f ca="true">+IF(OFFSET('Sanitation Data'!$G$33,0,10*ROW('Sanitation Data'!G41))="","",OFFSET('Sanitation Data'!$G$33,0,10*ROW('Sanitation Data'!G41)))</f>
        <v/>
      </c>
      <c r="DJ47" s="29" t="str">
        <f ca="true">+IF(OFFSET('Sanitation Data'!$H$29,0,10*ROW('Sanitation Data'!H41))="","",OFFSET('Sanitation Data'!$H$29,0,10*ROW('Sanitation Data'!H41)))</f>
        <v/>
      </c>
      <c r="DK47" s="29" t="str">
        <f ca="true">+IF(OFFSET('Sanitation Data'!$H$30,0,10*ROW('Sanitation Data'!H41))="","",OFFSET('Sanitation Data'!$H$30,0,10*ROW('Sanitation Data'!H41)))</f>
        <v/>
      </c>
      <c r="DL47" s="29" t="str">
        <f ca="true">+IF(OFFSET('Sanitation Data'!$H$31,0,10*ROW('Sanitation Data'!H41))="","",OFFSET('Sanitation Data'!$H$31,0,10*ROW('Sanitation Data'!H41)))</f>
        <v/>
      </c>
      <c r="DM47" s="29" t="str">
        <f ca="true">+IF(OFFSET('Sanitation Data'!$H$32,0,10*ROW('Sanitation Data'!H41))="","",OFFSET('Sanitation Data'!$H$32,0,10*ROW('Sanitation Data'!H41)))</f>
        <v/>
      </c>
      <c r="DN47" s="29" t="str">
        <f ca="true">+IF(OFFSET('Sanitation Data'!$H$33,0,10*ROW('Sanitation Data'!H41))="","",OFFSET('Sanitation Data'!$H$33,0,10*ROW('Sanitation Data'!H41)))</f>
        <v/>
      </c>
      <c r="DO47" s="29" t="str">
        <f ca="true">+IF(OFFSET('Hygiene Data'!$C$12,0,10*ROW('Hygiene Data'!C41))="","",OFFSET('Hygiene Data'!$C$12,0,10*ROW('Hygiene Data'!C41)))</f>
        <v/>
      </c>
      <c r="DP47" s="29" t="str">
        <f ca="true">+IF(OFFSET('Hygiene Data'!$C$13,0,10*ROW('Hygiene Data'!C41))="","",OFFSET('Hygiene Data'!$C$13,0,10*ROW('Hygiene Data'!C41)))</f>
        <v/>
      </c>
      <c r="DQ47" s="29" t="str">
        <f ca="true">+IF(OFFSET('Hygiene Data'!$C$14,0,10*ROW('Hygiene Data'!C41))="","",OFFSET('Hygiene Data'!$C$14,0,10*ROW('Hygiene Data'!C41)))</f>
        <v/>
      </c>
      <c r="DR47" s="29" t="str">
        <f ca="true">+IF(OFFSET('Hygiene Data'!$D$12,0,10*ROW('Hygiene Data'!D41))="","",OFFSET('Hygiene Data'!$D$12,0,10*ROW('Hygiene Data'!D41)))</f>
        <v/>
      </c>
      <c r="DS47" s="29" t="str">
        <f ca="true">+IF(OFFSET('Hygiene Data'!$D$13,0,10*ROW('Hygiene Data'!D41))="","",OFFSET('Hygiene Data'!$D$13,0,10*ROW('Hygiene Data'!D41)))</f>
        <v/>
      </c>
      <c r="DT47" s="29" t="str">
        <f ca="true">+IF(OFFSET('Hygiene Data'!$D$14,0,10*ROW('Hygiene Data'!D41))="","",OFFSET('Hygiene Data'!$D$14,0,10*ROW('Hygiene Data'!D41)))</f>
        <v/>
      </c>
      <c r="DU47" s="29" t="str">
        <f ca="true">+IF(OFFSET('Hygiene Data'!$E$12,0,10*ROW('Hygiene Data'!E41))="","",OFFSET('Hygiene Data'!$E$12,0,10*ROW('Hygiene Data'!E41)))</f>
        <v/>
      </c>
      <c r="DV47" s="29" t="str">
        <f ca="true">+IF(OFFSET('Hygiene Data'!$E$13,0,10*ROW('Hygiene Data'!E41))="","",OFFSET('Hygiene Data'!$E$13,0,10*ROW('Hygiene Data'!E41)))</f>
        <v/>
      </c>
      <c r="DW47" s="29" t="str">
        <f ca="true">+IF(OFFSET('Hygiene Data'!$E$14,0,10*ROW('Hygiene Data'!E41))="","",OFFSET('Hygiene Data'!$E$14,0,10*ROW('Hygiene Data'!E41)))</f>
        <v/>
      </c>
      <c r="DX47" s="29" t="str">
        <f ca="true">+IF(OFFSET('Hygiene Data'!$F$12,0,10*ROW('Hygiene Data'!F41))="","",OFFSET('Hygiene Data'!$F$12,0,10*ROW('Hygiene Data'!F41)))</f>
        <v/>
      </c>
      <c r="DY47" s="29" t="str">
        <f ca="true">+IF(OFFSET('Hygiene Data'!$F$13,0,10*ROW('Hygiene Data'!F41))="","",OFFSET('Hygiene Data'!$F$13,0,10*ROW('Hygiene Data'!F41)))</f>
        <v/>
      </c>
      <c r="DZ47" s="29" t="str">
        <f ca="true">+IF(OFFSET('Hygiene Data'!$F$14,0,10*ROW('Hygiene Data'!F41))="","",OFFSET('Hygiene Data'!$F$14,0,10*ROW('Hygiene Data'!F41)))</f>
        <v/>
      </c>
      <c r="EA47" s="29" t="str">
        <f ca="true">+IF(OFFSET('Hygiene Data'!$G$12,0,10*ROW('Hygiene Data'!G41))="","",OFFSET('Hygiene Data'!$G$12,0,10*ROW('Hygiene Data'!G41)))</f>
        <v/>
      </c>
      <c r="EB47" s="29" t="str">
        <f ca="true">+IF(OFFSET('Hygiene Data'!$G$13,0,10*ROW('Hygiene Data'!G41))="","",OFFSET('Hygiene Data'!$G$13,0,10*ROW('Hygiene Data'!G41)))</f>
        <v/>
      </c>
      <c r="EC47" s="29" t="str">
        <f ca="true">+IF(OFFSET('Hygiene Data'!$G$14,0,10*ROW('Hygiene Data'!G41))="","",OFFSET('Hygiene Data'!$G$14,0,10*ROW('Hygiene Data'!G41)))</f>
        <v/>
      </c>
      <c r="ED47" s="29" t="str">
        <f ca="true">+IF(OFFSET('Hygiene Data'!$H$12,0,10*ROW('Hygiene Data'!H41))="","",OFFSET('Hygiene Data'!$H$12,0,10*ROW('Hygiene Data'!H41)))</f>
        <v/>
      </c>
      <c r="EE47" s="29" t="str">
        <f ca="true">+IF(OFFSET('Hygiene Data'!$H$13,0,10*ROW('Hygiene Data'!H41))="","",OFFSET('Hygiene Data'!$H$13,0,10*ROW('Hygiene Data'!H41)))</f>
        <v/>
      </c>
      <c r="EF47" s="29" t="str">
        <f ca="true">+IF(OFFSET('Hygiene Data'!$H$14,0,10*ROW('Hygiene Data'!H41))="","",OFFSET('Hygiene Data'!$H$14,0,10*ROW('Hygiene Data'!H41)))</f>
        <v/>
      </c>
    </row>
    <row r="48" x14ac:dyDescent="0.2">
      <c r="A48" s="52" t="str">
        <f ca="true">+IF(OFFSET('Water Data'!$B$1,0,10*ROW('Water Data'!B45))="","",OFFSET('Water Data'!$B$1,0,10*ROW('Water Data'!B45)))</f>
        <v/>
      </c>
      <c r="B48" s="52" t="str">
        <f ca="true">+IF(OFFSET('Water Data'!$A$3,0,10*ROW('Water Data'!A45))="","",OFFSET('Water Data'!$A$3,0,10*ROW('Water Data'!A45)))</f>
        <v/>
      </c>
      <c r="C48" s="52" t="str">
        <f ca="true">+IF(OFFSET('Water Data'!$C$3,0,10*ROW('Water Data'!C45))="","",OFFSET('Water Data'!$C$3,0,10*ROW('Water Data'!C45)))</f>
        <v/>
      </c>
      <c r="D48" s="240"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0"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0"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0"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0"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0"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0"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0"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0"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0"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0"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0"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0"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0"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0"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0"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0"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0"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1"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1"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1"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1"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1"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1"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1"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1"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1"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1"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1"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1"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1"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1"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1"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1"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1"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1"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1"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1"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1"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1"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1"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1"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1"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1"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1"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1"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1"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1"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2"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2"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2"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2"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2"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2"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2"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2"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2"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2"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2"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2"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2"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2"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2"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2"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2"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2"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29" t="str">
        <f ca="true">+IF(OFFSET('Water Data'!$C$28,0,10*ROW('Water Data'!C42))="","",OFFSET('Water Data'!$C$28,0,10*ROW('Water Data'!C42)))</f>
        <v/>
      </c>
      <c r="BT48" s="29" t="str">
        <f ca="true">+IF(OFFSET('Water Data'!$C$29,0,10*ROW('Water Data'!C42))="","",OFFSET('Water Data'!$C$29,0,10*ROW('Water Data'!C42)))</f>
        <v/>
      </c>
      <c r="BU48" s="29" t="str">
        <f ca="true">+IF(OFFSET('Water Data'!$C$30,0,10*ROW('Water Data'!C42))="","",OFFSET('Water Data'!$C$30,0,10*ROW('Water Data'!C42)))</f>
        <v/>
      </c>
      <c r="BV48" s="29" t="str">
        <f ca="true">+IF(OFFSET('Water Data'!$D$28,0,10*ROW('Water Data'!D42))="","",OFFSET('Water Data'!$D$28,0,10*ROW('Water Data'!D42)))</f>
        <v/>
      </c>
      <c r="BW48" s="29" t="str">
        <f ca="true">+IF(OFFSET('Water Data'!$D$29,0,10*ROW('Water Data'!D42))="","",OFFSET('Water Data'!$D$29,0,10*ROW('Water Data'!D42)))</f>
        <v/>
      </c>
      <c r="BX48" s="29" t="str">
        <f ca="true">+IF(OFFSET('Water Data'!$D$30,0,10*ROW('Water Data'!D42))="","",OFFSET('Water Data'!$D$30,0,10*ROW('Water Data'!D42)))</f>
        <v/>
      </c>
      <c r="BY48" s="29" t="str">
        <f ca="true">+IF(OFFSET('Water Data'!$E$28,0,10*ROW('Water Data'!E42))="","",OFFSET('Water Data'!$E$28,0,10*ROW('Water Data'!E42)))</f>
        <v/>
      </c>
      <c r="BZ48" s="29" t="str">
        <f ca="true">+IF(OFFSET('Water Data'!$E$29,0,10*ROW('Water Data'!E42))="","",OFFSET('Water Data'!$E$29,0,10*ROW('Water Data'!E42)))</f>
        <v/>
      </c>
      <c r="CA48" s="29" t="str">
        <f ca="true">+IF(OFFSET('Water Data'!$E$30,0,10*ROW('Water Data'!E42))="","",OFFSET('Water Data'!$E$30,0,10*ROW('Water Data'!E42)))</f>
        <v/>
      </c>
      <c r="CB48" s="29" t="str">
        <f ca="true">+IF(OFFSET('Water Data'!$F$28,0,10*ROW('Water Data'!F42))="","",OFFSET('Water Data'!$F$28,0,10*ROW('Water Data'!F42)))</f>
        <v/>
      </c>
      <c r="CC48" s="29" t="str">
        <f ca="true">+IF(OFFSET('Water Data'!$F$29,0,10*ROW('Water Data'!F42))="","",OFFSET('Water Data'!$F$29,0,10*ROW('Water Data'!F42)))</f>
        <v/>
      </c>
      <c r="CD48" s="29" t="str">
        <f ca="true">+IF(OFFSET('Water Data'!$F$30,0,10*ROW('Water Data'!F42))="","",OFFSET('Water Data'!$F$30,0,10*ROW('Water Data'!F42)))</f>
        <v/>
      </c>
      <c r="CE48" s="29" t="str">
        <f ca="true">+IF(OFFSET('Water Data'!$G$28,0,10*ROW('Water Data'!G42))="","",OFFSET('Water Data'!$G$28,0,10*ROW('Water Data'!G42)))</f>
        <v/>
      </c>
      <c r="CF48" s="29" t="str">
        <f ca="true">+IF(OFFSET('Water Data'!$G$29,0,10*ROW('Water Data'!G42))="","",OFFSET('Water Data'!$G$29,0,10*ROW('Water Data'!G42)))</f>
        <v/>
      </c>
      <c r="CG48" s="29" t="str">
        <f ca="true">+IF(OFFSET('Water Data'!$G$30,0,10*ROW('Water Data'!G42))="","",OFFSET('Water Data'!$G$30,0,10*ROW('Water Data'!G42)))</f>
        <v/>
      </c>
      <c r="CH48" s="29" t="str">
        <f ca="true">+IF(OFFSET('Water Data'!$H$28,0,10*ROW('Water Data'!H42))="","",OFFSET('Water Data'!$H$28,0,10*ROW('Water Data'!H42)))</f>
        <v/>
      </c>
      <c r="CI48" s="29" t="str">
        <f ca="true">+IF(OFFSET('Water Data'!$H$29,0,10*ROW('Water Data'!H42))="","",OFFSET('Water Data'!$H$29,0,10*ROW('Water Data'!H42)))</f>
        <v/>
      </c>
      <c r="CJ48" s="29" t="str">
        <f ca="true">+IF(OFFSET('Water Data'!$H$30,0,10*ROW('Water Data'!H42))="","",OFFSET('Water Data'!$H$30,0,10*ROW('Water Data'!H42)))</f>
        <v/>
      </c>
      <c r="CK48" s="29" t="str">
        <f ca="true">+IF(OFFSET('Sanitation Data'!$C$29,0,10*ROW('Sanitation Data'!C42))="","",OFFSET('Sanitation Data'!$C$29,0,10*ROW('Sanitation Data'!C42)))</f>
        <v/>
      </c>
      <c r="CL48" s="29" t="str">
        <f ca="true">+IF(OFFSET('Sanitation Data'!$C$30,0,10*ROW('Sanitation Data'!C42))="","",OFFSET('Sanitation Data'!$C$30,0,10*ROW('Sanitation Data'!C42)))</f>
        <v/>
      </c>
      <c r="CM48" s="29" t="str">
        <f ca="true">+IF(OFFSET('Sanitation Data'!$C$31,0,10*ROW('Sanitation Data'!C42))="","",OFFSET('Sanitation Data'!$C$31,0,10*ROW('Sanitation Data'!C42)))</f>
        <v/>
      </c>
      <c r="CN48" s="29" t="str">
        <f ca="true">+IF(OFFSET('Sanitation Data'!$C$32,0,10*ROW('Sanitation Data'!C42))="","",OFFSET('Sanitation Data'!$C$32,0,10*ROW('Sanitation Data'!C42)))</f>
        <v/>
      </c>
      <c r="CO48" s="29" t="str">
        <f ca="true">+IF(OFFSET('Sanitation Data'!$C$33,0,10*ROW('Sanitation Data'!C42))="","",OFFSET('Sanitation Data'!$C$33,0,10*ROW('Sanitation Data'!C42)))</f>
        <v/>
      </c>
      <c r="CP48" s="29" t="str">
        <f ca="true">+IF(OFFSET('Sanitation Data'!$D$29,0,10*ROW('Sanitation Data'!D42))="","",OFFSET('Sanitation Data'!$D$29,0,10*ROW('Sanitation Data'!D42)))</f>
        <v/>
      </c>
      <c r="CQ48" s="29" t="str">
        <f ca="true">+IF(OFFSET('Sanitation Data'!$D$30,0,10*ROW('Sanitation Data'!D42))="","",OFFSET('Sanitation Data'!$D$30,0,10*ROW('Sanitation Data'!D42)))</f>
        <v/>
      </c>
      <c r="CR48" s="29" t="str">
        <f ca="true">+IF(OFFSET('Sanitation Data'!$D$31,0,10*ROW('Sanitation Data'!D42))="","",OFFSET('Sanitation Data'!$D$31,0,10*ROW('Sanitation Data'!D42)))</f>
        <v/>
      </c>
      <c r="CS48" s="29" t="str">
        <f ca="true">+IF(OFFSET('Sanitation Data'!$D$32,0,10*ROW('Sanitation Data'!D42))="","",OFFSET('Sanitation Data'!$D$32,0,10*ROW('Sanitation Data'!D42)))</f>
        <v/>
      </c>
      <c r="CT48" s="29" t="str">
        <f ca="true">+IF(OFFSET('Sanitation Data'!$D$33,0,10*ROW('Sanitation Data'!D42))="","",OFFSET('Sanitation Data'!$D$33,0,10*ROW('Sanitation Data'!D42)))</f>
        <v/>
      </c>
      <c r="CU48" s="29" t="str">
        <f ca="true">+IF(OFFSET('Sanitation Data'!$E$29,0,10*ROW('Sanitation Data'!E42))="","",OFFSET('Sanitation Data'!$E$29,0,10*ROW('Sanitation Data'!E42)))</f>
        <v/>
      </c>
      <c r="CV48" s="29" t="str">
        <f ca="true">+IF(OFFSET('Sanitation Data'!$E$30,0,10*ROW('Sanitation Data'!E42))="","",OFFSET('Sanitation Data'!$E$30,0,10*ROW('Sanitation Data'!E42)))</f>
        <v/>
      </c>
      <c r="CW48" s="29" t="str">
        <f ca="true">+IF(OFFSET('Sanitation Data'!$E$31,0,10*ROW('Sanitation Data'!E42))="","",OFFSET('Sanitation Data'!$E$31,0,10*ROW('Sanitation Data'!E42)))</f>
        <v/>
      </c>
      <c r="CX48" s="29" t="str">
        <f ca="true">+IF(OFFSET('Sanitation Data'!$E$32,0,10*ROW('Sanitation Data'!E42))="","",OFFSET('Sanitation Data'!$E$32,0,10*ROW('Sanitation Data'!E42)))</f>
        <v/>
      </c>
      <c r="CY48" s="29" t="str">
        <f ca="true">+IF(OFFSET('Sanitation Data'!$E$33,0,10*ROW('Sanitation Data'!E42))="","",OFFSET('Sanitation Data'!$E$33,0,10*ROW('Sanitation Data'!E42)))</f>
        <v/>
      </c>
      <c r="CZ48" s="29" t="str">
        <f ca="true">+IF(OFFSET('Sanitation Data'!$F$29,0,10*ROW('Sanitation Data'!F42))="","",OFFSET('Sanitation Data'!$F$29,0,10*ROW('Sanitation Data'!F42)))</f>
        <v/>
      </c>
      <c r="DA48" s="29" t="str">
        <f ca="true">+IF(OFFSET('Sanitation Data'!$F$30,0,10*ROW('Sanitation Data'!F42))="","",OFFSET('Sanitation Data'!$F$30,0,10*ROW('Sanitation Data'!F42)))</f>
        <v/>
      </c>
      <c r="DB48" s="29" t="str">
        <f ca="true">+IF(OFFSET('Sanitation Data'!$F$31,0,10*ROW('Sanitation Data'!F42))="","",OFFSET('Sanitation Data'!$F$31,0,10*ROW('Sanitation Data'!F42)))</f>
        <v/>
      </c>
      <c r="DC48" s="29" t="str">
        <f ca="true">+IF(OFFSET('Sanitation Data'!$F$32,0,10*ROW('Sanitation Data'!F42))="","",OFFSET('Sanitation Data'!$F$32,0,10*ROW('Sanitation Data'!F42)))</f>
        <v/>
      </c>
      <c r="DD48" s="29" t="str">
        <f ca="true">+IF(OFFSET('Sanitation Data'!$F$33,0,10*ROW('Sanitation Data'!F42))="","",OFFSET('Sanitation Data'!$F$33,0,10*ROW('Sanitation Data'!F42)))</f>
        <v/>
      </c>
      <c r="DE48" s="29" t="str">
        <f ca="true">+IF(OFFSET('Sanitation Data'!$G$29,0,10*ROW('Sanitation Data'!G42))="","",OFFSET('Sanitation Data'!$G$29,0,10*ROW('Sanitation Data'!G42)))</f>
        <v/>
      </c>
      <c r="DF48" s="29" t="str">
        <f ca="true">+IF(OFFSET('Sanitation Data'!$G$30,0,10*ROW('Sanitation Data'!G42))="","",OFFSET('Sanitation Data'!$G$30,0,10*ROW('Sanitation Data'!G42)))</f>
        <v/>
      </c>
      <c r="DG48" s="29" t="str">
        <f ca="true">+IF(OFFSET('Sanitation Data'!$G$31,0,10*ROW('Sanitation Data'!G42))="","",OFFSET('Sanitation Data'!$G$31,0,10*ROW('Sanitation Data'!G42)))</f>
        <v/>
      </c>
      <c r="DH48" s="29" t="str">
        <f ca="true">+IF(OFFSET('Sanitation Data'!$G$32,0,10*ROW('Sanitation Data'!G42))="","",OFFSET('Sanitation Data'!$G$32,0,10*ROW('Sanitation Data'!G42)))</f>
        <v/>
      </c>
      <c r="DI48" s="29" t="str">
        <f ca="true">+IF(OFFSET('Sanitation Data'!$G$33,0,10*ROW('Sanitation Data'!G42))="","",OFFSET('Sanitation Data'!$G$33,0,10*ROW('Sanitation Data'!G42)))</f>
        <v/>
      </c>
      <c r="DJ48" s="29" t="str">
        <f ca="true">+IF(OFFSET('Sanitation Data'!$H$29,0,10*ROW('Sanitation Data'!H42))="","",OFFSET('Sanitation Data'!$H$29,0,10*ROW('Sanitation Data'!H42)))</f>
        <v/>
      </c>
      <c r="DK48" s="29" t="str">
        <f ca="true">+IF(OFFSET('Sanitation Data'!$H$30,0,10*ROW('Sanitation Data'!H42))="","",OFFSET('Sanitation Data'!$H$30,0,10*ROW('Sanitation Data'!H42)))</f>
        <v/>
      </c>
      <c r="DL48" s="29" t="str">
        <f ca="true">+IF(OFFSET('Sanitation Data'!$H$31,0,10*ROW('Sanitation Data'!H42))="","",OFFSET('Sanitation Data'!$H$31,0,10*ROW('Sanitation Data'!H42)))</f>
        <v/>
      </c>
      <c r="DM48" s="29" t="str">
        <f ca="true">+IF(OFFSET('Sanitation Data'!$H$32,0,10*ROW('Sanitation Data'!H42))="","",OFFSET('Sanitation Data'!$H$32,0,10*ROW('Sanitation Data'!H42)))</f>
        <v/>
      </c>
      <c r="DN48" s="29" t="str">
        <f ca="true">+IF(OFFSET('Sanitation Data'!$H$33,0,10*ROW('Sanitation Data'!H42))="","",OFFSET('Sanitation Data'!$H$33,0,10*ROW('Sanitation Data'!H42)))</f>
        <v/>
      </c>
      <c r="DO48" s="29" t="str">
        <f ca="true">+IF(OFFSET('Hygiene Data'!$C$12,0,10*ROW('Hygiene Data'!C42))="","",OFFSET('Hygiene Data'!$C$12,0,10*ROW('Hygiene Data'!C42)))</f>
        <v/>
      </c>
      <c r="DP48" s="29" t="str">
        <f ca="true">+IF(OFFSET('Hygiene Data'!$C$13,0,10*ROW('Hygiene Data'!C42))="","",OFFSET('Hygiene Data'!$C$13,0,10*ROW('Hygiene Data'!C42)))</f>
        <v/>
      </c>
      <c r="DQ48" s="29" t="str">
        <f ca="true">+IF(OFFSET('Hygiene Data'!$C$14,0,10*ROW('Hygiene Data'!C42))="","",OFFSET('Hygiene Data'!$C$14,0,10*ROW('Hygiene Data'!C42)))</f>
        <v/>
      </c>
      <c r="DR48" s="29" t="str">
        <f ca="true">+IF(OFFSET('Hygiene Data'!$D$12,0,10*ROW('Hygiene Data'!D42))="","",OFFSET('Hygiene Data'!$D$12,0,10*ROW('Hygiene Data'!D42)))</f>
        <v/>
      </c>
      <c r="DS48" s="29" t="str">
        <f ca="true">+IF(OFFSET('Hygiene Data'!$D$13,0,10*ROW('Hygiene Data'!D42))="","",OFFSET('Hygiene Data'!$D$13,0,10*ROW('Hygiene Data'!D42)))</f>
        <v/>
      </c>
      <c r="DT48" s="29" t="str">
        <f ca="true">+IF(OFFSET('Hygiene Data'!$D$14,0,10*ROW('Hygiene Data'!D42))="","",OFFSET('Hygiene Data'!$D$14,0,10*ROW('Hygiene Data'!D42)))</f>
        <v/>
      </c>
      <c r="DU48" s="29" t="str">
        <f ca="true">+IF(OFFSET('Hygiene Data'!$E$12,0,10*ROW('Hygiene Data'!E42))="","",OFFSET('Hygiene Data'!$E$12,0,10*ROW('Hygiene Data'!E42)))</f>
        <v/>
      </c>
      <c r="DV48" s="29" t="str">
        <f ca="true">+IF(OFFSET('Hygiene Data'!$E$13,0,10*ROW('Hygiene Data'!E42))="","",OFFSET('Hygiene Data'!$E$13,0,10*ROW('Hygiene Data'!E42)))</f>
        <v/>
      </c>
      <c r="DW48" s="29" t="str">
        <f ca="true">+IF(OFFSET('Hygiene Data'!$E$14,0,10*ROW('Hygiene Data'!E42))="","",OFFSET('Hygiene Data'!$E$14,0,10*ROW('Hygiene Data'!E42)))</f>
        <v/>
      </c>
      <c r="DX48" s="29" t="str">
        <f ca="true">+IF(OFFSET('Hygiene Data'!$F$12,0,10*ROW('Hygiene Data'!F42))="","",OFFSET('Hygiene Data'!$F$12,0,10*ROW('Hygiene Data'!F42)))</f>
        <v/>
      </c>
      <c r="DY48" s="29" t="str">
        <f ca="true">+IF(OFFSET('Hygiene Data'!$F$13,0,10*ROW('Hygiene Data'!F42))="","",OFFSET('Hygiene Data'!$F$13,0,10*ROW('Hygiene Data'!F42)))</f>
        <v/>
      </c>
      <c r="DZ48" s="29" t="str">
        <f ca="true">+IF(OFFSET('Hygiene Data'!$F$14,0,10*ROW('Hygiene Data'!F42))="","",OFFSET('Hygiene Data'!$F$14,0,10*ROW('Hygiene Data'!F42)))</f>
        <v/>
      </c>
      <c r="EA48" s="29" t="str">
        <f ca="true">+IF(OFFSET('Hygiene Data'!$G$12,0,10*ROW('Hygiene Data'!G42))="","",OFFSET('Hygiene Data'!$G$12,0,10*ROW('Hygiene Data'!G42)))</f>
        <v/>
      </c>
      <c r="EB48" s="29" t="str">
        <f ca="true">+IF(OFFSET('Hygiene Data'!$G$13,0,10*ROW('Hygiene Data'!G42))="","",OFFSET('Hygiene Data'!$G$13,0,10*ROW('Hygiene Data'!G42)))</f>
        <v/>
      </c>
      <c r="EC48" s="29" t="str">
        <f ca="true">+IF(OFFSET('Hygiene Data'!$G$14,0,10*ROW('Hygiene Data'!G42))="","",OFFSET('Hygiene Data'!$G$14,0,10*ROW('Hygiene Data'!G42)))</f>
        <v/>
      </c>
      <c r="ED48" s="29" t="str">
        <f ca="true">+IF(OFFSET('Hygiene Data'!$H$12,0,10*ROW('Hygiene Data'!H42))="","",OFFSET('Hygiene Data'!$H$12,0,10*ROW('Hygiene Data'!H42)))</f>
        <v/>
      </c>
      <c r="EE48" s="29" t="str">
        <f ca="true">+IF(OFFSET('Hygiene Data'!$H$13,0,10*ROW('Hygiene Data'!H42))="","",OFFSET('Hygiene Data'!$H$13,0,10*ROW('Hygiene Data'!H42)))</f>
        <v/>
      </c>
      <c r="EF48" s="29" t="str">
        <f ca="true">+IF(OFFSET('Hygiene Data'!$H$14,0,10*ROW('Hygiene Data'!H42))="","",OFFSET('Hygiene Data'!$H$14,0,10*ROW('Hygiene Data'!H42)))</f>
        <v/>
      </c>
    </row>
    <row r="49" x14ac:dyDescent="0.2">
      <c r="A49" s="52" t="str">
        <f ca="true">+IF(OFFSET('Water Data'!$B$1,0,10*ROW('Water Data'!B46))="","",OFFSET('Water Data'!$B$1,0,10*ROW('Water Data'!B46)))</f>
        <v/>
      </c>
      <c r="B49" s="52" t="str">
        <f ca="true">+IF(OFFSET('Water Data'!$A$3,0,10*ROW('Water Data'!A46))="","",OFFSET('Water Data'!$A$3,0,10*ROW('Water Data'!A46)))</f>
        <v/>
      </c>
      <c r="C49" s="52" t="str">
        <f ca="true">+IF(OFFSET('Water Data'!$C$3,0,10*ROW('Water Data'!C46))="","",OFFSET('Water Data'!$C$3,0,10*ROW('Water Data'!C46)))</f>
        <v/>
      </c>
      <c r="D49" s="240"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0"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0"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0"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0"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0"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0"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0"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0"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0"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0"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0"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0"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0"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0"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0"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0"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0"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1"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1"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1"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1"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1"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1"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1"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1"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1"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1"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1"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1"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1"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1"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1"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1"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1"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1"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1"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1"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1"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1"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1"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1"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1"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1"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1"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1"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1"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1"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2"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2"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2"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2"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2"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2"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2"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2"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2"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2"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2"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2"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2"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2"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2"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2"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2"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2"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29" t="str">
        <f ca="true">+IF(OFFSET('Water Data'!$C$28,0,10*ROW('Water Data'!C43))="","",OFFSET('Water Data'!$C$28,0,10*ROW('Water Data'!C43)))</f>
        <v/>
      </c>
      <c r="BT49" s="29" t="str">
        <f ca="true">+IF(OFFSET('Water Data'!$C$29,0,10*ROW('Water Data'!C43))="","",OFFSET('Water Data'!$C$29,0,10*ROW('Water Data'!C43)))</f>
        <v/>
      </c>
      <c r="BU49" s="29" t="str">
        <f ca="true">+IF(OFFSET('Water Data'!$C$30,0,10*ROW('Water Data'!C43))="","",OFFSET('Water Data'!$C$30,0,10*ROW('Water Data'!C43)))</f>
        <v/>
      </c>
      <c r="BV49" s="29" t="str">
        <f ca="true">+IF(OFFSET('Water Data'!$D$28,0,10*ROW('Water Data'!D43))="","",OFFSET('Water Data'!$D$28,0,10*ROW('Water Data'!D43)))</f>
        <v/>
      </c>
      <c r="BW49" s="29" t="str">
        <f ca="true">+IF(OFFSET('Water Data'!$D$29,0,10*ROW('Water Data'!D43))="","",OFFSET('Water Data'!$D$29,0,10*ROW('Water Data'!D43)))</f>
        <v/>
      </c>
      <c r="BX49" s="29" t="str">
        <f ca="true">+IF(OFFSET('Water Data'!$D$30,0,10*ROW('Water Data'!D43))="","",OFFSET('Water Data'!$D$30,0,10*ROW('Water Data'!D43)))</f>
        <v/>
      </c>
      <c r="BY49" s="29" t="str">
        <f ca="true">+IF(OFFSET('Water Data'!$E$28,0,10*ROW('Water Data'!E43))="","",OFFSET('Water Data'!$E$28,0,10*ROW('Water Data'!E43)))</f>
        <v/>
      </c>
      <c r="BZ49" s="29" t="str">
        <f ca="true">+IF(OFFSET('Water Data'!$E$29,0,10*ROW('Water Data'!E43))="","",OFFSET('Water Data'!$E$29,0,10*ROW('Water Data'!E43)))</f>
        <v/>
      </c>
      <c r="CA49" s="29" t="str">
        <f ca="true">+IF(OFFSET('Water Data'!$E$30,0,10*ROW('Water Data'!E43))="","",OFFSET('Water Data'!$E$30,0,10*ROW('Water Data'!E43)))</f>
        <v/>
      </c>
      <c r="CB49" s="29" t="str">
        <f ca="true">+IF(OFFSET('Water Data'!$F$28,0,10*ROW('Water Data'!F43))="","",OFFSET('Water Data'!$F$28,0,10*ROW('Water Data'!F43)))</f>
        <v/>
      </c>
      <c r="CC49" s="29" t="str">
        <f ca="true">+IF(OFFSET('Water Data'!$F$29,0,10*ROW('Water Data'!F43))="","",OFFSET('Water Data'!$F$29,0,10*ROW('Water Data'!F43)))</f>
        <v/>
      </c>
      <c r="CD49" s="29" t="str">
        <f ca="true">+IF(OFFSET('Water Data'!$F$30,0,10*ROW('Water Data'!F43))="","",OFFSET('Water Data'!$F$30,0,10*ROW('Water Data'!F43)))</f>
        <v/>
      </c>
      <c r="CE49" s="29" t="str">
        <f ca="true">+IF(OFFSET('Water Data'!$G$28,0,10*ROW('Water Data'!G43))="","",OFFSET('Water Data'!$G$28,0,10*ROW('Water Data'!G43)))</f>
        <v/>
      </c>
      <c r="CF49" s="29" t="str">
        <f ca="true">+IF(OFFSET('Water Data'!$G$29,0,10*ROW('Water Data'!G43))="","",OFFSET('Water Data'!$G$29,0,10*ROW('Water Data'!G43)))</f>
        <v/>
      </c>
      <c r="CG49" s="29" t="str">
        <f ca="true">+IF(OFFSET('Water Data'!$G$30,0,10*ROW('Water Data'!G43))="","",OFFSET('Water Data'!$G$30,0,10*ROW('Water Data'!G43)))</f>
        <v/>
      </c>
      <c r="CH49" s="29" t="str">
        <f ca="true">+IF(OFFSET('Water Data'!$H$28,0,10*ROW('Water Data'!H43))="","",OFFSET('Water Data'!$H$28,0,10*ROW('Water Data'!H43)))</f>
        <v/>
      </c>
      <c r="CI49" s="29" t="str">
        <f ca="true">+IF(OFFSET('Water Data'!$H$29,0,10*ROW('Water Data'!H43))="","",OFFSET('Water Data'!$H$29,0,10*ROW('Water Data'!H43)))</f>
        <v/>
      </c>
      <c r="CJ49" s="29" t="str">
        <f ca="true">+IF(OFFSET('Water Data'!$H$30,0,10*ROW('Water Data'!H43))="","",OFFSET('Water Data'!$H$30,0,10*ROW('Water Data'!H43)))</f>
        <v/>
      </c>
      <c r="CK49" s="29" t="str">
        <f ca="true">+IF(OFFSET('Sanitation Data'!$C$29,0,10*ROW('Sanitation Data'!C43))="","",OFFSET('Sanitation Data'!$C$29,0,10*ROW('Sanitation Data'!C43)))</f>
        <v/>
      </c>
      <c r="CL49" s="29" t="str">
        <f ca="true">+IF(OFFSET('Sanitation Data'!$C$30,0,10*ROW('Sanitation Data'!C43))="","",OFFSET('Sanitation Data'!$C$30,0,10*ROW('Sanitation Data'!C43)))</f>
        <v/>
      </c>
      <c r="CM49" s="29" t="str">
        <f ca="true">+IF(OFFSET('Sanitation Data'!$C$31,0,10*ROW('Sanitation Data'!C43))="","",OFFSET('Sanitation Data'!$C$31,0,10*ROW('Sanitation Data'!C43)))</f>
        <v/>
      </c>
      <c r="CN49" s="29" t="str">
        <f ca="true">+IF(OFFSET('Sanitation Data'!$C$32,0,10*ROW('Sanitation Data'!C43))="","",OFFSET('Sanitation Data'!$C$32,0,10*ROW('Sanitation Data'!C43)))</f>
        <v/>
      </c>
      <c r="CO49" s="29" t="str">
        <f ca="true">+IF(OFFSET('Sanitation Data'!$C$33,0,10*ROW('Sanitation Data'!C43))="","",OFFSET('Sanitation Data'!$C$33,0,10*ROW('Sanitation Data'!C43)))</f>
        <v/>
      </c>
      <c r="CP49" s="29" t="str">
        <f ca="true">+IF(OFFSET('Sanitation Data'!$D$29,0,10*ROW('Sanitation Data'!D43))="","",OFFSET('Sanitation Data'!$D$29,0,10*ROW('Sanitation Data'!D43)))</f>
        <v/>
      </c>
      <c r="CQ49" s="29" t="str">
        <f ca="true">+IF(OFFSET('Sanitation Data'!$D$30,0,10*ROW('Sanitation Data'!D43))="","",OFFSET('Sanitation Data'!$D$30,0,10*ROW('Sanitation Data'!D43)))</f>
        <v/>
      </c>
      <c r="CR49" s="29" t="str">
        <f ca="true">+IF(OFFSET('Sanitation Data'!$D$31,0,10*ROW('Sanitation Data'!D43))="","",OFFSET('Sanitation Data'!$D$31,0,10*ROW('Sanitation Data'!D43)))</f>
        <v/>
      </c>
      <c r="CS49" s="29" t="str">
        <f ca="true">+IF(OFFSET('Sanitation Data'!$D$32,0,10*ROW('Sanitation Data'!D43))="","",OFFSET('Sanitation Data'!$D$32,0,10*ROW('Sanitation Data'!D43)))</f>
        <v/>
      </c>
      <c r="CT49" s="29" t="str">
        <f ca="true">+IF(OFFSET('Sanitation Data'!$D$33,0,10*ROW('Sanitation Data'!D43))="","",OFFSET('Sanitation Data'!$D$33,0,10*ROW('Sanitation Data'!D43)))</f>
        <v/>
      </c>
      <c r="CU49" s="29" t="str">
        <f ca="true">+IF(OFFSET('Sanitation Data'!$E$29,0,10*ROW('Sanitation Data'!E43))="","",OFFSET('Sanitation Data'!$E$29,0,10*ROW('Sanitation Data'!E43)))</f>
        <v/>
      </c>
      <c r="CV49" s="29" t="str">
        <f ca="true">+IF(OFFSET('Sanitation Data'!$E$30,0,10*ROW('Sanitation Data'!E43))="","",OFFSET('Sanitation Data'!$E$30,0,10*ROW('Sanitation Data'!E43)))</f>
        <v/>
      </c>
      <c r="CW49" s="29" t="str">
        <f ca="true">+IF(OFFSET('Sanitation Data'!$E$31,0,10*ROW('Sanitation Data'!E43))="","",OFFSET('Sanitation Data'!$E$31,0,10*ROW('Sanitation Data'!E43)))</f>
        <v/>
      </c>
      <c r="CX49" s="29" t="str">
        <f ca="true">+IF(OFFSET('Sanitation Data'!$E$32,0,10*ROW('Sanitation Data'!E43))="","",OFFSET('Sanitation Data'!$E$32,0,10*ROW('Sanitation Data'!E43)))</f>
        <v/>
      </c>
      <c r="CY49" s="29" t="str">
        <f ca="true">+IF(OFFSET('Sanitation Data'!$E$33,0,10*ROW('Sanitation Data'!E43))="","",OFFSET('Sanitation Data'!$E$33,0,10*ROW('Sanitation Data'!E43)))</f>
        <v/>
      </c>
      <c r="CZ49" s="29" t="str">
        <f ca="true">+IF(OFFSET('Sanitation Data'!$F$29,0,10*ROW('Sanitation Data'!F43))="","",OFFSET('Sanitation Data'!$F$29,0,10*ROW('Sanitation Data'!F43)))</f>
        <v/>
      </c>
      <c r="DA49" s="29" t="str">
        <f ca="true">+IF(OFFSET('Sanitation Data'!$F$30,0,10*ROW('Sanitation Data'!F43))="","",OFFSET('Sanitation Data'!$F$30,0,10*ROW('Sanitation Data'!F43)))</f>
        <v/>
      </c>
      <c r="DB49" s="29" t="str">
        <f ca="true">+IF(OFFSET('Sanitation Data'!$F$31,0,10*ROW('Sanitation Data'!F43))="","",OFFSET('Sanitation Data'!$F$31,0,10*ROW('Sanitation Data'!F43)))</f>
        <v/>
      </c>
      <c r="DC49" s="29" t="str">
        <f ca="true">+IF(OFFSET('Sanitation Data'!$F$32,0,10*ROW('Sanitation Data'!F43))="","",OFFSET('Sanitation Data'!$F$32,0,10*ROW('Sanitation Data'!F43)))</f>
        <v/>
      </c>
      <c r="DD49" s="29" t="str">
        <f ca="true">+IF(OFFSET('Sanitation Data'!$F$33,0,10*ROW('Sanitation Data'!F43))="","",OFFSET('Sanitation Data'!$F$33,0,10*ROW('Sanitation Data'!F43)))</f>
        <v/>
      </c>
      <c r="DE49" s="29" t="str">
        <f ca="true">+IF(OFFSET('Sanitation Data'!$G$29,0,10*ROW('Sanitation Data'!G43))="","",OFFSET('Sanitation Data'!$G$29,0,10*ROW('Sanitation Data'!G43)))</f>
        <v/>
      </c>
      <c r="DF49" s="29" t="str">
        <f ca="true">+IF(OFFSET('Sanitation Data'!$G$30,0,10*ROW('Sanitation Data'!G43))="","",OFFSET('Sanitation Data'!$G$30,0,10*ROW('Sanitation Data'!G43)))</f>
        <v/>
      </c>
      <c r="DG49" s="29" t="str">
        <f ca="true">+IF(OFFSET('Sanitation Data'!$G$31,0,10*ROW('Sanitation Data'!G43))="","",OFFSET('Sanitation Data'!$G$31,0,10*ROW('Sanitation Data'!G43)))</f>
        <v/>
      </c>
      <c r="DH49" s="29" t="str">
        <f ca="true">+IF(OFFSET('Sanitation Data'!$G$32,0,10*ROW('Sanitation Data'!G43))="","",OFFSET('Sanitation Data'!$G$32,0,10*ROW('Sanitation Data'!G43)))</f>
        <v/>
      </c>
      <c r="DI49" s="29" t="str">
        <f ca="true">+IF(OFFSET('Sanitation Data'!$G$33,0,10*ROW('Sanitation Data'!G43))="","",OFFSET('Sanitation Data'!$G$33,0,10*ROW('Sanitation Data'!G43)))</f>
        <v/>
      </c>
      <c r="DJ49" s="29" t="str">
        <f ca="true">+IF(OFFSET('Sanitation Data'!$H$29,0,10*ROW('Sanitation Data'!H43))="","",OFFSET('Sanitation Data'!$H$29,0,10*ROW('Sanitation Data'!H43)))</f>
        <v/>
      </c>
      <c r="DK49" s="29" t="str">
        <f ca="true">+IF(OFFSET('Sanitation Data'!$H$30,0,10*ROW('Sanitation Data'!H43))="","",OFFSET('Sanitation Data'!$H$30,0,10*ROW('Sanitation Data'!H43)))</f>
        <v/>
      </c>
      <c r="DL49" s="29" t="str">
        <f ca="true">+IF(OFFSET('Sanitation Data'!$H$31,0,10*ROW('Sanitation Data'!H43))="","",OFFSET('Sanitation Data'!$H$31,0,10*ROW('Sanitation Data'!H43)))</f>
        <v/>
      </c>
      <c r="DM49" s="29" t="str">
        <f ca="true">+IF(OFFSET('Sanitation Data'!$H$32,0,10*ROW('Sanitation Data'!H43))="","",OFFSET('Sanitation Data'!$H$32,0,10*ROW('Sanitation Data'!H43)))</f>
        <v/>
      </c>
      <c r="DN49" s="29" t="str">
        <f ca="true">+IF(OFFSET('Sanitation Data'!$H$33,0,10*ROW('Sanitation Data'!H43))="","",OFFSET('Sanitation Data'!$H$33,0,10*ROW('Sanitation Data'!H43)))</f>
        <v/>
      </c>
      <c r="DO49" s="29" t="str">
        <f ca="true">+IF(OFFSET('Hygiene Data'!$C$12,0,10*ROW('Hygiene Data'!C43))="","",OFFSET('Hygiene Data'!$C$12,0,10*ROW('Hygiene Data'!C43)))</f>
        <v/>
      </c>
      <c r="DP49" s="29" t="str">
        <f ca="true">+IF(OFFSET('Hygiene Data'!$C$13,0,10*ROW('Hygiene Data'!C43))="","",OFFSET('Hygiene Data'!$C$13,0,10*ROW('Hygiene Data'!C43)))</f>
        <v/>
      </c>
      <c r="DQ49" s="29" t="str">
        <f ca="true">+IF(OFFSET('Hygiene Data'!$C$14,0,10*ROW('Hygiene Data'!C43))="","",OFFSET('Hygiene Data'!$C$14,0,10*ROW('Hygiene Data'!C43)))</f>
        <v/>
      </c>
      <c r="DR49" s="29" t="str">
        <f ca="true">+IF(OFFSET('Hygiene Data'!$D$12,0,10*ROW('Hygiene Data'!D43))="","",OFFSET('Hygiene Data'!$D$12,0,10*ROW('Hygiene Data'!D43)))</f>
        <v/>
      </c>
      <c r="DS49" s="29" t="str">
        <f ca="true">+IF(OFFSET('Hygiene Data'!$D$13,0,10*ROW('Hygiene Data'!D43))="","",OFFSET('Hygiene Data'!$D$13,0,10*ROW('Hygiene Data'!D43)))</f>
        <v/>
      </c>
      <c r="DT49" s="29" t="str">
        <f ca="true">+IF(OFFSET('Hygiene Data'!$D$14,0,10*ROW('Hygiene Data'!D43))="","",OFFSET('Hygiene Data'!$D$14,0,10*ROW('Hygiene Data'!D43)))</f>
        <v/>
      </c>
      <c r="DU49" s="29" t="str">
        <f ca="true">+IF(OFFSET('Hygiene Data'!$E$12,0,10*ROW('Hygiene Data'!E43))="","",OFFSET('Hygiene Data'!$E$12,0,10*ROW('Hygiene Data'!E43)))</f>
        <v/>
      </c>
      <c r="DV49" s="29" t="str">
        <f ca="true">+IF(OFFSET('Hygiene Data'!$E$13,0,10*ROW('Hygiene Data'!E43))="","",OFFSET('Hygiene Data'!$E$13,0,10*ROW('Hygiene Data'!E43)))</f>
        <v/>
      </c>
      <c r="DW49" s="29" t="str">
        <f ca="true">+IF(OFFSET('Hygiene Data'!$E$14,0,10*ROW('Hygiene Data'!E43))="","",OFFSET('Hygiene Data'!$E$14,0,10*ROW('Hygiene Data'!E43)))</f>
        <v/>
      </c>
      <c r="DX49" s="29" t="str">
        <f ca="true">+IF(OFFSET('Hygiene Data'!$F$12,0,10*ROW('Hygiene Data'!F43))="","",OFFSET('Hygiene Data'!$F$12,0,10*ROW('Hygiene Data'!F43)))</f>
        <v/>
      </c>
      <c r="DY49" s="29" t="str">
        <f ca="true">+IF(OFFSET('Hygiene Data'!$F$13,0,10*ROW('Hygiene Data'!F43))="","",OFFSET('Hygiene Data'!$F$13,0,10*ROW('Hygiene Data'!F43)))</f>
        <v/>
      </c>
      <c r="DZ49" s="29" t="str">
        <f ca="true">+IF(OFFSET('Hygiene Data'!$F$14,0,10*ROW('Hygiene Data'!F43))="","",OFFSET('Hygiene Data'!$F$14,0,10*ROW('Hygiene Data'!F43)))</f>
        <v/>
      </c>
      <c r="EA49" s="29" t="str">
        <f ca="true">+IF(OFFSET('Hygiene Data'!$G$12,0,10*ROW('Hygiene Data'!G43))="","",OFFSET('Hygiene Data'!$G$12,0,10*ROW('Hygiene Data'!G43)))</f>
        <v/>
      </c>
      <c r="EB49" s="29" t="str">
        <f ca="true">+IF(OFFSET('Hygiene Data'!$G$13,0,10*ROW('Hygiene Data'!G43))="","",OFFSET('Hygiene Data'!$G$13,0,10*ROW('Hygiene Data'!G43)))</f>
        <v/>
      </c>
      <c r="EC49" s="29" t="str">
        <f ca="true">+IF(OFFSET('Hygiene Data'!$G$14,0,10*ROW('Hygiene Data'!G43))="","",OFFSET('Hygiene Data'!$G$14,0,10*ROW('Hygiene Data'!G43)))</f>
        <v/>
      </c>
      <c r="ED49" s="29" t="str">
        <f ca="true">+IF(OFFSET('Hygiene Data'!$H$12,0,10*ROW('Hygiene Data'!H43))="","",OFFSET('Hygiene Data'!$H$12,0,10*ROW('Hygiene Data'!H43)))</f>
        <v/>
      </c>
      <c r="EE49" s="29" t="str">
        <f ca="true">+IF(OFFSET('Hygiene Data'!$H$13,0,10*ROW('Hygiene Data'!H43))="","",OFFSET('Hygiene Data'!$H$13,0,10*ROW('Hygiene Data'!H43)))</f>
        <v/>
      </c>
      <c r="EF49" s="29" t="str">
        <f ca="true">+IF(OFFSET('Hygiene Data'!$H$14,0,10*ROW('Hygiene Data'!H43))="","",OFFSET('Hygiene Data'!$H$14,0,10*ROW('Hygiene Data'!H43)))</f>
        <v/>
      </c>
    </row>
    <row r="50" x14ac:dyDescent="0.2">
      <c r="A50" s="52" t="str">
        <f ca="true">+IF(OFFSET('Water Data'!$B$1,0,10*ROW('Water Data'!B47))="","",OFFSET('Water Data'!$B$1,0,10*ROW('Water Data'!B47)))</f>
        <v/>
      </c>
      <c r="B50" s="52" t="str">
        <f ca="true">+IF(OFFSET('Water Data'!$A$3,0,10*ROW('Water Data'!A47))="","",OFFSET('Water Data'!$A$3,0,10*ROW('Water Data'!A47)))</f>
        <v/>
      </c>
      <c r="C50" s="52" t="str">
        <f ca="true">+IF(OFFSET('Water Data'!$C$3,0,10*ROW('Water Data'!C47))="","",OFFSET('Water Data'!$C$3,0,10*ROW('Water Data'!C47)))</f>
        <v/>
      </c>
      <c r="D50" s="240"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0"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0"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0"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0"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0"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0"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0"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0"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0"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0"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0"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0"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0"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0"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0"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0"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0"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1"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1"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1"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1"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1"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1"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1"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1"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1"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1"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1"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1"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1"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1"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1"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1"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1"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1"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1"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1"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1"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1"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1"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1"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1"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1"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1"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1"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1"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1"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2"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2"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2"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2"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2"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2"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2"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2"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2"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2"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2"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2"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2"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2"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2"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2"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2"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2"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29" t="str">
        <f ca="true">+IF(OFFSET('Water Data'!$C$28,0,10*ROW('Water Data'!C44))="","",OFFSET('Water Data'!$C$28,0,10*ROW('Water Data'!C44)))</f>
        <v/>
      </c>
      <c r="BT50" s="29" t="str">
        <f ca="true">+IF(OFFSET('Water Data'!$C$29,0,10*ROW('Water Data'!C44))="","",OFFSET('Water Data'!$C$29,0,10*ROW('Water Data'!C44)))</f>
        <v/>
      </c>
      <c r="BU50" s="29" t="str">
        <f ca="true">+IF(OFFSET('Water Data'!$C$30,0,10*ROW('Water Data'!C44))="","",OFFSET('Water Data'!$C$30,0,10*ROW('Water Data'!C44)))</f>
        <v/>
      </c>
      <c r="BV50" s="29" t="str">
        <f ca="true">+IF(OFFSET('Water Data'!$D$28,0,10*ROW('Water Data'!D44))="","",OFFSET('Water Data'!$D$28,0,10*ROW('Water Data'!D44)))</f>
        <v/>
      </c>
      <c r="BW50" s="29" t="str">
        <f ca="true">+IF(OFFSET('Water Data'!$D$29,0,10*ROW('Water Data'!D44))="","",OFFSET('Water Data'!$D$29,0,10*ROW('Water Data'!D44)))</f>
        <v/>
      </c>
      <c r="BX50" s="29" t="str">
        <f ca="true">+IF(OFFSET('Water Data'!$D$30,0,10*ROW('Water Data'!D44))="","",OFFSET('Water Data'!$D$30,0,10*ROW('Water Data'!D44)))</f>
        <v/>
      </c>
      <c r="BY50" s="29" t="str">
        <f ca="true">+IF(OFFSET('Water Data'!$E$28,0,10*ROW('Water Data'!E44))="","",OFFSET('Water Data'!$E$28,0,10*ROW('Water Data'!E44)))</f>
        <v/>
      </c>
      <c r="BZ50" s="29" t="str">
        <f ca="true">+IF(OFFSET('Water Data'!$E$29,0,10*ROW('Water Data'!E44))="","",OFFSET('Water Data'!$E$29,0,10*ROW('Water Data'!E44)))</f>
        <v/>
      </c>
      <c r="CA50" s="29" t="str">
        <f ca="true">+IF(OFFSET('Water Data'!$E$30,0,10*ROW('Water Data'!E44))="","",OFFSET('Water Data'!$E$30,0,10*ROW('Water Data'!E44)))</f>
        <v/>
      </c>
      <c r="CB50" s="29" t="str">
        <f ca="true">+IF(OFFSET('Water Data'!$F$28,0,10*ROW('Water Data'!F44))="","",OFFSET('Water Data'!$F$28,0,10*ROW('Water Data'!F44)))</f>
        <v/>
      </c>
      <c r="CC50" s="29" t="str">
        <f ca="true">+IF(OFFSET('Water Data'!$F$29,0,10*ROW('Water Data'!F44))="","",OFFSET('Water Data'!$F$29,0,10*ROW('Water Data'!F44)))</f>
        <v/>
      </c>
      <c r="CD50" s="29" t="str">
        <f ca="true">+IF(OFFSET('Water Data'!$F$30,0,10*ROW('Water Data'!F44))="","",OFFSET('Water Data'!$F$30,0,10*ROW('Water Data'!F44)))</f>
        <v/>
      </c>
      <c r="CE50" s="29" t="str">
        <f ca="true">+IF(OFFSET('Water Data'!$G$28,0,10*ROW('Water Data'!G44))="","",OFFSET('Water Data'!$G$28,0,10*ROW('Water Data'!G44)))</f>
        <v/>
      </c>
      <c r="CF50" s="29" t="str">
        <f ca="true">+IF(OFFSET('Water Data'!$G$29,0,10*ROW('Water Data'!G44))="","",OFFSET('Water Data'!$G$29,0,10*ROW('Water Data'!G44)))</f>
        <v/>
      </c>
      <c r="CG50" s="29" t="str">
        <f ca="true">+IF(OFFSET('Water Data'!$G$30,0,10*ROW('Water Data'!G44))="","",OFFSET('Water Data'!$G$30,0,10*ROW('Water Data'!G44)))</f>
        <v/>
      </c>
      <c r="CH50" s="29" t="str">
        <f ca="true">+IF(OFFSET('Water Data'!$H$28,0,10*ROW('Water Data'!H44))="","",OFFSET('Water Data'!$H$28,0,10*ROW('Water Data'!H44)))</f>
        <v/>
      </c>
      <c r="CI50" s="29" t="str">
        <f ca="true">+IF(OFFSET('Water Data'!$H$29,0,10*ROW('Water Data'!H44))="","",OFFSET('Water Data'!$H$29,0,10*ROW('Water Data'!H44)))</f>
        <v/>
      </c>
      <c r="CJ50" s="29" t="str">
        <f ca="true">+IF(OFFSET('Water Data'!$H$30,0,10*ROW('Water Data'!H44))="","",OFFSET('Water Data'!$H$30,0,10*ROW('Water Data'!H44)))</f>
        <v/>
      </c>
      <c r="CK50" s="29" t="str">
        <f ca="true">+IF(OFFSET('Sanitation Data'!$C$29,0,10*ROW('Sanitation Data'!C44))="","",OFFSET('Sanitation Data'!$C$29,0,10*ROW('Sanitation Data'!C44)))</f>
        <v/>
      </c>
      <c r="CL50" s="29" t="str">
        <f ca="true">+IF(OFFSET('Sanitation Data'!$C$30,0,10*ROW('Sanitation Data'!C44))="","",OFFSET('Sanitation Data'!$C$30,0,10*ROW('Sanitation Data'!C44)))</f>
        <v/>
      </c>
      <c r="CM50" s="29" t="str">
        <f ca="true">+IF(OFFSET('Sanitation Data'!$C$31,0,10*ROW('Sanitation Data'!C44))="","",OFFSET('Sanitation Data'!$C$31,0,10*ROW('Sanitation Data'!C44)))</f>
        <v/>
      </c>
      <c r="CN50" s="29" t="str">
        <f ca="true">+IF(OFFSET('Sanitation Data'!$C$32,0,10*ROW('Sanitation Data'!C44))="","",OFFSET('Sanitation Data'!$C$32,0,10*ROW('Sanitation Data'!C44)))</f>
        <v/>
      </c>
      <c r="CO50" s="29" t="str">
        <f ca="true">+IF(OFFSET('Sanitation Data'!$C$33,0,10*ROW('Sanitation Data'!C44))="","",OFFSET('Sanitation Data'!$C$33,0,10*ROW('Sanitation Data'!C44)))</f>
        <v/>
      </c>
      <c r="CP50" s="29" t="str">
        <f ca="true">+IF(OFFSET('Sanitation Data'!$D$29,0,10*ROW('Sanitation Data'!D44))="","",OFFSET('Sanitation Data'!$D$29,0,10*ROW('Sanitation Data'!D44)))</f>
        <v/>
      </c>
      <c r="CQ50" s="29" t="str">
        <f ca="true">+IF(OFFSET('Sanitation Data'!$D$30,0,10*ROW('Sanitation Data'!D44))="","",OFFSET('Sanitation Data'!$D$30,0,10*ROW('Sanitation Data'!D44)))</f>
        <v/>
      </c>
      <c r="CR50" s="29" t="str">
        <f ca="true">+IF(OFFSET('Sanitation Data'!$D$31,0,10*ROW('Sanitation Data'!D44))="","",OFFSET('Sanitation Data'!$D$31,0,10*ROW('Sanitation Data'!D44)))</f>
        <v/>
      </c>
      <c r="CS50" s="29" t="str">
        <f ca="true">+IF(OFFSET('Sanitation Data'!$D$32,0,10*ROW('Sanitation Data'!D44))="","",OFFSET('Sanitation Data'!$D$32,0,10*ROW('Sanitation Data'!D44)))</f>
        <v/>
      </c>
      <c r="CT50" s="29" t="str">
        <f ca="true">+IF(OFFSET('Sanitation Data'!$D$33,0,10*ROW('Sanitation Data'!D44))="","",OFFSET('Sanitation Data'!$D$33,0,10*ROW('Sanitation Data'!D44)))</f>
        <v/>
      </c>
      <c r="CU50" s="29" t="str">
        <f ca="true">+IF(OFFSET('Sanitation Data'!$E$29,0,10*ROW('Sanitation Data'!E44))="","",OFFSET('Sanitation Data'!$E$29,0,10*ROW('Sanitation Data'!E44)))</f>
        <v/>
      </c>
      <c r="CV50" s="29" t="str">
        <f ca="true">+IF(OFFSET('Sanitation Data'!$E$30,0,10*ROW('Sanitation Data'!E44))="","",OFFSET('Sanitation Data'!$E$30,0,10*ROW('Sanitation Data'!E44)))</f>
        <v/>
      </c>
      <c r="CW50" s="29" t="str">
        <f ca="true">+IF(OFFSET('Sanitation Data'!$E$31,0,10*ROW('Sanitation Data'!E44))="","",OFFSET('Sanitation Data'!$E$31,0,10*ROW('Sanitation Data'!E44)))</f>
        <v/>
      </c>
      <c r="CX50" s="29" t="str">
        <f ca="true">+IF(OFFSET('Sanitation Data'!$E$32,0,10*ROW('Sanitation Data'!E44))="","",OFFSET('Sanitation Data'!$E$32,0,10*ROW('Sanitation Data'!E44)))</f>
        <v/>
      </c>
      <c r="CY50" s="29" t="str">
        <f ca="true">+IF(OFFSET('Sanitation Data'!$E$33,0,10*ROW('Sanitation Data'!E44))="","",OFFSET('Sanitation Data'!$E$33,0,10*ROW('Sanitation Data'!E44)))</f>
        <v/>
      </c>
      <c r="CZ50" s="29" t="str">
        <f ca="true">+IF(OFFSET('Sanitation Data'!$F$29,0,10*ROW('Sanitation Data'!F44))="","",OFFSET('Sanitation Data'!$F$29,0,10*ROW('Sanitation Data'!F44)))</f>
        <v/>
      </c>
      <c r="DA50" s="29" t="str">
        <f ca="true">+IF(OFFSET('Sanitation Data'!$F$30,0,10*ROW('Sanitation Data'!F44))="","",OFFSET('Sanitation Data'!$F$30,0,10*ROW('Sanitation Data'!F44)))</f>
        <v/>
      </c>
      <c r="DB50" s="29" t="str">
        <f ca="true">+IF(OFFSET('Sanitation Data'!$F$31,0,10*ROW('Sanitation Data'!F44))="","",OFFSET('Sanitation Data'!$F$31,0,10*ROW('Sanitation Data'!F44)))</f>
        <v/>
      </c>
      <c r="DC50" s="29" t="str">
        <f ca="true">+IF(OFFSET('Sanitation Data'!$F$32,0,10*ROW('Sanitation Data'!F44))="","",OFFSET('Sanitation Data'!$F$32,0,10*ROW('Sanitation Data'!F44)))</f>
        <v/>
      </c>
      <c r="DD50" s="29" t="str">
        <f ca="true">+IF(OFFSET('Sanitation Data'!$F$33,0,10*ROW('Sanitation Data'!F44))="","",OFFSET('Sanitation Data'!$F$33,0,10*ROW('Sanitation Data'!F44)))</f>
        <v/>
      </c>
      <c r="DE50" s="29" t="str">
        <f ca="true">+IF(OFFSET('Sanitation Data'!$G$29,0,10*ROW('Sanitation Data'!G44))="","",OFFSET('Sanitation Data'!$G$29,0,10*ROW('Sanitation Data'!G44)))</f>
        <v/>
      </c>
      <c r="DF50" s="29" t="str">
        <f ca="true">+IF(OFFSET('Sanitation Data'!$G$30,0,10*ROW('Sanitation Data'!G44))="","",OFFSET('Sanitation Data'!$G$30,0,10*ROW('Sanitation Data'!G44)))</f>
        <v/>
      </c>
      <c r="DG50" s="29" t="str">
        <f ca="true">+IF(OFFSET('Sanitation Data'!$G$31,0,10*ROW('Sanitation Data'!G44))="","",OFFSET('Sanitation Data'!$G$31,0,10*ROW('Sanitation Data'!G44)))</f>
        <v/>
      </c>
      <c r="DH50" s="29" t="str">
        <f ca="true">+IF(OFFSET('Sanitation Data'!$G$32,0,10*ROW('Sanitation Data'!G44))="","",OFFSET('Sanitation Data'!$G$32,0,10*ROW('Sanitation Data'!G44)))</f>
        <v/>
      </c>
      <c r="DI50" s="29" t="str">
        <f ca="true">+IF(OFFSET('Sanitation Data'!$G$33,0,10*ROW('Sanitation Data'!G44))="","",OFFSET('Sanitation Data'!$G$33,0,10*ROW('Sanitation Data'!G44)))</f>
        <v/>
      </c>
      <c r="DJ50" s="29" t="str">
        <f ca="true">+IF(OFFSET('Sanitation Data'!$H$29,0,10*ROW('Sanitation Data'!H44))="","",OFFSET('Sanitation Data'!$H$29,0,10*ROW('Sanitation Data'!H44)))</f>
        <v/>
      </c>
      <c r="DK50" s="29" t="str">
        <f ca="true">+IF(OFFSET('Sanitation Data'!$H$30,0,10*ROW('Sanitation Data'!H44))="","",OFFSET('Sanitation Data'!$H$30,0,10*ROW('Sanitation Data'!H44)))</f>
        <v/>
      </c>
      <c r="DL50" s="29" t="str">
        <f ca="true">+IF(OFFSET('Sanitation Data'!$H$31,0,10*ROW('Sanitation Data'!H44))="","",OFFSET('Sanitation Data'!$H$31,0,10*ROW('Sanitation Data'!H44)))</f>
        <v/>
      </c>
      <c r="DM50" s="29" t="str">
        <f ca="true">+IF(OFFSET('Sanitation Data'!$H$32,0,10*ROW('Sanitation Data'!H44))="","",OFFSET('Sanitation Data'!$H$32,0,10*ROW('Sanitation Data'!H44)))</f>
        <v/>
      </c>
      <c r="DN50" s="29" t="str">
        <f ca="true">+IF(OFFSET('Sanitation Data'!$H$33,0,10*ROW('Sanitation Data'!H44))="","",OFFSET('Sanitation Data'!$H$33,0,10*ROW('Sanitation Data'!H44)))</f>
        <v/>
      </c>
      <c r="DO50" s="29" t="str">
        <f ca="true">+IF(OFFSET('Hygiene Data'!$C$12,0,10*ROW('Hygiene Data'!C44))="","",OFFSET('Hygiene Data'!$C$12,0,10*ROW('Hygiene Data'!C44)))</f>
        <v/>
      </c>
      <c r="DP50" s="29" t="str">
        <f ca="true">+IF(OFFSET('Hygiene Data'!$C$13,0,10*ROW('Hygiene Data'!C44))="","",OFFSET('Hygiene Data'!$C$13,0,10*ROW('Hygiene Data'!C44)))</f>
        <v/>
      </c>
      <c r="DQ50" s="29" t="str">
        <f ca="true">+IF(OFFSET('Hygiene Data'!$C$14,0,10*ROW('Hygiene Data'!C44))="","",OFFSET('Hygiene Data'!$C$14,0,10*ROW('Hygiene Data'!C44)))</f>
        <v/>
      </c>
      <c r="DR50" s="29" t="str">
        <f ca="true">+IF(OFFSET('Hygiene Data'!$D$12,0,10*ROW('Hygiene Data'!D44))="","",OFFSET('Hygiene Data'!$D$12,0,10*ROW('Hygiene Data'!D44)))</f>
        <v/>
      </c>
      <c r="DS50" s="29" t="str">
        <f ca="true">+IF(OFFSET('Hygiene Data'!$D$13,0,10*ROW('Hygiene Data'!D44))="","",OFFSET('Hygiene Data'!$D$13,0,10*ROW('Hygiene Data'!D44)))</f>
        <v/>
      </c>
      <c r="DT50" s="29" t="str">
        <f ca="true">+IF(OFFSET('Hygiene Data'!$D$14,0,10*ROW('Hygiene Data'!D44))="","",OFFSET('Hygiene Data'!$D$14,0,10*ROW('Hygiene Data'!D44)))</f>
        <v/>
      </c>
      <c r="DU50" s="29" t="str">
        <f ca="true">+IF(OFFSET('Hygiene Data'!$E$12,0,10*ROW('Hygiene Data'!E44))="","",OFFSET('Hygiene Data'!$E$12,0,10*ROW('Hygiene Data'!E44)))</f>
        <v/>
      </c>
      <c r="DV50" s="29" t="str">
        <f ca="true">+IF(OFFSET('Hygiene Data'!$E$13,0,10*ROW('Hygiene Data'!E44))="","",OFFSET('Hygiene Data'!$E$13,0,10*ROW('Hygiene Data'!E44)))</f>
        <v/>
      </c>
      <c r="DW50" s="29" t="str">
        <f ca="true">+IF(OFFSET('Hygiene Data'!$E$14,0,10*ROW('Hygiene Data'!E44))="","",OFFSET('Hygiene Data'!$E$14,0,10*ROW('Hygiene Data'!E44)))</f>
        <v/>
      </c>
      <c r="DX50" s="29" t="str">
        <f ca="true">+IF(OFFSET('Hygiene Data'!$F$12,0,10*ROW('Hygiene Data'!F44))="","",OFFSET('Hygiene Data'!$F$12,0,10*ROW('Hygiene Data'!F44)))</f>
        <v/>
      </c>
      <c r="DY50" s="29" t="str">
        <f ca="true">+IF(OFFSET('Hygiene Data'!$F$13,0,10*ROW('Hygiene Data'!F44))="","",OFFSET('Hygiene Data'!$F$13,0,10*ROW('Hygiene Data'!F44)))</f>
        <v/>
      </c>
      <c r="DZ50" s="29" t="str">
        <f ca="true">+IF(OFFSET('Hygiene Data'!$F$14,0,10*ROW('Hygiene Data'!F44))="","",OFFSET('Hygiene Data'!$F$14,0,10*ROW('Hygiene Data'!F44)))</f>
        <v/>
      </c>
      <c r="EA50" s="29" t="str">
        <f ca="true">+IF(OFFSET('Hygiene Data'!$G$12,0,10*ROW('Hygiene Data'!G44))="","",OFFSET('Hygiene Data'!$G$12,0,10*ROW('Hygiene Data'!G44)))</f>
        <v/>
      </c>
      <c r="EB50" s="29" t="str">
        <f ca="true">+IF(OFFSET('Hygiene Data'!$G$13,0,10*ROW('Hygiene Data'!G44))="","",OFFSET('Hygiene Data'!$G$13,0,10*ROW('Hygiene Data'!G44)))</f>
        <v/>
      </c>
      <c r="EC50" s="29" t="str">
        <f ca="true">+IF(OFFSET('Hygiene Data'!$G$14,0,10*ROW('Hygiene Data'!G44))="","",OFFSET('Hygiene Data'!$G$14,0,10*ROW('Hygiene Data'!G44)))</f>
        <v/>
      </c>
      <c r="ED50" s="29" t="str">
        <f ca="true">+IF(OFFSET('Hygiene Data'!$H$12,0,10*ROW('Hygiene Data'!H44))="","",OFFSET('Hygiene Data'!$H$12,0,10*ROW('Hygiene Data'!H44)))</f>
        <v/>
      </c>
      <c r="EE50" s="29" t="str">
        <f ca="true">+IF(OFFSET('Hygiene Data'!$H$13,0,10*ROW('Hygiene Data'!H44))="","",OFFSET('Hygiene Data'!$H$13,0,10*ROW('Hygiene Data'!H44)))</f>
        <v/>
      </c>
      <c r="EF50" s="29" t="str">
        <f ca="true">+IF(OFFSET('Hygiene Data'!$H$14,0,10*ROW('Hygiene Data'!H44))="","",OFFSET('Hygiene Data'!$H$14,0,10*ROW('Hygiene Data'!H44)))</f>
        <v/>
      </c>
    </row>
    <row r="51" x14ac:dyDescent="0.2">
      <c r="A51" s="52" t="str">
        <f ca="true">+IF(OFFSET('Water Data'!$B$1,0,10*ROW('Water Data'!B48))="","",OFFSET('Water Data'!$B$1,0,10*ROW('Water Data'!B48)))</f>
        <v/>
      </c>
      <c r="B51" s="52" t="str">
        <f ca="true">+IF(OFFSET('Water Data'!$A$3,0,10*ROW('Water Data'!A48))="","",OFFSET('Water Data'!$A$3,0,10*ROW('Water Data'!A48)))</f>
        <v/>
      </c>
      <c r="C51" s="52" t="str">
        <f ca="true">+IF(OFFSET('Water Data'!$C$3,0,10*ROW('Water Data'!C48))="","",OFFSET('Water Data'!$C$3,0,10*ROW('Water Data'!C48)))</f>
        <v/>
      </c>
      <c r="D51" s="240"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0"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0"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0"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0"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0"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0"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0"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0"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0"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0"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0"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0"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0"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0"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0"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0"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0"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1"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1"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1"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1"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1"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1"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1"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1"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1"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1"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1"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1"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1"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1"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1"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1"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1"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1"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1"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1"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1"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1"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1"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1"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1"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1"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1"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1"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1"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1"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2"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2"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2"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2"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2"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2"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2"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2"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2"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2"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2"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2"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2"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2"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2"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2"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2"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2"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29" t="str">
        <f ca="true">+IF(OFFSET('Water Data'!$C$28,0,10*ROW('Water Data'!C45))="","",OFFSET('Water Data'!$C$28,0,10*ROW('Water Data'!C45)))</f>
        <v/>
      </c>
      <c r="BT51" s="29" t="str">
        <f ca="true">+IF(OFFSET('Water Data'!$C$29,0,10*ROW('Water Data'!C45))="","",OFFSET('Water Data'!$C$29,0,10*ROW('Water Data'!C45)))</f>
        <v/>
      </c>
      <c r="BU51" s="29" t="str">
        <f ca="true">+IF(OFFSET('Water Data'!$C$30,0,10*ROW('Water Data'!C45))="","",OFFSET('Water Data'!$C$30,0,10*ROW('Water Data'!C45)))</f>
        <v/>
      </c>
      <c r="BV51" s="29" t="str">
        <f ca="true">+IF(OFFSET('Water Data'!$D$28,0,10*ROW('Water Data'!D45))="","",OFFSET('Water Data'!$D$28,0,10*ROW('Water Data'!D45)))</f>
        <v/>
      </c>
      <c r="BW51" s="29" t="str">
        <f ca="true">+IF(OFFSET('Water Data'!$D$29,0,10*ROW('Water Data'!D45))="","",OFFSET('Water Data'!$D$29,0,10*ROW('Water Data'!D45)))</f>
        <v/>
      </c>
      <c r="BX51" s="29" t="str">
        <f ca="true">+IF(OFFSET('Water Data'!$D$30,0,10*ROW('Water Data'!D45))="","",OFFSET('Water Data'!$D$30,0,10*ROW('Water Data'!D45)))</f>
        <v/>
      </c>
      <c r="BY51" s="29" t="str">
        <f ca="true">+IF(OFFSET('Water Data'!$E$28,0,10*ROW('Water Data'!E45))="","",OFFSET('Water Data'!$E$28,0,10*ROW('Water Data'!E45)))</f>
        <v/>
      </c>
      <c r="BZ51" s="29" t="str">
        <f ca="true">+IF(OFFSET('Water Data'!$E$29,0,10*ROW('Water Data'!E45))="","",OFFSET('Water Data'!$E$29,0,10*ROW('Water Data'!E45)))</f>
        <v/>
      </c>
      <c r="CA51" s="29" t="str">
        <f ca="true">+IF(OFFSET('Water Data'!$E$30,0,10*ROW('Water Data'!E45))="","",OFFSET('Water Data'!$E$30,0,10*ROW('Water Data'!E45)))</f>
        <v/>
      </c>
      <c r="CB51" s="29" t="str">
        <f ca="true">+IF(OFFSET('Water Data'!$F$28,0,10*ROW('Water Data'!F45))="","",OFFSET('Water Data'!$F$28,0,10*ROW('Water Data'!F45)))</f>
        <v/>
      </c>
      <c r="CC51" s="29" t="str">
        <f ca="true">+IF(OFFSET('Water Data'!$F$29,0,10*ROW('Water Data'!F45))="","",OFFSET('Water Data'!$F$29,0,10*ROW('Water Data'!F45)))</f>
        <v/>
      </c>
      <c r="CD51" s="29" t="str">
        <f ca="true">+IF(OFFSET('Water Data'!$F$30,0,10*ROW('Water Data'!F45))="","",OFFSET('Water Data'!$F$30,0,10*ROW('Water Data'!F45)))</f>
        <v/>
      </c>
      <c r="CE51" s="29" t="str">
        <f ca="true">+IF(OFFSET('Water Data'!$G$28,0,10*ROW('Water Data'!G45))="","",OFFSET('Water Data'!$G$28,0,10*ROW('Water Data'!G45)))</f>
        <v/>
      </c>
      <c r="CF51" s="29" t="str">
        <f ca="true">+IF(OFFSET('Water Data'!$G$29,0,10*ROW('Water Data'!G45))="","",OFFSET('Water Data'!$G$29,0,10*ROW('Water Data'!G45)))</f>
        <v/>
      </c>
      <c r="CG51" s="29" t="str">
        <f ca="true">+IF(OFFSET('Water Data'!$G$30,0,10*ROW('Water Data'!G45))="","",OFFSET('Water Data'!$G$30,0,10*ROW('Water Data'!G45)))</f>
        <v/>
      </c>
      <c r="CH51" s="29" t="str">
        <f ca="true">+IF(OFFSET('Water Data'!$H$28,0,10*ROW('Water Data'!H45))="","",OFFSET('Water Data'!$H$28,0,10*ROW('Water Data'!H45)))</f>
        <v/>
      </c>
      <c r="CI51" s="29" t="str">
        <f ca="true">+IF(OFFSET('Water Data'!$H$29,0,10*ROW('Water Data'!H45))="","",OFFSET('Water Data'!$H$29,0,10*ROW('Water Data'!H45)))</f>
        <v/>
      </c>
      <c r="CJ51" s="29" t="str">
        <f ca="true">+IF(OFFSET('Water Data'!$H$30,0,10*ROW('Water Data'!H45))="","",OFFSET('Water Data'!$H$30,0,10*ROW('Water Data'!H45)))</f>
        <v/>
      </c>
      <c r="CK51" s="29" t="str">
        <f ca="true">+IF(OFFSET('Sanitation Data'!$C$29,0,10*ROW('Sanitation Data'!C45))="","",OFFSET('Sanitation Data'!$C$29,0,10*ROW('Sanitation Data'!C45)))</f>
        <v/>
      </c>
      <c r="CL51" s="29" t="str">
        <f ca="true">+IF(OFFSET('Sanitation Data'!$C$30,0,10*ROW('Sanitation Data'!C45))="","",OFFSET('Sanitation Data'!$C$30,0,10*ROW('Sanitation Data'!C45)))</f>
        <v/>
      </c>
      <c r="CM51" s="29" t="str">
        <f ca="true">+IF(OFFSET('Sanitation Data'!$C$31,0,10*ROW('Sanitation Data'!C45))="","",OFFSET('Sanitation Data'!$C$31,0,10*ROW('Sanitation Data'!C45)))</f>
        <v/>
      </c>
      <c r="CN51" s="29" t="str">
        <f ca="true">+IF(OFFSET('Sanitation Data'!$C$32,0,10*ROW('Sanitation Data'!C45))="","",OFFSET('Sanitation Data'!$C$32,0,10*ROW('Sanitation Data'!C45)))</f>
        <v/>
      </c>
      <c r="CO51" s="29" t="str">
        <f ca="true">+IF(OFFSET('Sanitation Data'!$C$33,0,10*ROW('Sanitation Data'!C45))="","",OFFSET('Sanitation Data'!$C$33,0,10*ROW('Sanitation Data'!C45)))</f>
        <v/>
      </c>
      <c r="CP51" s="29" t="str">
        <f ca="true">+IF(OFFSET('Sanitation Data'!$D$29,0,10*ROW('Sanitation Data'!D45))="","",OFFSET('Sanitation Data'!$D$29,0,10*ROW('Sanitation Data'!D45)))</f>
        <v/>
      </c>
      <c r="CQ51" s="29" t="str">
        <f ca="true">+IF(OFFSET('Sanitation Data'!$D$30,0,10*ROW('Sanitation Data'!D45))="","",OFFSET('Sanitation Data'!$D$30,0,10*ROW('Sanitation Data'!D45)))</f>
        <v/>
      </c>
      <c r="CR51" s="29" t="str">
        <f ca="true">+IF(OFFSET('Sanitation Data'!$D$31,0,10*ROW('Sanitation Data'!D45))="","",OFFSET('Sanitation Data'!$D$31,0,10*ROW('Sanitation Data'!D45)))</f>
        <v/>
      </c>
      <c r="CS51" s="29" t="str">
        <f ca="true">+IF(OFFSET('Sanitation Data'!$D$32,0,10*ROW('Sanitation Data'!D45))="","",OFFSET('Sanitation Data'!$D$32,0,10*ROW('Sanitation Data'!D45)))</f>
        <v/>
      </c>
      <c r="CT51" s="29" t="str">
        <f ca="true">+IF(OFFSET('Sanitation Data'!$D$33,0,10*ROW('Sanitation Data'!D45))="","",OFFSET('Sanitation Data'!$D$33,0,10*ROW('Sanitation Data'!D45)))</f>
        <v/>
      </c>
      <c r="CU51" s="29" t="str">
        <f ca="true">+IF(OFFSET('Sanitation Data'!$E$29,0,10*ROW('Sanitation Data'!E45))="","",OFFSET('Sanitation Data'!$E$29,0,10*ROW('Sanitation Data'!E45)))</f>
        <v/>
      </c>
      <c r="CV51" s="29" t="str">
        <f ca="true">+IF(OFFSET('Sanitation Data'!$E$30,0,10*ROW('Sanitation Data'!E45))="","",OFFSET('Sanitation Data'!$E$30,0,10*ROW('Sanitation Data'!E45)))</f>
        <v/>
      </c>
      <c r="CW51" s="29" t="str">
        <f ca="true">+IF(OFFSET('Sanitation Data'!$E$31,0,10*ROW('Sanitation Data'!E45))="","",OFFSET('Sanitation Data'!$E$31,0,10*ROW('Sanitation Data'!E45)))</f>
        <v/>
      </c>
      <c r="CX51" s="29" t="str">
        <f ca="true">+IF(OFFSET('Sanitation Data'!$E$32,0,10*ROW('Sanitation Data'!E45))="","",OFFSET('Sanitation Data'!$E$32,0,10*ROW('Sanitation Data'!E45)))</f>
        <v/>
      </c>
      <c r="CY51" s="29" t="str">
        <f ca="true">+IF(OFFSET('Sanitation Data'!$E$33,0,10*ROW('Sanitation Data'!E45))="","",OFFSET('Sanitation Data'!$E$33,0,10*ROW('Sanitation Data'!E45)))</f>
        <v/>
      </c>
      <c r="CZ51" s="29" t="str">
        <f ca="true">+IF(OFFSET('Sanitation Data'!$F$29,0,10*ROW('Sanitation Data'!F45))="","",OFFSET('Sanitation Data'!$F$29,0,10*ROW('Sanitation Data'!F45)))</f>
        <v/>
      </c>
      <c r="DA51" s="29" t="str">
        <f ca="true">+IF(OFFSET('Sanitation Data'!$F$30,0,10*ROW('Sanitation Data'!F45))="","",OFFSET('Sanitation Data'!$F$30,0,10*ROW('Sanitation Data'!F45)))</f>
        <v/>
      </c>
      <c r="DB51" s="29" t="str">
        <f ca="true">+IF(OFFSET('Sanitation Data'!$F$31,0,10*ROW('Sanitation Data'!F45))="","",OFFSET('Sanitation Data'!$F$31,0,10*ROW('Sanitation Data'!F45)))</f>
        <v/>
      </c>
      <c r="DC51" s="29" t="str">
        <f ca="true">+IF(OFFSET('Sanitation Data'!$F$32,0,10*ROW('Sanitation Data'!F45))="","",OFFSET('Sanitation Data'!$F$32,0,10*ROW('Sanitation Data'!F45)))</f>
        <v/>
      </c>
      <c r="DD51" s="29" t="str">
        <f ca="true">+IF(OFFSET('Sanitation Data'!$F$33,0,10*ROW('Sanitation Data'!F45))="","",OFFSET('Sanitation Data'!$F$33,0,10*ROW('Sanitation Data'!F45)))</f>
        <v/>
      </c>
      <c r="DE51" s="29" t="str">
        <f ca="true">+IF(OFFSET('Sanitation Data'!$G$29,0,10*ROW('Sanitation Data'!G45))="","",OFFSET('Sanitation Data'!$G$29,0,10*ROW('Sanitation Data'!G45)))</f>
        <v/>
      </c>
      <c r="DF51" s="29" t="str">
        <f ca="true">+IF(OFFSET('Sanitation Data'!$G$30,0,10*ROW('Sanitation Data'!G45))="","",OFFSET('Sanitation Data'!$G$30,0,10*ROW('Sanitation Data'!G45)))</f>
        <v/>
      </c>
      <c r="DG51" s="29" t="str">
        <f ca="true">+IF(OFFSET('Sanitation Data'!$G$31,0,10*ROW('Sanitation Data'!G45))="","",OFFSET('Sanitation Data'!$G$31,0,10*ROW('Sanitation Data'!G45)))</f>
        <v/>
      </c>
      <c r="DH51" s="29" t="str">
        <f ca="true">+IF(OFFSET('Sanitation Data'!$G$32,0,10*ROW('Sanitation Data'!G45))="","",OFFSET('Sanitation Data'!$G$32,0,10*ROW('Sanitation Data'!G45)))</f>
        <v/>
      </c>
      <c r="DI51" s="29" t="str">
        <f ca="true">+IF(OFFSET('Sanitation Data'!$G$33,0,10*ROW('Sanitation Data'!G45))="","",OFFSET('Sanitation Data'!$G$33,0,10*ROW('Sanitation Data'!G45)))</f>
        <v/>
      </c>
      <c r="DJ51" s="29" t="str">
        <f ca="true">+IF(OFFSET('Sanitation Data'!$H$29,0,10*ROW('Sanitation Data'!H45))="","",OFFSET('Sanitation Data'!$H$29,0,10*ROW('Sanitation Data'!H45)))</f>
        <v/>
      </c>
      <c r="DK51" s="29" t="str">
        <f ca="true">+IF(OFFSET('Sanitation Data'!$H$30,0,10*ROW('Sanitation Data'!H45))="","",OFFSET('Sanitation Data'!$H$30,0,10*ROW('Sanitation Data'!H45)))</f>
        <v/>
      </c>
      <c r="DL51" s="29" t="str">
        <f ca="true">+IF(OFFSET('Sanitation Data'!$H$31,0,10*ROW('Sanitation Data'!H45))="","",OFFSET('Sanitation Data'!$H$31,0,10*ROW('Sanitation Data'!H45)))</f>
        <v/>
      </c>
      <c r="DM51" s="29" t="str">
        <f ca="true">+IF(OFFSET('Sanitation Data'!$H$32,0,10*ROW('Sanitation Data'!H45))="","",OFFSET('Sanitation Data'!$H$32,0,10*ROW('Sanitation Data'!H45)))</f>
        <v/>
      </c>
      <c r="DN51" s="29" t="str">
        <f ca="true">+IF(OFFSET('Sanitation Data'!$H$33,0,10*ROW('Sanitation Data'!H45))="","",OFFSET('Sanitation Data'!$H$33,0,10*ROW('Sanitation Data'!H45)))</f>
        <v/>
      </c>
      <c r="DO51" s="29" t="str">
        <f ca="true">+IF(OFFSET('Hygiene Data'!$C$12,0,10*ROW('Hygiene Data'!C45))="","",OFFSET('Hygiene Data'!$C$12,0,10*ROW('Hygiene Data'!C45)))</f>
        <v/>
      </c>
      <c r="DP51" s="29" t="str">
        <f ca="true">+IF(OFFSET('Hygiene Data'!$C$13,0,10*ROW('Hygiene Data'!C45))="","",OFFSET('Hygiene Data'!$C$13,0,10*ROW('Hygiene Data'!C45)))</f>
        <v/>
      </c>
      <c r="DQ51" s="29" t="str">
        <f ca="true">+IF(OFFSET('Hygiene Data'!$C$14,0,10*ROW('Hygiene Data'!C45))="","",OFFSET('Hygiene Data'!$C$14,0,10*ROW('Hygiene Data'!C45)))</f>
        <v/>
      </c>
      <c r="DR51" s="29" t="str">
        <f ca="true">+IF(OFFSET('Hygiene Data'!$D$12,0,10*ROW('Hygiene Data'!D45))="","",OFFSET('Hygiene Data'!$D$12,0,10*ROW('Hygiene Data'!D45)))</f>
        <v/>
      </c>
      <c r="DS51" s="29" t="str">
        <f ca="true">+IF(OFFSET('Hygiene Data'!$D$13,0,10*ROW('Hygiene Data'!D45))="","",OFFSET('Hygiene Data'!$D$13,0,10*ROW('Hygiene Data'!D45)))</f>
        <v/>
      </c>
      <c r="DT51" s="29" t="str">
        <f ca="true">+IF(OFFSET('Hygiene Data'!$D$14,0,10*ROW('Hygiene Data'!D45))="","",OFFSET('Hygiene Data'!$D$14,0,10*ROW('Hygiene Data'!D45)))</f>
        <v/>
      </c>
      <c r="DU51" s="29" t="str">
        <f ca="true">+IF(OFFSET('Hygiene Data'!$E$12,0,10*ROW('Hygiene Data'!E45))="","",OFFSET('Hygiene Data'!$E$12,0,10*ROW('Hygiene Data'!E45)))</f>
        <v/>
      </c>
      <c r="DV51" s="29" t="str">
        <f ca="true">+IF(OFFSET('Hygiene Data'!$E$13,0,10*ROW('Hygiene Data'!E45))="","",OFFSET('Hygiene Data'!$E$13,0,10*ROW('Hygiene Data'!E45)))</f>
        <v/>
      </c>
      <c r="DW51" s="29" t="str">
        <f ca="true">+IF(OFFSET('Hygiene Data'!$E$14,0,10*ROW('Hygiene Data'!E45))="","",OFFSET('Hygiene Data'!$E$14,0,10*ROW('Hygiene Data'!E45)))</f>
        <v/>
      </c>
      <c r="DX51" s="29" t="str">
        <f ca="true">+IF(OFFSET('Hygiene Data'!$F$12,0,10*ROW('Hygiene Data'!F45))="","",OFFSET('Hygiene Data'!$F$12,0,10*ROW('Hygiene Data'!F45)))</f>
        <v/>
      </c>
      <c r="DY51" s="29" t="str">
        <f ca="true">+IF(OFFSET('Hygiene Data'!$F$13,0,10*ROW('Hygiene Data'!F45))="","",OFFSET('Hygiene Data'!$F$13,0,10*ROW('Hygiene Data'!F45)))</f>
        <v/>
      </c>
      <c r="DZ51" s="29" t="str">
        <f ca="true">+IF(OFFSET('Hygiene Data'!$F$14,0,10*ROW('Hygiene Data'!F45))="","",OFFSET('Hygiene Data'!$F$14,0,10*ROW('Hygiene Data'!F45)))</f>
        <v/>
      </c>
      <c r="EA51" s="29" t="str">
        <f ca="true">+IF(OFFSET('Hygiene Data'!$G$12,0,10*ROW('Hygiene Data'!G45))="","",OFFSET('Hygiene Data'!$G$12,0,10*ROW('Hygiene Data'!G45)))</f>
        <v/>
      </c>
      <c r="EB51" s="29" t="str">
        <f ca="true">+IF(OFFSET('Hygiene Data'!$G$13,0,10*ROW('Hygiene Data'!G45))="","",OFFSET('Hygiene Data'!$G$13,0,10*ROW('Hygiene Data'!G45)))</f>
        <v/>
      </c>
      <c r="EC51" s="29" t="str">
        <f ca="true">+IF(OFFSET('Hygiene Data'!$G$14,0,10*ROW('Hygiene Data'!G45))="","",OFFSET('Hygiene Data'!$G$14,0,10*ROW('Hygiene Data'!G45)))</f>
        <v/>
      </c>
      <c r="ED51" s="29" t="str">
        <f ca="true">+IF(OFFSET('Hygiene Data'!$H$12,0,10*ROW('Hygiene Data'!H45))="","",OFFSET('Hygiene Data'!$H$12,0,10*ROW('Hygiene Data'!H45)))</f>
        <v/>
      </c>
      <c r="EE51" s="29" t="str">
        <f ca="true">+IF(OFFSET('Hygiene Data'!$H$13,0,10*ROW('Hygiene Data'!H45))="","",OFFSET('Hygiene Data'!$H$13,0,10*ROW('Hygiene Data'!H45)))</f>
        <v/>
      </c>
      <c r="EF51" s="29" t="str">
        <f ca="true">+IF(OFFSET('Hygiene Data'!$H$14,0,10*ROW('Hygiene Data'!H45))="","",OFFSET('Hygiene Data'!$H$14,0,10*ROW('Hygiene Data'!H45)))</f>
        <v/>
      </c>
    </row>
    <row r="52" x14ac:dyDescent="0.2">
      <c r="A52" s="52" t="str">
        <f ca="true">+IF(OFFSET('Water Data'!$B$1,0,10*ROW('Water Data'!B49))="","",OFFSET('Water Data'!$B$1,0,10*ROW('Water Data'!B49)))</f>
        <v/>
      </c>
      <c r="B52" s="52" t="str">
        <f ca="true">+IF(OFFSET('Water Data'!$A$3,0,10*ROW('Water Data'!A49))="","",OFFSET('Water Data'!$A$3,0,10*ROW('Water Data'!A49)))</f>
        <v/>
      </c>
      <c r="C52" s="52" t="str">
        <f ca="true">+IF(OFFSET('Water Data'!$C$3,0,10*ROW('Water Data'!C49))="","",OFFSET('Water Data'!$C$3,0,10*ROW('Water Data'!C49)))</f>
        <v/>
      </c>
      <c r="D52" s="240"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0"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0"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0"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0"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0"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0"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0"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0"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0"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0"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0"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0"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0"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0"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0"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0"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0"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1"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1"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1"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1"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1"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1"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1"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1"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1"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1"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1"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1"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1"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1"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1"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1"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1"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1"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1"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1"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1"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1"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1"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1"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1"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1"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1"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1"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1"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1"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2"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2"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2"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2"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2"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2"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2"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2"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2"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2"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2"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2"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2"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2"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2"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2"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2"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2"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29" t="str">
        <f ca="true">+IF(OFFSET('Water Data'!$C$28,0,10*ROW('Water Data'!C46))="","",OFFSET('Water Data'!$C$28,0,10*ROW('Water Data'!C46)))</f>
        <v/>
      </c>
      <c r="BT52" s="29" t="str">
        <f ca="true">+IF(OFFSET('Water Data'!$C$29,0,10*ROW('Water Data'!C46))="","",OFFSET('Water Data'!$C$29,0,10*ROW('Water Data'!C46)))</f>
        <v/>
      </c>
      <c r="BU52" s="29" t="str">
        <f ca="true">+IF(OFFSET('Water Data'!$C$30,0,10*ROW('Water Data'!C46))="","",OFFSET('Water Data'!$C$30,0,10*ROW('Water Data'!C46)))</f>
        <v/>
      </c>
      <c r="BV52" s="29" t="str">
        <f ca="true">+IF(OFFSET('Water Data'!$D$28,0,10*ROW('Water Data'!D46))="","",OFFSET('Water Data'!$D$28,0,10*ROW('Water Data'!D46)))</f>
        <v/>
      </c>
      <c r="BW52" s="29" t="str">
        <f ca="true">+IF(OFFSET('Water Data'!$D$29,0,10*ROW('Water Data'!D46))="","",OFFSET('Water Data'!$D$29,0,10*ROW('Water Data'!D46)))</f>
        <v/>
      </c>
      <c r="BX52" s="29" t="str">
        <f ca="true">+IF(OFFSET('Water Data'!$D$30,0,10*ROW('Water Data'!D46))="","",OFFSET('Water Data'!$D$30,0,10*ROW('Water Data'!D46)))</f>
        <v/>
      </c>
      <c r="BY52" s="29" t="str">
        <f ca="true">+IF(OFFSET('Water Data'!$E$28,0,10*ROW('Water Data'!E46))="","",OFFSET('Water Data'!$E$28,0,10*ROW('Water Data'!E46)))</f>
        <v/>
      </c>
      <c r="BZ52" s="29" t="str">
        <f ca="true">+IF(OFFSET('Water Data'!$E$29,0,10*ROW('Water Data'!E46))="","",OFFSET('Water Data'!$E$29,0,10*ROW('Water Data'!E46)))</f>
        <v/>
      </c>
      <c r="CA52" s="29" t="str">
        <f ca="true">+IF(OFFSET('Water Data'!$E$30,0,10*ROW('Water Data'!E46))="","",OFFSET('Water Data'!$E$30,0,10*ROW('Water Data'!E46)))</f>
        <v/>
      </c>
      <c r="CB52" s="29" t="str">
        <f ca="true">+IF(OFFSET('Water Data'!$F$28,0,10*ROW('Water Data'!F46))="","",OFFSET('Water Data'!$F$28,0,10*ROW('Water Data'!F46)))</f>
        <v/>
      </c>
      <c r="CC52" s="29" t="str">
        <f ca="true">+IF(OFFSET('Water Data'!$F$29,0,10*ROW('Water Data'!F46))="","",OFFSET('Water Data'!$F$29,0,10*ROW('Water Data'!F46)))</f>
        <v/>
      </c>
      <c r="CD52" s="29" t="str">
        <f ca="true">+IF(OFFSET('Water Data'!$F$30,0,10*ROW('Water Data'!F46))="","",OFFSET('Water Data'!$F$30,0,10*ROW('Water Data'!F46)))</f>
        <v/>
      </c>
      <c r="CE52" s="29" t="str">
        <f ca="true">+IF(OFFSET('Water Data'!$G$28,0,10*ROW('Water Data'!G46))="","",OFFSET('Water Data'!$G$28,0,10*ROW('Water Data'!G46)))</f>
        <v/>
      </c>
      <c r="CF52" s="29" t="str">
        <f ca="true">+IF(OFFSET('Water Data'!$G$29,0,10*ROW('Water Data'!G46))="","",OFFSET('Water Data'!$G$29,0,10*ROW('Water Data'!G46)))</f>
        <v/>
      </c>
      <c r="CG52" s="29" t="str">
        <f ca="true">+IF(OFFSET('Water Data'!$G$30,0,10*ROW('Water Data'!G46))="","",OFFSET('Water Data'!$G$30,0,10*ROW('Water Data'!G46)))</f>
        <v/>
      </c>
      <c r="CH52" s="29" t="str">
        <f ca="true">+IF(OFFSET('Water Data'!$H$28,0,10*ROW('Water Data'!H46))="","",OFFSET('Water Data'!$H$28,0,10*ROW('Water Data'!H46)))</f>
        <v/>
      </c>
      <c r="CI52" s="29" t="str">
        <f ca="true">+IF(OFFSET('Water Data'!$H$29,0,10*ROW('Water Data'!H46))="","",OFFSET('Water Data'!$H$29,0,10*ROW('Water Data'!H46)))</f>
        <v/>
      </c>
      <c r="CJ52" s="29" t="str">
        <f ca="true">+IF(OFFSET('Water Data'!$H$30,0,10*ROW('Water Data'!H46))="","",OFFSET('Water Data'!$H$30,0,10*ROW('Water Data'!H46)))</f>
        <v/>
      </c>
      <c r="CK52" s="29" t="str">
        <f ca="true">+IF(OFFSET('Sanitation Data'!$C$29,0,10*ROW('Sanitation Data'!C46))="","",OFFSET('Sanitation Data'!$C$29,0,10*ROW('Sanitation Data'!C46)))</f>
        <v/>
      </c>
      <c r="CL52" s="29" t="str">
        <f ca="true">+IF(OFFSET('Sanitation Data'!$C$30,0,10*ROW('Sanitation Data'!C46))="","",OFFSET('Sanitation Data'!$C$30,0,10*ROW('Sanitation Data'!C46)))</f>
        <v/>
      </c>
      <c r="CM52" s="29" t="str">
        <f ca="true">+IF(OFFSET('Sanitation Data'!$C$31,0,10*ROW('Sanitation Data'!C46))="","",OFFSET('Sanitation Data'!$C$31,0,10*ROW('Sanitation Data'!C46)))</f>
        <v/>
      </c>
      <c r="CN52" s="29" t="str">
        <f ca="true">+IF(OFFSET('Sanitation Data'!$C$32,0,10*ROW('Sanitation Data'!C46))="","",OFFSET('Sanitation Data'!$C$32,0,10*ROW('Sanitation Data'!C46)))</f>
        <v/>
      </c>
      <c r="CO52" s="29" t="str">
        <f ca="true">+IF(OFFSET('Sanitation Data'!$C$33,0,10*ROW('Sanitation Data'!C46))="","",OFFSET('Sanitation Data'!$C$33,0,10*ROW('Sanitation Data'!C46)))</f>
        <v/>
      </c>
      <c r="CP52" s="29" t="str">
        <f ca="true">+IF(OFFSET('Sanitation Data'!$D$29,0,10*ROW('Sanitation Data'!D46))="","",OFFSET('Sanitation Data'!$D$29,0,10*ROW('Sanitation Data'!D46)))</f>
        <v/>
      </c>
      <c r="CQ52" s="29" t="str">
        <f ca="true">+IF(OFFSET('Sanitation Data'!$D$30,0,10*ROW('Sanitation Data'!D46))="","",OFFSET('Sanitation Data'!$D$30,0,10*ROW('Sanitation Data'!D46)))</f>
        <v/>
      </c>
      <c r="CR52" s="29" t="str">
        <f ca="true">+IF(OFFSET('Sanitation Data'!$D$31,0,10*ROW('Sanitation Data'!D46))="","",OFFSET('Sanitation Data'!$D$31,0,10*ROW('Sanitation Data'!D46)))</f>
        <v/>
      </c>
      <c r="CS52" s="29" t="str">
        <f ca="true">+IF(OFFSET('Sanitation Data'!$D$32,0,10*ROW('Sanitation Data'!D46))="","",OFFSET('Sanitation Data'!$D$32,0,10*ROW('Sanitation Data'!D46)))</f>
        <v/>
      </c>
      <c r="CT52" s="29" t="str">
        <f ca="true">+IF(OFFSET('Sanitation Data'!$D$33,0,10*ROW('Sanitation Data'!D46))="","",OFFSET('Sanitation Data'!$D$33,0,10*ROW('Sanitation Data'!D46)))</f>
        <v/>
      </c>
      <c r="CU52" s="29" t="str">
        <f ca="true">+IF(OFFSET('Sanitation Data'!$E$29,0,10*ROW('Sanitation Data'!E46))="","",OFFSET('Sanitation Data'!$E$29,0,10*ROW('Sanitation Data'!E46)))</f>
        <v/>
      </c>
      <c r="CV52" s="29" t="str">
        <f ca="true">+IF(OFFSET('Sanitation Data'!$E$30,0,10*ROW('Sanitation Data'!E46))="","",OFFSET('Sanitation Data'!$E$30,0,10*ROW('Sanitation Data'!E46)))</f>
        <v/>
      </c>
      <c r="CW52" s="29" t="str">
        <f ca="true">+IF(OFFSET('Sanitation Data'!$E$31,0,10*ROW('Sanitation Data'!E46))="","",OFFSET('Sanitation Data'!$E$31,0,10*ROW('Sanitation Data'!E46)))</f>
        <v/>
      </c>
      <c r="CX52" s="29" t="str">
        <f ca="true">+IF(OFFSET('Sanitation Data'!$E$32,0,10*ROW('Sanitation Data'!E46))="","",OFFSET('Sanitation Data'!$E$32,0,10*ROW('Sanitation Data'!E46)))</f>
        <v/>
      </c>
      <c r="CY52" s="29" t="str">
        <f ca="true">+IF(OFFSET('Sanitation Data'!$E$33,0,10*ROW('Sanitation Data'!E46))="","",OFFSET('Sanitation Data'!$E$33,0,10*ROW('Sanitation Data'!E46)))</f>
        <v/>
      </c>
      <c r="CZ52" s="29" t="str">
        <f ca="true">+IF(OFFSET('Sanitation Data'!$F$29,0,10*ROW('Sanitation Data'!F46))="","",OFFSET('Sanitation Data'!$F$29,0,10*ROW('Sanitation Data'!F46)))</f>
        <v/>
      </c>
      <c r="DA52" s="29" t="str">
        <f ca="true">+IF(OFFSET('Sanitation Data'!$F$30,0,10*ROW('Sanitation Data'!F46))="","",OFFSET('Sanitation Data'!$F$30,0,10*ROW('Sanitation Data'!F46)))</f>
        <v/>
      </c>
      <c r="DB52" s="29" t="str">
        <f ca="true">+IF(OFFSET('Sanitation Data'!$F$31,0,10*ROW('Sanitation Data'!F46))="","",OFFSET('Sanitation Data'!$F$31,0,10*ROW('Sanitation Data'!F46)))</f>
        <v/>
      </c>
      <c r="DC52" s="29" t="str">
        <f ca="true">+IF(OFFSET('Sanitation Data'!$F$32,0,10*ROW('Sanitation Data'!F46))="","",OFFSET('Sanitation Data'!$F$32,0,10*ROW('Sanitation Data'!F46)))</f>
        <v/>
      </c>
      <c r="DD52" s="29" t="str">
        <f ca="true">+IF(OFFSET('Sanitation Data'!$F$33,0,10*ROW('Sanitation Data'!F46))="","",OFFSET('Sanitation Data'!$F$33,0,10*ROW('Sanitation Data'!F46)))</f>
        <v/>
      </c>
      <c r="DE52" s="29" t="str">
        <f ca="true">+IF(OFFSET('Sanitation Data'!$G$29,0,10*ROW('Sanitation Data'!G46))="","",OFFSET('Sanitation Data'!$G$29,0,10*ROW('Sanitation Data'!G46)))</f>
        <v/>
      </c>
      <c r="DF52" s="29" t="str">
        <f ca="true">+IF(OFFSET('Sanitation Data'!$G$30,0,10*ROW('Sanitation Data'!G46))="","",OFFSET('Sanitation Data'!$G$30,0,10*ROW('Sanitation Data'!G46)))</f>
        <v/>
      </c>
      <c r="DG52" s="29" t="str">
        <f ca="true">+IF(OFFSET('Sanitation Data'!$G$31,0,10*ROW('Sanitation Data'!G46))="","",OFFSET('Sanitation Data'!$G$31,0,10*ROW('Sanitation Data'!G46)))</f>
        <v/>
      </c>
      <c r="DH52" s="29" t="str">
        <f ca="true">+IF(OFFSET('Sanitation Data'!$G$32,0,10*ROW('Sanitation Data'!G46))="","",OFFSET('Sanitation Data'!$G$32,0,10*ROW('Sanitation Data'!G46)))</f>
        <v/>
      </c>
      <c r="DI52" s="29" t="str">
        <f ca="true">+IF(OFFSET('Sanitation Data'!$G$33,0,10*ROW('Sanitation Data'!G46))="","",OFFSET('Sanitation Data'!$G$33,0,10*ROW('Sanitation Data'!G46)))</f>
        <v/>
      </c>
      <c r="DJ52" s="29" t="str">
        <f ca="true">+IF(OFFSET('Sanitation Data'!$H$29,0,10*ROW('Sanitation Data'!H46))="","",OFFSET('Sanitation Data'!$H$29,0,10*ROW('Sanitation Data'!H46)))</f>
        <v/>
      </c>
      <c r="DK52" s="29" t="str">
        <f ca="true">+IF(OFFSET('Sanitation Data'!$H$30,0,10*ROW('Sanitation Data'!H46))="","",OFFSET('Sanitation Data'!$H$30,0,10*ROW('Sanitation Data'!H46)))</f>
        <v/>
      </c>
      <c r="DL52" s="29" t="str">
        <f ca="true">+IF(OFFSET('Sanitation Data'!$H$31,0,10*ROW('Sanitation Data'!H46))="","",OFFSET('Sanitation Data'!$H$31,0,10*ROW('Sanitation Data'!H46)))</f>
        <v/>
      </c>
      <c r="DM52" s="29" t="str">
        <f ca="true">+IF(OFFSET('Sanitation Data'!$H$32,0,10*ROW('Sanitation Data'!H46))="","",OFFSET('Sanitation Data'!$H$32,0,10*ROW('Sanitation Data'!H46)))</f>
        <v/>
      </c>
      <c r="DN52" s="29" t="str">
        <f ca="true">+IF(OFFSET('Sanitation Data'!$H$33,0,10*ROW('Sanitation Data'!H46))="","",OFFSET('Sanitation Data'!$H$33,0,10*ROW('Sanitation Data'!H46)))</f>
        <v/>
      </c>
      <c r="DO52" s="29" t="str">
        <f ca="true">+IF(OFFSET('Hygiene Data'!$C$12,0,10*ROW('Hygiene Data'!C46))="","",OFFSET('Hygiene Data'!$C$12,0,10*ROW('Hygiene Data'!C46)))</f>
        <v/>
      </c>
      <c r="DP52" s="29" t="str">
        <f ca="true">+IF(OFFSET('Hygiene Data'!$C$13,0,10*ROW('Hygiene Data'!C46))="","",OFFSET('Hygiene Data'!$C$13,0,10*ROW('Hygiene Data'!C46)))</f>
        <v/>
      </c>
      <c r="DQ52" s="29" t="str">
        <f ca="true">+IF(OFFSET('Hygiene Data'!$C$14,0,10*ROW('Hygiene Data'!C46))="","",OFFSET('Hygiene Data'!$C$14,0,10*ROW('Hygiene Data'!C46)))</f>
        <v/>
      </c>
      <c r="DR52" s="29" t="str">
        <f ca="true">+IF(OFFSET('Hygiene Data'!$D$12,0,10*ROW('Hygiene Data'!D46))="","",OFFSET('Hygiene Data'!$D$12,0,10*ROW('Hygiene Data'!D46)))</f>
        <v/>
      </c>
      <c r="DS52" s="29" t="str">
        <f ca="true">+IF(OFFSET('Hygiene Data'!$D$13,0,10*ROW('Hygiene Data'!D46))="","",OFFSET('Hygiene Data'!$D$13,0,10*ROW('Hygiene Data'!D46)))</f>
        <v/>
      </c>
      <c r="DT52" s="29" t="str">
        <f ca="true">+IF(OFFSET('Hygiene Data'!$D$14,0,10*ROW('Hygiene Data'!D46))="","",OFFSET('Hygiene Data'!$D$14,0,10*ROW('Hygiene Data'!D46)))</f>
        <v/>
      </c>
      <c r="DU52" s="29" t="str">
        <f ca="true">+IF(OFFSET('Hygiene Data'!$E$12,0,10*ROW('Hygiene Data'!E46))="","",OFFSET('Hygiene Data'!$E$12,0,10*ROW('Hygiene Data'!E46)))</f>
        <v/>
      </c>
      <c r="DV52" s="29" t="str">
        <f ca="true">+IF(OFFSET('Hygiene Data'!$E$13,0,10*ROW('Hygiene Data'!E46))="","",OFFSET('Hygiene Data'!$E$13,0,10*ROW('Hygiene Data'!E46)))</f>
        <v/>
      </c>
      <c r="DW52" s="29" t="str">
        <f ca="true">+IF(OFFSET('Hygiene Data'!$E$14,0,10*ROW('Hygiene Data'!E46))="","",OFFSET('Hygiene Data'!$E$14,0,10*ROW('Hygiene Data'!E46)))</f>
        <v/>
      </c>
      <c r="DX52" s="29" t="str">
        <f ca="true">+IF(OFFSET('Hygiene Data'!$F$12,0,10*ROW('Hygiene Data'!F46))="","",OFFSET('Hygiene Data'!$F$12,0,10*ROW('Hygiene Data'!F46)))</f>
        <v/>
      </c>
      <c r="DY52" s="29" t="str">
        <f ca="true">+IF(OFFSET('Hygiene Data'!$F$13,0,10*ROW('Hygiene Data'!F46))="","",OFFSET('Hygiene Data'!$F$13,0,10*ROW('Hygiene Data'!F46)))</f>
        <v/>
      </c>
      <c r="DZ52" s="29" t="str">
        <f ca="true">+IF(OFFSET('Hygiene Data'!$F$14,0,10*ROW('Hygiene Data'!F46))="","",OFFSET('Hygiene Data'!$F$14,0,10*ROW('Hygiene Data'!F46)))</f>
        <v/>
      </c>
      <c r="EA52" s="29" t="str">
        <f ca="true">+IF(OFFSET('Hygiene Data'!$G$12,0,10*ROW('Hygiene Data'!G46))="","",OFFSET('Hygiene Data'!$G$12,0,10*ROW('Hygiene Data'!G46)))</f>
        <v/>
      </c>
      <c r="EB52" s="29" t="str">
        <f ca="true">+IF(OFFSET('Hygiene Data'!$G$13,0,10*ROW('Hygiene Data'!G46))="","",OFFSET('Hygiene Data'!$G$13,0,10*ROW('Hygiene Data'!G46)))</f>
        <v/>
      </c>
      <c r="EC52" s="29" t="str">
        <f ca="true">+IF(OFFSET('Hygiene Data'!$G$14,0,10*ROW('Hygiene Data'!G46))="","",OFFSET('Hygiene Data'!$G$14,0,10*ROW('Hygiene Data'!G46)))</f>
        <v/>
      </c>
      <c r="ED52" s="29" t="str">
        <f ca="true">+IF(OFFSET('Hygiene Data'!$H$12,0,10*ROW('Hygiene Data'!H46))="","",OFFSET('Hygiene Data'!$H$12,0,10*ROW('Hygiene Data'!H46)))</f>
        <v/>
      </c>
      <c r="EE52" s="29" t="str">
        <f ca="true">+IF(OFFSET('Hygiene Data'!$H$13,0,10*ROW('Hygiene Data'!H46))="","",OFFSET('Hygiene Data'!$H$13,0,10*ROW('Hygiene Data'!H46)))</f>
        <v/>
      </c>
      <c r="EF52" s="29" t="str">
        <f ca="true">+IF(OFFSET('Hygiene Data'!$H$14,0,10*ROW('Hygiene Data'!H46))="","",OFFSET('Hygiene Data'!$H$14,0,10*ROW('Hygiene Data'!H46)))</f>
        <v/>
      </c>
    </row>
    <row r="53" x14ac:dyDescent="0.2">
      <c r="A53" s="52" t="str">
        <f ca="true">+IF(OFFSET('Water Data'!$B$1,0,10*ROW('Water Data'!B50))="","",OFFSET('Water Data'!$B$1,0,10*ROW('Water Data'!B50)))</f>
        <v/>
      </c>
      <c r="B53" s="52" t="str">
        <f ca="true">+IF(OFFSET('Water Data'!$A$3,0,10*ROW('Water Data'!A50))="","",OFFSET('Water Data'!$A$3,0,10*ROW('Water Data'!A50)))</f>
        <v/>
      </c>
      <c r="C53" s="52" t="str">
        <f ca="true">+IF(OFFSET('Water Data'!$C$3,0,10*ROW('Water Data'!C50))="","",OFFSET('Water Data'!$C$3,0,10*ROW('Water Data'!C50)))</f>
        <v/>
      </c>
      <c r="D53" s="240"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0"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0"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0"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0"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0"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0"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0"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0"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0"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0"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0"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0"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0"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0"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0"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0"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0"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1"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1"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1"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1"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1"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1"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1"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1"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1"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1"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1"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1"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1"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1"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1"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1"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1"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1"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1"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1"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1"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1"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1"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1"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1"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1"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1"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1"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1"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1"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2"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2"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2"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2"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2"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2"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2"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2"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2"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2"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2"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2"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2"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2"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2"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2"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2"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2"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29" t="str">
        <f ca="true">+IF(OFFSET('Water Data'!$C$28,0,10*ROW('Water Data'!C47))="","",OFFSET('Water Data'!$C$28,0,10*ROW('Water Data'!C47)))</f>
        <v/>
      </c>
      <c r="BT53" s="29" t="str">
        <f ca="true">+IF(OFFSET('Water Data'!$C$29,0,10*ROW('Water Data'!C47))="","",OFFSET('Water Data'!$C$29,0,10*ROW('Water Data'!C47)))</f>
        <v/>
      </c>
      <c r="BU53" s="29" t="str">
        <f ca="true">+IF(OFFSET('Water Data'!$C$30,0,10*ROW('Water Data'!C47))="","",OFFSET('Water Data'!$C$30,0,10*ROW('Water Data'!C47)))</f>
        <v/>
      </c>
      <c r="BV53" s="29" t="str">
        <f ca="true">+IF(OFFSET('Water Data'!$D$28,0,10*ROW('Water Data'!D47))="","",OFFSET('Water Data'!$D$28,0,10*ROW('Water Data'!D47)))</f>
        <v/>
      </c>
      <c r="BW53" s="29" t="str">
        <f ca="true">+IF(OFFSET('Water Data'!$D$29,0,10*ROW('Water Data'!D47))="","",OFFSET('Water Data'!$D$29,0,10*ROW('Water Data'!D47)))</f>
        <v/>
      </c>
      <c r="BX53" s="29" t="str">
        <f ca="true">+IF(OFFSET('Water Data'!$D$30,0,10*ROW('Water Data'!D47))="","",OFFSET('Water Data'!$D$30,0,10*ROW('Water Data'!D47)))</f>
        <v/>
      </c>
      <c r="BY53" s="29" t="str">
        <f ca="true">+IF(OFFSET('Water Data'!$E$28,0,10*ROW('Water Data'!E47))="","",OFFSET('Water Data'!$E$28,0,10*ROW('Water Data'!E47)))</f>
        <v/>
      </c>
      <c r="BZ53" s="29" t="str">
        <f ca="true">+IF(OFFSET('Water Data'!$E$29,0,10*ROW('Water Data'!E47))="","",OFFSET('Water Data'!$E$29,0,10*ROW('Water Data'!E47)))</f>
        <v/>
      </c>
      <c r="CA53" s="29" t="str">
        <f ca="true">+IF(OFFSET('Water Data'!$E$30,0,10*ROW('Water Data'!E47))="","",OFFSET('Water Data'!$E$30,0,10*ROW('Water Data'!E47)))</f>
        <v/>
      </c>
      <c r="CB53" s="29" t="str">
        <f ca="true">+IF(OFFSET('Water Data'!$F$28,0,10*ROW('Water Data'!F47))="","",OFFSET('Water Data'!$F$28,0,10*ROW('Water Data'!F47)))</f>
        <v/>
      </c>
      <c r="CC53" s="29" t="str">
        <f ca="true">+IF(OFFSET('Water Data'!$F$29,0,10*ROW('Water Data'!F47))="","",OFFSET('Water Data'!$F$29,0,10*ROW('Water Data'!F47)))</f>
        <v/>
      </c>
      <c r="CD53" s="29" t="str">
        <f ca="true">+IF(OFFSET('Water Data'!$F$30,0,10*ROW('Water Data'!F47))="","",OFFSET('Water Data'!$F$30,0,10*ROW('Water Data'!F47)))</f>
        <v/>
      </c>
      <c r="CE53" s="29" t="str">
        <f ca="true">+IF(OFFSET('Water Data'!$G$28,0,10*ROW('Water Data'!G47))="","",OFFSET('Water Data'!$G$28,0,10*ROW('Water Data'!G47)))</f>
        <v/>
      </c>
      <c r="CF53" s="29" t="str">
        <f ca="true">+IF(OFFSET('Water Data'!$G$29,0,10*ROW('Water Data'!G47))="","",OFFSET('Water Data'!$G$29,0,10*ROW('Water Data'!G47)))</f>
        <v/>
      </c>
      <c r="CG53" s="29" t="str">
        <f ca="true">+IF(OFFSET('Water Data'!$G$30,0,10*ROW('Water Data'!G47))="","",OFFSET('Water Data'!$G$30,0,10*ROW('Water Data'!G47)))</f>
        <v/>
      </c>
      <c r="CH53" s="29" t="str">
        <f ca="true">+IF(OFFSET('Water Data'!$H$28,0,10*ROW('Water Data'!H47))="","",OFFSET('Water Data'!$H$28,0,10*ROW('Water Data'!H47)))</f>
        <v/>
      </c>
      <c r="CI53" s="29" t="str">
        <f ca="true">+IF(OFFSET('Water Data'!$H$29,0,10*ROW('Water Data'!H47))="","",OFFSET('Water Data'!$H$29,0,10*ROW('Water Data'!H47)))</f>
        <v/>
      </c>
      <c r="CJ53" s="29" t="str">
        <f ca="true">+IF(OFFSET('Water Data'!$H$30,0,10*ROW('Water Data'!H47))="","",OFFSET('Water Data'!$H$30,0,10*ROW('Water Data'!H47)))</f>
        <v/>
      </c>
      <c r="CK53" s="29" t="str">
        <f ca="true">+IF(OFFSET('Sanitation Data'!$C$29,0,10*ROW('Sanitation Data'!C47))="","",OFFSET('Sanitation Data'!$C$29,0,10*ROW('Sanitation Data'!C47)))</f>
        <v/>
      </c>
      <c r="CL53" s="29" t="str">
        <f ca="true">+IF(OFFSET('Sanitation Data'!$C$30,0,10*ROW('Sanitation Data'!C47))="","",OFFSET('Sanitation Data'!$C$30,0,10*ROW('Sanitation Data'!C47)))</f>
        <v/>
      </c>
      <c r="CM53" s="29" t="str">
        <f ca="true">+IF(OFFSET('Sanitation Data'!$C$31,0,10*ROW('Sanitation Data'!C47))="","",OFFSET('Sanitation Data'!$C$31,0,10*ROW('Sanitation Data'!C47)))</f>
        <v/>
      </c>
      <c r="CN53" s="29" t="str">
        <f ca="true">+IF(OFFSET('Sanitation Data'!$C$32,0,10*ROW('Sanitation Data'!C47))="","",OFFSET('Sanitation Data'!$C$32,0,10*ROW('Sanitation Data'!C47)))</f>
        <v/>
      </c>
      <c r="CO53" s="29" t="str">
        <f ca="true">+IF(OFFSET('Sanitation Data'!$C$33,0,10*ROW('Sanitation Data'!C47))="","",OFFSET('Sanitation Data'!$C$33,0,10*ROW('Sanitation Data'!C47)))</f>
        <v/>
      </c>
      <c r="CP53" s="29" t="str">
        <f ca="true">+IF(OFFSET('Sanitation Data'!$D$29,0,10*ROW('Sanitation Data'!D47))="","",OFFSET('Sanitation Data'!$D$29,0,10*ROW('Sanitation Data'!D47)))</f>
        <v/>
      </c>
      <c r="CQ53" s="29" t="str">
        <f ca="true">+IF(OFFSET('Sanitation Data'!$D$30,0,10*ROW('Sanitation Data'!D47))="","",OFFSET('Sanitation Data'!$D$30,0,10*ROW('Sanitation Data'!D47)))</f>
        <v/>
      </c>
      <c r="CR53" s="29" t="str">
        <f ca="true">+IF(OFFSET('Sanitation Data'!$D$31,0,10*ROW('Sanitation Data'!D47))="","",OFFSET('Sanitation Data'!$D$31,0,10*ROW('Sanitation Data'!D47)))</f>
        <v/>
      </c>
      <c r="CS53" s="29" t="str">
        <f ca="true">+IF(OFFSET('Sanitation Data'!$D$32,0,10*ROW('Sanitation Data'!D47))="","",OFFSET('Sanitation Data'!$D$32,0,10*ROW('Sanitation Data'!D47)))</f>
        <v/>
      </c>
      <c r="CT53" s="29" t="str">
        <f ca="true">+IF(OFFSET('Sanitation Data'!$D$33,0,10*ROW('Sanitation Data'!D47))="","",OFFSET('Sanitation Data'!$D$33,0,10*ROW('Sanitation Data'!D47)))</f>
        <v/>
      </c>
      <c r="CU53" s="29" t="str">
        <f ca="true">+IF(OFFSET('Sanitation Data'!$E$29,0,10*ROW('Sanitation Data'!E47))="","",OFFSET('Sanitation Data'!$E$29,0,10*ROW('Sanitation Data'!E47)))</f>
        <v/>
      </c>
      <c r="CV53" s="29" t="str">
        <f ca="true">+IF(OFFSET('Sanitation Data'!$E$30,0,10*ROW('Sanitation Data'!E47))="","",OFFSET('Sanitation Data'!$E$30,0,10*ROW('Sanitation Data'!E47)))</f>
        <v/>
      </c>
      <c r="CW53" s="29" t="str">
        <f ca="true">+IF(OFFSET('Sanitation Data'!$E$31,0,10*ROW('Sanitation Data'!E47))="","",OFFSET('Sanitation Data'!$E$31,0,10*ROW('Sanitation Data'!E47)))</f>
        <v/>
      </c>
      <c r="CX53" s="29" t="str">
        <f ca="true">+IF(OFFSET('Sanitation Data'!$E$32,0,10*ROW('Sanitation Data'!E47))="","",OFFSET('Sanitation Data'!$E$32,0,10*ROW('Sanitation Data'!E47)))</f>
        <v/>
      </c>
      <c r="CY53" s="29" t="str">
        <f ca="true">+IF(OFFSET('Sanitation Data'!$E$33,0,10*ROW('Sanitation Data'!E47))="","",OFFSET('Sanitation Data'!$E$33,0,10*ROW('Sanitation Data'!E47)))</f>
        <v/>
      </c>
      <c r="CZ53" s="29" t="str">
        <f ca="true">+IF(OFFSET('Sanitation Data'!$F$29,0,10*ROW('Sanitation Data'!F47))="","",OFFSET('Sanitation Data'!$F$29,0,10*ROW('Sanitation Data'!F47)))</f>
        <v/>
      </c>
      <c r="DA53" s="29" t="str">
        <f ca="true">+IF(OFFSET('Sanitation Data'!$F$30,0,10*ROW('Sanitation Data'!F47))="","",OFFSET('Sanitation Data'!$F$30,0,10*ROW('Sanitation Data'!F47)))</f>
        <v/>
      </c>
      <c r="DB53" s="29" t="str">
        <f ca="true">+IF(OFFSET('Sanitation Data'!$F$31,0,10*ROW('Sanitation Data'!F47))="","",OFFSET('Sanitation Data'!$F$31,0,10*ROW('Sanitation Data'!F47)))</f>
        <v/>
      </c>
      <c r="DC53" s="29" t="str">
        <f ca="true">+IF(OFFSET('Sanitation Data'!$F$32,0,10*ROW('Sanitation Data'!F47))="","",OFFSET('Sanitation Data'!$F$32,0,10*ROW('Sanitation Data'!F47)))</f>
        <v/>
      </c>
      <c r="DD53" s="29" t="str">
        <f ca="true">+IF(OFFSET('Sanitation Data'!$F$33,0,10*ROW('Sanitation Data'!F47))="","",OFFSET('Sanitation Data'!$F$33,0,10*ROW('Sanitation Data'!F47)))</f>
        <v/>
      </c>
      <c r="DE53" s="29" t="str">
        <f ca="true">+IF(OFFSET('Sanitation Data'!$G$29,0,10*ROW('Sanitation Data'!G47))="","",OFFSET('Sanitation Data'!$G$29,0,10*ROW('Sanitation Data'!G47)))</f>
        <v/>
      </c>
      <c r="DF53" s="29" t="str">
        <f ca="true">+IF(OFFSET('Sanitation Data'!$G$30,0,10*ROW('Sanitation Data'!G47))="","",OFFSET('Sanitation Data'!$G$30,0,10*ROW('Sanitation Data'!G47)))</f>
        <v/>
      </c>
      <c r="DG53" s="29" t="str">
        <f ca="true">+IF(OFFSET('Sanitation Data'!$G$31,0,10*ROW('Sanitation Data'!G47))="","",OFFSET('Sanitation Data'!$G$31,0,10*ROW('Sanitation Data'!G47)))</f>
        <v/>
      </c>
      <c r="DH53" s="29" t="str">
        <f ca="true">+IF(OFFSET('Sanitation Data'!$G$32,0,10*ROW('Sanitation Data'!G47))="","",OFFSET('Sanitation Data'!$G$32,0,10*ROW('Sanitation Data'!G47)))</f>
        <v/>
      </c>
      <c r="DI53" s="29" t="str">
        <f ca="true">+IF(OFFSET('Sanitation Data'!$G$33,0,10*ROW('Sanitation Data'!G47))="","",OFFSET('Sanitation Data'!$G$33,0,10*ROW('Sanitation Data'!G47)))</f>
        <v/>
      </c>
      <c r="DJ53" s="29" t="str">
        <f ca="true">+IF(OFFSET('Sanitation Data'!$H$29,0,10*ROW('Sanitation Data'!H47))="","",OFFSET('Sanitation Data'!$H$29,0,10*ROW('Sanitation Data'!H47)))</f>
        <v/>
      </c>
      <c r="DK53" s="29" t="str">
        <f ca="true">+IF(OFFSET('Sanitation Data'!$H$30,0,10*ROW('Sanitation Data'!H47))="","",OFFSET('Sanitation Data'!$H$30,0,10*ROW('Sanitation Data'!H47)))</f>
        <v/>
      </c>
      <c r="DL53" s="29" t="str">
        <f ca="true">+IF(OFFSET('Sanitation Data'!$H$31,0,10*ROW('Sanitation Data'!H47))="","",OFFSET('Sanitation Data'!$H$31,0,10*ROW('Sanitation Data'!H47)))</f>
        <v/>
      </c>
      <c r="DM53" s="29" t="str">
        <f ca="true">+IF(OFFSET('Sanitation Data'!$H$32,0,10*ROW('Sanitation Data'!H47))="","",OFFSET('Sanitation Data'!$H$32,0,10*ROW('Sanitation Data'!H47)))</f>
        <v/>
      </c>
      <c r="DN53" s="29" t="str">
        <f ca="true">+IF(OFFSET('Sanitation Data'!$H$33,0,10*ROW('Sanitation Data'!H47))="","",OFFSET('Sanitation Data'!$H$33,0,10*ROW('Sanitation Data'!H47)))</f>
        <v/>
      </c>
      <c r="DO53" s="29" t="str">
        <f ca="true">+IF(OFFSET('Hygiene Data'!$C$12,0,10*ROW('Hygiene Data'!C47))="","",OFFSET('Hygiene Data'!$C$12,0,10*ROW('Hygiene Data'!C47)))</f>
        <v/>
      </c>
      <c r="DP53" s="29" t="str">
        <f ca="true">+IF(OFFSET('Hygiene Data'!$C$13,0,10*ROW('Hygiene Data'!C47))="","",OFFSET('Hygiene Data'!$C$13,0,10*ROW('Hygiene Data'!C47)))</f>
        <v/>
      </c>
      <c r="DQ53" s="29" t="str">
        <f ca="true">+IF(OFFSET('Hygiene Data'!$C$14,0,10*ROW('Hygiene Data'!C47))="","",OFFSET('Hygiene Data'!$C$14,0,10*ROW('Hygiene Data'!C47)))</f>
        <v/>
      </c>
      <c r="DR53" s="29" t="str">
        <f ca="true">+IF(OFFSET('Hygiene Data'!$D$12,0,10*ROW('Hygiene Data'!D47))="","",OFFSET('Hygiene Data'!$D$12,0,10*ROW('Hygiene Data'!D47)))</f>
        <v/>
      </c>
      <c r="DS53" s="29" t="str">
        <f ca="true">+IF(OFFSET('Hygiene Data'!$D$13,0,10*ROW('Hygiene Data'!D47))="","",OFFSET('Hygiene Data'!$D$13,0,10*ROW('Hygiene Data'!D47)))</f>
        <v/>
      </c>
      <c r="DT53" s="29" t="str">
        <f ca="true">+IF(OFFSET('Hygiene Data'!$D$14,0,10*ROW('Hygiene Data'!D47))="","",OFFSET('Hygiene Data'!$D$14,0,10*ROW('Hygiene Data'!D47)))</f>
        <v/>
      </c>
      <c r="DU53" s="29" t="str">
        <f ca="true">+IF(OFFSET('Hygiene Data'!$E$12,0,10*ROW('Hygiene Data'!E47))="","",OFFSET('Hygiene Data'!$E$12,0,10*ROW('Hygiene Data'!E47)))</f>
        <v/>
      </c>
      <c r="DV53" s="29" t="str">
        <f ca="true">+IF(OFFSET('Hygiene Data'!$E$13,0,10*ROW('Hygiene Data'!E47))="","",OFFSET('Hygiene Data'!$E$13,0,10*ROW('Hygiene Data'!E47)))</f>
        <v/>
      </c>
      <c r="DW53" s="29" t="str">
        <f ca="true">+IF(OFFSET('Hygiene Data'!$E$14,0,10*ROW('Hygiene Data'!E47))="","",OFFSET('Hygiene Data'!$E$14,0,10*ROW('Hygiene Data'!E47)))</f>
        <v/>
      </c>
      <c r="DX53" s="29" t="str">
        <f ca="true">+IF(OFFSET('Hygiene Data'!$F$12,0,10*ROW('Hygiene Data'!F47))="","",OFFSET('Hygiene Data'!$F$12,0,10*ROW('Hygiene Data'!F47)))</f>
        <v/>
      </c>
      <c r="DY53" s="29" t="str">
        <f ca="true">+IF(OFFSET('Hygiene Data'!$F$13,0,10*ROW('Hygiene Data'!F47))="","",OFFSET('Hygiene Data'!$F$13,0,10*ROW('Hygiene Data'!F47)))</f>
        <v/>
      </c>
      <c r="DZ53" s="29" t="str">
        <f ca="true">+IF(OFFSET('Hygiene Data'!$F$14,0,10*ROW('Hygiene Data'!F47))="","",OFFSET('Hygiene Data'!$F$14,0,10*ROW('Hygiene Data'!F47)))</f>
        <v/>
      </c>
      <c r="EA53" s="29" t="str">
        <f ca="true">+IF(OFFSET('Hygiene Data'!$G$12,0,10*ROW('Hygiene Data'!G47))="","",OFFSET('Hygiene Data'!$G$12,0,10*ROW('Hygiene Data'!G47)))</f>
        <v/>
      </c>
      <c r="EB53" s="29" t="str">
        <f ca="true">+IF(OFFSET('Hygiene Data'!$G$13,0,10*ROW('Hygiene Data'!G47))="","",OFFSET('Hygiene Data'!$G$13,0,10*ROW('Hygiene Data'!G47)))</f>
        <v/>
      </c>
      <c r="EC53" s="29" t="str">
        <f ca="true">+IF(OFFSET('Hygiene Data'!$G$14,0,10*ROW('Hygiene Data'!G47))="","",OFFSET('Hygiene Data'!$G$14,0,10*ROW('Hygiene Data'!G47)))</f>
        <v/>
      </c>
      <c r="ED53" s="29" t="str">
        <f ca="true">+IF(OFFSET('Hygiene Data'!$H$12,0,10*ROW('Hygiene Data'!H47))="","",OFFSET('Hygiene Data'!$H$12,0,10*ROW('Hygiene Data'!H47)))</f>
        <v/>
      </c>
      <c r="EE53" s="29" t="str">
        <f ca="true">+IF(OFFSET('Hygiene Data'!$H$13,0,10*ROW('Hygiene Data'!H47))="","",OFFSET('Hygiene Data'!$H$13,0,10*ROW('Hygiene Data'!H47)))</f>
        <v/>
      </c>
      <c r="EF53" s="29" t="str">
        <f ca="true">+IF(OFFSET('Hygiene Data'!$H$14,0,10*ROW('Hygiene Data'!H47))="","",OFFSET('Hygiene Data'!$H$14,0,10*ROW('Hygiene Data'!H47)))</f>
        <v/>
      </c>
    </row>
    <row r="54" x14ac:dyDescent="0.2">
      <c r="A54" s="52" t="str">
        <f ca="true">+IF(OFFSET('Water Data'!$B$1,0,10*ROW('Water Data'!B51))="","",OFFSET('Water Data'!$B$1,0,10*ROW('Water Data'!B51)))</f>
        <v/>
      </c>
      <c r="B54" s="52" t="str">
        <f ca="true">+IF(OFFSET('Water Data'!$A$3,0,10*ROW('Water Data'!A51))="","",OFFSET('Water Data'!$A$3,0,10*ROW('Water Data'!A51)))</f>
        <v/>
      </c>
      <c r="C54" s="52" t="str">
        <f ca="true">+IF(OFFSET('Water Data'!$C$3,0,10*ROW('Water Data'!C51))="","",OFFSET('Water Data'!$C$3,0,10*ROW('Water Data'!C51)))</f>
        <v/>
      </c>
      <c r="D54" s="240"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0"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0"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0"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0"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0"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0"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0"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0"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0"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0"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0"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0"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0"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0"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0"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0"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0"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1"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1"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1"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1"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1"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1"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1"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1"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1"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1"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1"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1"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1"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1"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1"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1"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1"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1"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1"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1"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1"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1"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1"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1"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1"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1"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1"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1"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1"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1"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2"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2"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2"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2"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2"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2"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2"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2"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2"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2"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2"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2"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2"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2"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2"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2"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2"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2"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29" t="str">
        <f ca="true">+IF(OFFSET('Water Data'!$C$28,0,10*ROW('Water Data'!C48))="","",OFFSET('Water Data'!$C$28,0,10*ROW('Water Data'!C48)))</f>
        <v/>
      </c>
      <c r="BT54" s="29" t="str">
        <f ca="true">+IF(OFFSET('Water Data'!$C$29,0,10*ROW('Water Data'!C48))="","",OFFSET('Water Data'!$C$29,0,10*ROW('Water Data'!C48)))</f>
        <v/>
      </c>
      <c r="BU54" s="29" t="str">
        <f ca="true">+IF(OFFSET('Water Data'!$C$30,0,10*ROW('Water Data'!C48))="","",OFFSET('Water Data'!$C$30,0,10*ROW('Water Data'!C48)))</f>
        <v/>
      </c>
      <c r="BV54" s="29" t="str">
        <f ca="true">+IF(OFFSET('Water Data'!$D$28,0,10*ROW('Water Data'!D48))="","",OFFSET('Water Data'!$D$28,0,10*ROW('Water Data'!D48)))</f>
        <v/>
      </c>
      <c r="BW54" s="29" t="str">
        <f ca="true">+IF(OFFSET('Water Data'!$D$29,0,10*ROW('Water Data'!D48))="","",OFFSET('Water Data'!$D$29,0,10*ROW('Water Data'!D48)))</f>
        <v/>
      </c>
      <c r="BX54" s="29" t="str">
        <f ca="true">+IF(OFFSET('Water Data'!$D$30,0,10*ROW('Water Data'!D48))="","",OFFSET('Water Data'!$D$30,0,10*ROW('Water Data'!D48)))</f>
        <v/>
      </c>
      <c r="BY54" s="29" t="str">
        <f ca="true">+IF(OFFSET('Water Data'!$E$28,0,10*ROW('Water Data'!E48))="","",OFFSET('Water Data'!$E$28,0,10*ROW('Water Data'!E48)))</f>
        <v/>
      </c>
      <c r="BZ54" s="29" t="str">
        <f ca="true">+IF(OFFSET('Water Data'!$E$29,0,10*ROW('Water Data'!E48))="","",OFFSET('Water Data'!$E$29,0,10*ROW('Water Data'!E48)))</f>
        <v/>
      </c>
      <c r="CA54" s="29" t="str">
        <f ca="true">+IF(OFFSET('Water Data'!$E$30,0,10*ROW('Water Data'!E48))="","",OFFSET('Water Data'!$E$30,0,10*ROW('Water Data'!E48)))</f>
        <v/>
      </c>
      <c r="CB54" s="29" t="str">
        <f ca="true">+IF(OFFSET('Water Data'!$F$28,0,10*ROW('Water Data'!F48))="","",OFFSET('Water Data'!$F$28,0,10*ROW('Water Data'!F48)))</f>
        <v/>
      </c>
      <c r="CC54" s="29" t="str">
        <f ca="true">+IF(OFFSET('Water Data'!$F$29,0,10*ROW('Water Data'!F48))="","",OFFSET('Water Data'!$F$29,0,10*ROW('Water Data'!F48)))</f>
        <v/>
      </c>
      <c r="CD54" s="29" t="str">
        <f ca="true">+IF(OFFSET('Water Data'!$F$30,0,10*ROW('Water Data'!F48))="","",OFFSET('Water Data'!$F$30,0,10*ROW('Water Data'!F48)))</f>
        <v/>
      </c>
      <c r="CE54" s="29" t="str">
        <f ca="true">+IF(OFFSET('Water Data'!$G$28,0,10*ROW('Water Data'!G48))="","",OFFSET('Water Data'!$G$28,0,10*ROW('Water Data'!G48)))</f>
        <v/>
      </c>
      <c r="CF54" s="29" t="str">
        <f ca="true">+IF(OFFSET('Water Data'!$G$29,0,10*ROW('Water Data'!G48))="","",OFFSET('Water Data'!$G$29,0,10*ROW('Water Data'!G48)))</f>
        <v/>
      </c>
      <c r="CG54" s="29" t="str">
        <f ca="true">+IF(OFFSET('Water Data'!$G$30,0,10*ROW('Water Data'!G48))="","",OFFSET('Water Data'!$G$30,0,10*ROW('Water Data'!G48)))</f>
        <v/>
      </c>
      <c r="CH54" s="29" t="str">
        <f ca="true">+IF(OFFSET('Water Data'!$H$28,0,10*ROW('Water Data'!H48))="","",OFFSET('Water Data'!$H$28,0,10*ROW('Water Data'!H48)))</f>
        <v/>
      </c>
      <c r="CI54" s="29" t="str">
        <f ca="true">+IF(OFFSET('Water Data'!$H$29,0,10*ROW('Water Data'!H48))="","",OFFSET('Water Data'!$H$29,0,10*ROW('Water Data'!H48)))</f>
        <v/>
      </c>
      <c r="CJ54" s="29" t="str">
        <f ca="true">+IF(OFFSET('Water Data'!$H$30,0,10*ROW('Water Data'!H48))="","",OFFSET('Water Data'!$H$30,0,10*ROW('Water Data'!H48)))</f>
        <v/>
      </c>
      <c r="CK54" s="29" t="str">
        <f ca="true">+IF(OFFSET('Sanitation Data'!$C$29,0,10*ROW('Sanitation Data'!C48))="","",OFFSET('Sanitation Data'!$C$29,0,10*ROW('Sanitation Data'!C48)))</f>
        <v/>
      </c>
      <c r="CL54" s="29" t="str">
        <f ca="true">+IF(OFFSET('Sanitation Data'!$C$30,0,10*ROW('Sanitation Data'!C48))="","",OFFSET('Sanitation Data'!$C$30,0,10*ROW('Sanitation Data'!C48)))</f>
        <v/>
      </c>
      <c r="CM54" s="29" t="str">
        <f ca="true">+IF(OFFSET('Sanitation Data'!$C$31,0,10*ROW('Sanitation Data'!C48))="","",OFFSET('Sanitation Data'!$C$31,0,10*ROW('Sanitation Data'!C48)))</f>
        <v/>
      </c>
      <c r="CN54" s="29" t="str">
        <f ca="true">+IF(OFFSET('Sanitation Data'!$C$32,0,10*ROW('Sanitation Data'!C48))="","",OFFSET('Sanitation Data'!$C$32,0,10*ROW('Sanitation Data'!C48)))</f>
        <v/>
      </c>
      <c r="CO54" s="29" t="str">
        <f ca="true">+IF(OFFSET('Sanitation Data'!$C$33,0,10*ROW('Sanitation Data'!C48))="","",OFFSET('Sanitation Data'!$C$33,0,10*ROW('Sanitation Data'!C48)))</f>
        <v/>
      </c>
      <c r="CP54" s="29" t="str">
        <f ca="true">+IF(OFFSET('Sanitation Data'!$D$29,0,10*ROW('Sanitation Data'!D48))="","",OFFSET('Sanitation Data'!$D$29,0,10*ROW('Sanitation Data'!D48)))</f>
        <v/>
      </c>
      <c r="CQ54" s="29" t="str">
        <f ca="true">+IF(OFFSET('Sanitation Data'!$D$30,0,10*ROW('Sanitation Data'!D48))="","",OFFSET('Sanitation Data'!$D$30,0,10*ROW('Sanitation Data'!D48)))</f>
        <v/>
      </c>
      <c r="CR54" s="29" t="str">
        <f ca="true">+IF(OFFSET('Sanitation Data'!$D$31,0,10*ROW('Sanitation Data'!D48))="","",OFFSET('Sanitation Data'!$D$31,0,10*ROW('Sanitation Data'!D48)))</f>
        <v/>
      </c>
      <c r="CS54" s="29" t="str">
        <f ca="true">+IF(OFFSET('Sanitation Data'!$D$32,0,10*ROW('Sanitation Data'!D48))="","",OFFSET('Sanitation Data'!$D$32,0,10*ROW('Sanitation Data'!D48)))</f>
        <v/>
      </c>
      <c r="CT54" s="29" t="str">
        <f ca="true">+IF(OFFSET('Sanitation Data'!$D$33,0,10*ROW('Sanitation Data'!D48))="","",OFFSET('Sanitation Data'!$D$33,0,10*ROW('Sanitation Data'!D48)))</f>
        <v/>
      </c>
      <c r="CU54" s="29" t="str">
        <f ca="true">+IF(OFFSET('Sanitation Data'!$E$29,0,10*ROW('Sanitation Data'!E48))="","",OFFSET('Sanitation Data'!$E$29,0,10*ROW('Sanitation Data'!E48)))</f>
        <v/>
      </c>
      <c r="CV54" s="29" t="str">
        <f ca="true">+IF(OFFSET('Sanitation Data'!$E$30,0,10*ROW('Sanitation Data'!E48))="","",OFFSET('Sanitation Data'!$E$30,0,10*ROW('Sanitation Data'!E48)))</f>
        <v/>
      </c>
      <c r="CW54" s="29" t="str">
        <f ca="true">+IF(OFFSET('Sanitation Data'!$E$31,0,10*ROW('Sanitation Data'!E48))="","",OFFSET('Sanitation Data'!$E$31,0,10*ROW('Sanitation Data'!E48)))</f>
        <v/>
      </c>
      <c r="CX54" s="29" t="str">
        <f ca="true">+IF(OFFSET('Sanitation Data'!$E$32,0,10*ROW('Sanitation Data'!E48))="","",OFFSET('Sanitation Data'!$E$32,0,10*ROW('Sanitation Data'!E48)))</f>
        <v/>
      </c>
      <c r="CY54" s="29" t="str">
        <f ca="true">+IF(OFFSET('Sanitation Data'!$E$33,0,10*ROW('Sanitation Data'!E48))="","",OFFSET('Sanitation Data'!$E$33,0,10*ROW('Sanitation Data'!E48)))</f>
        <v/>
      </c>
      <c r="CZ54" s="29" t="str">
        <f ca="true">+IF(OFFSET('Sanitation Data'!$F$29,0,10*ROW('Sanitation Data'!F48))="","",OFFSET('Sanitation Data'!$F$29,0,10*ROW('Sanitation Data'!F48)))</f>
        <v/>
      </c>
      <c r="DA54" s="29" t="str">
        <f ca="true">+IF(OFFSET('Sanitation Data'!$F$30,0,10*ROW('Sanitation Data'!F48))="","",OFFSET('Sanitation Data'!$F$30,0,10*ROW('Sanitation Data'!F48)))</f>
        <v/>
      </c>
      <c r="DB54" s="29" t="str">
        <f ca="true">+IF(OFFSET('Sanitation Data'!$F$31,0,10*ROW('Sanitation Data'!F48))="","",OFFSET('Sanitation Data'!$F$31,0,10*ROW('Sanitation Data'!F48)))</f>
        <v/>
      </c>
      <c r="DC54" s="29" t="str">
        <f ca="true">+IF(OFFSET('Sanitation Data'!$F$32,0,10*ROW('Sanitation Data'!F48))="","",OFFSET('Sanitation Data'!$F$32,0,10*ROW('Sanitation Data'!F48)))</f>
        <v/>
      </c>
      <c r="DD54" s="29" t="str">
        <f ca="true">+IF(OFFSET('Sanitation Data'!$F$33,0,10*ROW('Sanitation Data'!F48))="","",OFFSET('Sanitation Data'!$F$33,0,10*ROW('Sanitation Data'!F48)))</f>
        <v/>
      </c>
      <c r="DE54" s="29" t="str">
        <f ca="true">+IF(OFFSET('Sanitation Data'!$G$29,0,10*ROW('Sanitation Data'!G48))="","",OFFSET('Sanitation Data'!$G$29,0,10*ROW('Sanitation Data'!G48)))</f>
        <v/>
      </c>
      <c r="DF54" s="29" t="str">
        <f ca="true">+IF(OFFSET('Sanitation Data'!$G$30,0,10*ROW('Sanitation Data'!G48))="","",OFFSET('Sanitation Data'!$G$30,0,10*ROW('Sanitation Data'!G48)))</f>
        <v/>
      </c>
      <c r="DG54" s="29" t="str">
        <f ca="true">+IF(OFFSET('Sanitation Data'!$G$31,0,10*ROW('Sanitation Data'!G48))="","",OFFSET('Sanitation Data'!$G$31,0,10*ROW('Sanitation Data'!G48)))</f>
        <v/>
      </c>
      <c r="DH54" s="29" t="str">
        <f ca="true">+IF(OFFSET('Sanitation Data'!$G$32,0,10*ROW('Sanitation Data'!G48))="","",OFFSET('Sanitation Data'!$G$32,0,10*ROW('Sanitation Data'!G48)))</f>
        <v/>
      </c>
      <c r="DI54" s="29" t="str">
        <f ca="true">+IF(OFFSET('Sanitation Data'!$G$33,0,10*ROW('Sanitation Data'!G48))="","",OFFSET('Sanitation Data'!$G$33,0,10*ROW('Sanitation Data'!G48)))</f>
        <v/>
      </c>
      <c r="DJ54" s="29" t="str">
        <f ca="true">+IF(OFFSET('Sanitation Data'!$H$29,0,10*ROW('Sanitation Data'!H48))="","",OFFSET('Sanitation Data'!$H$29,0,10*ROW('Sanitation Data'!H48)))</f>
        <v/>
      </c>
      <c r="DK54" s="29" t="str">
        <f ca="true">+IF(OFFSET('Sanitation Data'!$H$30,0,10*ROW('Sanitation Data'!H48))="","",OFFSET('Sanitation Data'!$H$30,0,10*ROW('Sanitation Data'!H48)))</f>
        <v/>
      </c>
      <c r="DL54" s="29" t="str">
        <f ca="true">+IF(OFFSET('Sanitation Data'!$H$31,0,10*ROW('Sanitation Data'!H48))="","",OFFSET('Sanitation Data'!$H$31,0,10*ROW('Sanitation Data'!H48)))</f>
        <v/>
      </c>
      <c r="DM54" s="29" t="str">
        <f ca="true">+IF(OFFSET('Sanitation Data'!$H$32,0,10*ROW('Sanitation Data'!H48))="","",OFFSET('Sanitation Data'!$H$32,0,10*ROW('Sanitation Data'!H48)))</f>
        <v/>
      </c>
      <c r="DN54" s="29" t="str">
        <f ca="true">+IF(OFFSET('Sanitation Data'!$H$33,0,10*ROW('Sanitation Data'!H48))="","",OFFSET('Sanitation Data'!$H$33,0,10*ROW('Sanitation Data'!H48)))</f>
        <v/>
      </c>
      <c r="DO54" s="29" t="str">
        <f ca="true">+IF(OFFSET('Hygiene Data'!$C$12,0,10*ROW('Hygiene Data'!C48))="","",OFFSET('Hygiene Data'!$C$12,0,10*ROW('Hygiene Data'!C48)))</f>
        <v/>
      </c>
      <c r="DP54" s="29" t="str">
        <f ca="true">+IF(OFFSET('Hygiene Data'!$C$13,0,10*ROW('Hygiene Data'!C48))="","",OFFSET('Hygiene Data'!$C$13,0,10*ROW('Hygiene Data'!C48)))</f>
        <v/>
      </c>
      <c r="DQ54" s="29" t="str">
        <f ca="true">+IF(OFFSET('Hygiene Data'!$C$14,0,10*ROW('Hygiene Data'!C48))="","",OFFSET('Hygiene Data'!$C$14,0,10*ROW('Hygiene Data'!C48)))</f>
        <v/>
      </c>
      <c r="DR54" s="29" t="str">
        <f ca="true">+IF(OFFSET('Hygiene Data'!$D$12,0,10*ROW('Hygiene Data'!D48))="","",OFFSET('Hygiene Data'!$D$12,0,10*ROW('Hygiene Data'!D48)))</f>
        <v/>
      </c>
      <c r="DS54" s="29" t="str">
        <f ca="true">+IF(OFFSET('Hygiene Data'!$D$13,0,10*ROW('Hygiene Data'!D48))="","",OFFSET('Hygiene Data'!$D$13,0,10*ROW('Hygiene Data'!D48)))</f>
        <v/>
      </c>
      <c r="DT54" s="29" t="str">
        <f ca="true">+IF(OFFSET('Hygiene Data'!$D$14,0,10*ROW('Hygiene Data'!D48))="","",OFFSET('Hygiene Data'!$D$14,0,10*ROW('Hygiene Data'!D48)))</f>
        <v/>
      </c>
      <c r="DU54" s="29" t="str">
        <f ca="true">+IF(OFFSET('Hygiene Data'!$E$12,0,10*ROW('Hygiene Data'!E48))="","",OFFSET('Hygiene Data'!$E$12,0,10*ROW('Hygiene Data'!E48)))</f>
        <v/>
      </c>
      <c r="DV54" s="29" t="str">
        <f ca="true">+IF(OFFSET('Hygiene Data'!$E$13,0,10*ROW('Hygiene Data'!E48))="","",OFFSET('Hygiene Data'!$E$13,0,10*ROW('Hygiene Data'!E48)))</f>
        <v/>
      </c>
      <c r="DW54" s="29" t="str">
        <f ca="true">+IF(OFFSET('Hygiene Data'!$E$14,0,10*ROW('Hygiene Data'!E48))="","",OFFSET('Hygiene Data'!$E$14,0,10*ROW('Hygiene Data'!E48)))</f>
        <v/>
      </c>
      <c r="DX54" s="29" t="str">
        <f ca="true">+IF(OFFSET('Hygiene Data'!$F$12,0,10*ROW('Hygiene Data'!F48))="","",OFFSET('Hygiene Data'!$F$12,0,10*ROW('Hygiene Data'!F48)))</f>
        <v/>
      </c>
      <c r="DY54" s="29" t="str">
        <f ca="true">+IF(OFFSET('Hygiene Data'!$F$13,0,10*ROW('Hygiene Data'!F48))="","",OFFSET('Hygiene Data'!$F$13,0,10*ROW('Hygiene Data'!F48)))</f>
        <v/>
      </c>
      <c r="DZ54" s="29" t="str">
        <f ca="true">+IF(OFFSET('Hygiene Data'!$F$14,0,10*ROW('Hygiene Data'!F48))="","",OFFSET('Hygiene Data'!$F$14,0,10*ROW('Hygiene Data'!F48)))</f>
        <v/>
      </c>
      <c r="EA54" s="29" t="str">
        <f ca="true">+IF(OFFSET('Hygiene Data'!$G$12,0,10*ROW('Hygiene Data'!G48))="","",OFFSET('Hygiene Data'!$G$12,0,10*ROW('Hygiene Data'!G48)))</f>
        <v/>
      </c>
      <c r="EB54" s="29" t="str">
        <f ca="true">+IF(OFFSET('Hygiene Data'!$G$13,0,10*ROW('Hygiene Data'!G48))="","",OFFSET('Hygiene Data'!$G$13,0,10*ROW('Hygiene Data'!G48)))</f>
        <v/>
      </c>
      <c r="EC54" s="29" t="str">
        <f ca="true">+IF(OFFSET('Hygiene Data'!$G$14,0,10*ROW('Hygiene Data'!G48))="","",OFFSET('Hygiene Data'!$G$14,0,10*ROW('Hygiene Data'!G48)))</f>
        <v/>
      </c>
      <c r="ED54" s="29" t="str">
        <f ca="true">+IF(OFFSET('Hygiene Data'!$H$12,0,10*ROW('Hygiene Data'!H48))="","",OFFSET('Hygiene Data'!$H$12,0,10*ROW('Hygiene Data'!H48)))</f>
        <v/>
      </c>
      <c r="EE54" s="29" t="str">
        <f ca="true">+IF(OFFSET('Hygiene Data'!$H$13,0,10*ROW('Hygiene Data'!H48))="","",OFFSET('Hygiene Data'!$H$13,0,10*ROW('Hygiene Data'!H48)))</f>
        <v/>
      </c>
      <c r="EF54" s="29" t="str">
        <f ca="true">+IF(OFFSET('Hygiene Data'!$H$14,0,10*ROW('Hygiene Data'!H48))="","",OFFSET('Hygiene Data'!$H$14,0,10*ROW('Hygiene Data'!H48)))</f>
        <v/>
      </c>
    </row>
    <row r="55" x14ac:dyDescent="0.2">
      <c r="A55" s="52" t="str">
        <f ca="true">+IF(OFFSET('Water Data'!$B$1,0,10*ROW('Water Data'!B52))="","",OFFSET('Water Data'!$B$1,0,10*ROW('Water Data'!B52)))</f>
        <v/>
      </c>
      <c r="B55" s="52" t="str">
        <f ca="true">+IF(OFFSET('Water Data'!$A$3,0,10*ROW('Water Data'!A52))="","",OFFSET('Water Data'!$A$3,0,10*ROW('Water Data'!A52)))</f>
        <v/>
      </c>
      <c r="C55" s="52" t="str">
        <f ca="true">+IF(OFFSET('Water Data'!$C$3,0,10*ROW('Water Data'!C52))="","",OFFSET('Water Data'!$C$3,0,10*ROW('Water Data'!C52)))</f>
        <v/>
      </c>
      <c r="D55" s="240"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0"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0"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0"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0"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0"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0"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0"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0"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0"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0"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0"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0"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0"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0"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0"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0"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0"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1"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1"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1"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1"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1"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1"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1"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1"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1"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1"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1"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1"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1"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1"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1"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1"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1"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1"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1"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1"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1"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1"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1"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1"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1"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1"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1"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1"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1"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1"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2"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2"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2"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2"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2"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2"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2"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2"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2"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2"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2"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2"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2"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2"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2"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2"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2"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2"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29" t="str">
        <f ca="true">+IF(OFFSET('Water Data'!$C$28,0,10*ROW('Water Data'!C49))="","",OFFSET('Water Data'!$C$28,0,10*ROW('Water Data'!C49)))</f>
        <v/>
      </c>
      <c r="BT55" s="29" t="str">
        <f ca="true">+IF(OFFSET('Water Data'!$C$29,0,10*ROW('Water Data'!C49))="","",OFFSET('Water Data'!$C$29,0,10*ROW('Water Data'!C49)))</f>
        <v/>
      </c>
      <c r="BU55" s="29" t="str">
        <f ca="true">+IF(OFFSET('Water Data'!$C$30,0,10*ROW('Water Data'!C49))="","",OFFSET('Water Data'!$C$30,0,10*ROW('Water Data'!C49)))</f>
        <v/>
      </c>
      <c r="BV55" s="29" t="str">
        <f ca="true">+IF(OFFSET('Water Data'!$D$28,0,10*ROW('Water Data'!D49))="","",OFFSET('Water Data'!$D$28,0,10*ROW('Water Data'!D49)))</f>
        <v/>
      </c>
      <c r="BW55" s="29" t="str">
        <f ca="true">+IF(OFFSET('Water Data'!$D$29,0,10*ROW('Water Data'!D49))="","",OFFSET('Water Data'!$D$29,0,10*ROW('Water Data'!D49)))</f>
        <v/>
      </c>
      <c r="BX55" s="29" t="str">
        <f ca="true">+IF(OFFSET('Water Data'!$D$30,0,10*ROW('Water Data'!D49))="","",OFFSET('Water Data'!$D$30,0,10*ROW('Water Data'!D49)))</f>
        <v/>
      </c>
      <c r="BY55" s="29" t="str">
        <f ca="true">+IF(OFFSET('Water Data'!$E$28,0,10*ROW('Water Data'!E49))="","",OFFSET('Water Data'!$E$28,0,10*ROW('Water Data'!E49)))</f>
        <v/>
      </c>
      <c r="BZ55" s="29" t="str">
        <f ca="true">+IF(OFFSET('Water Data'!$E$29,0,10*ROW('Water Data'!E49))="","",OFFSET('Water Data'!$E$29,0,10*ROW('Water Data'!E49)))</f>
        <v/>
      </c>
      <c r="CA55" s="29" t="str">
        <f ca="true">+IF(OFFSET('Water Data'!$E$30,0,10*ROW('Water Data'!E49))="","",OFFSET('Water Data'!$E$30,0,10*ROW('Water Data'!E49)))</f>
        <v/>
      </c>
      <c r="CB55" s="29" t="str">
        <f ca="true">+IF(OFFSET('Water Data'!$F$28,0,10*ROW('Water Data'!F49))="","",OFFSET('Water Data'!$F$28,0,10*ROW('Water Data'!F49)))</f>
        <v/>
      </c>
      <c r="CC55" s="29" t="str">
        <f ca="true">+IF(OFFSET('Water Data'!$F$29,0,10*ROW('Water Data'!F49))="","",OFFSET('Water Data'!$F$29,0,10*ROW('Water Data'!F49)))</f>
        <v/>
      </c>
      <c r="CD55" s="29" t="str">
        <f ca="true">+IF(OFFSET('Water Data'!$F$30,0,10*ROW('Water Data'!F49))="","",OFFSET('Water Data'!$F$30,0,10*ROW('Water Data'!F49)))</f>
        <v/>
      </c>
      <c r="CE55" s="29" t="str">
        <f ca="true">+IF(OFFSET('Water Data'!$G$28,0,10*ROW('Water Data'!G49))="","",OFFSET('Water Data'!$G$28,0,10*ROW('Water Data'!G49)))</f>
        <v/>
      </c>
      <c r="CF55" s="29" t="str">
        <f ca="true">+IF(OFFSET('Water Data'!$G$29,0,10*ROW('Water Data'!G49))="","",OFFSET('Water Data'!$G$29,0,10*ROW('Water Data'!G49)))</f>
        <v/>
      </c>
      <c r="CG55" s="29" t="str">
        <f ca="true">+IF(OFFSET('Water Data'!$G$30,0,10*ROW('Water Data'!G49))="","",OFFSET('Water Data'!$G$30,0,10*ROW('Water Data'!G49)))</f>
        <v/>
      </c>
      <c r="CH55" s="29" t="str">
        <f ca="true">+IF(OFFSET('Water Data'!$H$28,0,10*ROW('Water Data'!H49))="","",OFFSET('Water Data'!$H$28,0,10*ROW('Water Data'!H49)))</f>
        <v/>
      </c>
      <c r="CI55" s="29" t="str">
        <f ca="true">+IF(OFFSET('Water Data'!$H$29,0,10*ROW('Water Data'!H49))="","",OFFSET('Water Data'!$H$29,0,10*ROW('Water Data'!H49)))</f>
        <v/>
      </c>
      <c r="CJ55" s="29" t="str">
        <f ca="true">+IF(OFFSET('Water Data'!$H$30,0,10*ROW('Water Data'!H49))="","",OFFSET('Water Data'!$H$30,0,10*ROW('Water Data'!H49)))</f>
        <v/>
      </c>
      <c r="CK55" s="29" t="str">
        <f ca="true">+IF(OFFSET('Sanitation Data'!$C$29,0,10*ROW('Sanitation Data'!C49))="","",OFFSET('Sanitation Data'!$C$29,0,10*ROW('Sanitation Data'!C49)))</f>
        <v/>
      </c>
      <c r="CL55" s="29" t="str">
        <f ca="true">+IF(OFFSET('Sanitation Data'!$C$30,0,10*ROW('Sanitation Data'!C49))="","",OFFSET('Sanitation Data'!$C$30,0,10*ROW('Sanitation Data'!C49)))</f>
        <v/>
      </c>
      <c r="CM55" s="29" t="str">
        <f ca="true">+IF(OFFSET('Sanitation Data'!$C$31,0,10*ROW('Sanitation Data'!C49))="","",OFFSET('Sanitation Data'!$C$31,0,10*ROW('Sanitation Data'!C49)))</f>
        <v/>
      </c>
      <c r="CN55" s="29" t="str">
        <f ca="true">+IF(OFFSET('Sanitation Data'!$C$32,0,10*ROW('Sanitation Data'!C49))="","",OFFSET('Sanitation Data'!$C$32,0,10*ROW('Sanitation Data'!C49)))</f>
        <v/>
      </c>
      <c r="CO55" s="29" t="str">
        <f ca="true">+IF(OFFSET('Sanitation Data'!$C$33,0,10*ROW('Sanitation Data'!C49))="","",OFFSET('Sanitation Data'!$C$33,0,10*ROW('Sanitation Data'!C49)))</f>
        <v/>
      </c>
      <c r="CP55" s="29" t="str">
        <f ca="true">+IF(OFFSET('Sanitation Data'!$D$29,0,10*ROW('Sanitation Data'!D49))="","",OFFSET('Sanitation Data'!$D$29,0,10*ROW('Sanitation Data'!D49)))</f>
        <v/>
      </c>
      <c r="CQ55" s="29" t="str">
        <f ca="true">+IF(OFFSET('Sanitation Data'!$D$30,0,10*ROW('Sanitation Data'!D49))="","",OFFSET('Sanitation Data'!$D$30,0,10*ROW('Sanitation Data'!D49)))</f>
        <v/>
      </c>
      <c r="CR55" s="29" t="str">
        <f ca="true">+IF(OFFSET('Sanitation Data'!$D$31,0,10*ROW('Sanitation Data'!D49))="","",OFFSET('Sanitation Data'!$D$31,0,10*ROW('Sanitation Data'!D49)))</f>
        <v/>
      </c>
      <c r="CS55" s="29" t="str">
        <f ca="true">+IF(OFFSET('Sanitation Data'!$D$32,0,10*ROW('Sanitation Data'!D49))="","",OFFSET('Sanitation Data'!$D$32,0,10*ROW('Sanitation Data'!D49)))</f>
        <v/>
      </c>
      <c r="CT55" s="29" t="str">
        <f ca="true">+IF(OFFSET('Sanitation Data'!$D$33,0,10*ROW('Sanitation Data'!D49))="","",OFFSET('Sanitation Data'!$D$33,0,10*ROW('Sanitation Data'!D49)))</f>
        <v/>
      </c>
      <c r="CU55" s="29" t="str">
        <f ca="true">+IF(OFFSET('Sanitation Data'!$E$29,0,10*ROW('Sanitation Data'!E49))="","",OFFSET('Sanitation Data'!$E$29,0,10*ROW('Sanitation Data'!E49)))</f>
        <v/>
      </c>
      <c r="CV55" s="29" t="str">
        <f ca="true">+IF(OFFSET('Sanitation Data'!$E$30,0,10*ROW('Sanitation Data'!E49))="","",OFFSET('Sanitation Data'!$E$30,0,10*ROW('Sanitation Data'!E49)))</f>
        <v/>
      </c>
      <c r="CW55" s="29" t="str">
        <f ca="true">+IF(OFFSET('Sanitation Data'!$E$31,0,10*ROW('Sanitation Data'!E49))="","",OFFSET('Sanitation Data'!$E$31,0,10*ROW('Sanitation Data'!E49)))</f>
        <v/>
      </c>
      <c r="CX55" s="29" t="str">
        <f ca="true">+IF(OFFSET('Sanitation Data'!$E$32,0,10*ROW('Sanitation Data'!E49))="","",OFFSET('Sanitation Data'!$E$32,0,10*ROW('Sanitation Data'!E49)))</f>
        <v/>
      </c>
      <c r="CY55" s="29" t="str">
        <f ca="true">+IF(OFFSET('Sanitation Data'!$E$33,0,10*ROW('Sanitation Data'!E49))="","",OFFSET('Sanitation Data'!$E$33,0,10*ROW('Sanitation Data'!E49)))</f>
        <v/>
      </c>
      <c r="CZ55" s="29" t="str">
        <f ca="true">+IF(OFFSET('Sanitation Data'!$F$29,0,10*ROW('Sanitation Data'!F49))="","",OFFSET('Sanitation Data'!$F$29,0,10*ROW('Sanitation Data'!F49)))</f>
        <v/>
      </c>
      <c r="DA55" s="29" t="str">
        <f ca="true">+IF(OFFSET('Sanitation Data'!$F$30,0,10*ROW('Sanitation Data'!F49))="","",OFFSET('Sanitation Data'!$F$30,0,10*ROW('Sanitation Data'!F49)))</f>
        <v/>
      </c>
      <c r="DB55" s="29" t="str">
        <f ca="true">+IF(OFFSET('Sanitation Data'!$F$31,0,10*ROW('Sanitation Data'!F49))="","",OFFSET('Sanitation Data'!$F$31,0,10*ROW('Sanitation Data'!F49)))</f>
        <v/>
      </c>
      <c r="DC55" s="29" t="str">
        <f ca="true">+IF(OFFSET('Sanitation Data'!$F$32,0,10*ROW('Sanitation Data'!F49))="","",OFFSET('Sanitation Data'!$F$32,0,10*ROW('Sanitation Data'!F49)))</f>
        <v/>
      </c>
      <c r="DD55" s="29" t="str">
        <f ca="true">+IF(OFFSET('Sanitation Data'!$F$33,0,10*ROW('Sanitation Data'!F49))="","",OFFSET('Sanitation Data'!$F$33,0,10*ROW('Sanitation Data'!F49)))</f>
        <v/>
      </c>
      <c r="DE55" s="29" t="str">
        <f ca="true">+IF(OFFSET('Sanitation Data'!$G$29,0,10*ROW('Sanitation Data'!G49))="","",OFFSET('Sanitation Data'!$G$29,0,10*ROW('Sanitation Data'!G49)))</f>
        <v/>
      </c>
      <c r="DF55" s="29" t="str">
        <f ca="true">+IF(OFFSET('Sanitation Data'!$G$30,0,10*ROW('Sanitation Data'!G49))="","",OFFSET('Sanitation Data'!$G$30,0,10*ROW('Sanitation Data'!G49)))</f>
        <v/>
      </c>
      <c r="DG55" s="29" t="str">
        <f ca="true">+IF(OFFSET('Sanitation Data'!$G$31,0,10*ROW('Sanitation Data'!G49))="","",OFFSET('Sanitation Data'!$G$31,0,10*ROW('Sanitation Data'!G49)))</f>
        <v/>
      </c>
      <c r="DH55" s="29" t="str">
        <f ca="true">+IF(OFFSET('Sanitation Data'!$G$32,0,10*ROW('Sanitation Data'!G49))="","",OFFSET('Sanitation Data'!$G$32,0,10*ROW('Sanitation Data'!G49)))</f>
        <v/>
      </c>
      <c r="DI55" s="29" t="str">
        <f ca="true">+IF(OFFSET('Sanitation Data'!$G$33,0,10*ROW('Sanitation Data'!G49))="","",OFFSET('Sanitation Data'!$G$33,0,10*ROW('Sanitation Data'!G49)))</f>
        <v/>
      </c>
      <c r="DJ55" s="29" t="str">
        <f ca="true">+IF(OFFSET('Sanitation Data'!$H$29,0,10*ROW('Sanitation Data'!H49))="","",OFFSET('Sanitation Data'!$H$29,0,10*ROW('Sanitation Data'!H49)))</f>
        <v/>
      </c>
      <c r="DK55" s="29" t="str">
        <f ca="true">+IF(OFFSET('Sanitation Data'!$H$30,0,10*ROW('Sanitation Data'!H49))="","",OFFSET('Sanitation Data'!$H$30,0,10*ROW('Sanitation Data'!H49)))</f>
        <v/>
      </c>
      <c r="DL55" s="29" t="str">
        <f ca="true">+IF(OFFSET('Sanitation Data'!$H$31,0,10*ROW('Sanitation Data'!H49))="","",OFFSET('Sanitation Data'!$H$31,0,10*ROW('Sanitation Data'!H49)))</f>
        <v/>
      </c>
      <c r="DM55" s="29" t="str">
        <f ca="true">+IF(OFFSET('Sanitation Data'!$H$32,0,10*ROW('Sanitation Data'!H49))="","",OFFSET('Sanitation Data'!$H$32,0,10*ROW('Sanitation Data'!H49)))</f>
        <v/>
      </c>
      <c r="DN55" s="29" t="str">
        <f ca="true">+IF(OFFSET('Sanitation Data'!$H$33,0,10*ROW('Sanitation Data'!H49))="","",OFFSET('Sanitation Data'!$H$33,0,10*ROW('Sanitation Data'!H49)))</f>
        <v/>
      </c>
      <c r="DO55" s="29" t="str">
        <f ca="true">+IF(OFFSET('Hygiene Data'!$C$12,0,10*ROW('Hygiene Data'!C49))="","",OFFSET('Hygiene Data'!$C$12,0,10*ROW('Hygiene Data'!C49)))</f>
        <v/>
      </c>
      <c r="DP55" s="29" t="str">
        <f ca="true">+IF(OFFSET('Hygiene Data'!$C$13,0,10*ROW('Hygiene Data'!C49))="","",OFFSET('Hygiene Data'!$C$13,0,10*ROW('Hygiene Data'!C49)))</f>
        <v/>
      </c>
      <c r="DQ55" s="29" t="str">
        <f ca="true">+IF(OFFSET('Hygiene Data'!$C$14,0,10*ROW('Hygiene Data'!C49))="","",OFFSET('Hygiene Data'!$C$14,0,10*ROW('Hygiene Data'!C49)))</f>
        <v/>
      </c>
      <c r="DR55" s="29" t="str">
        <f ca="true">+IF(OFFSET('Hygiene Data'!$D$12,0,10*ROW('Hygiene Data'!D49))="","",OFFSET('Hygiene Data'!$D$12,0,10*ROW('Hygiene Data'!D49)))</f>
        <v/>
      </c>
      <c r="DS55" s="29" t="str">
        <f ca="true">+IF(OFFSET('Hygiene Data'!$D$13,0,10*ROW('Hygiene Data'!D49))="","",OFFSET('Hygiene Data'!$D$13,0,10*ROW('Hygiene Data'!D49)))</f>
        <v/>
      </c>
      <c r="DT55" s="29" t="str">
        <f ca="true">+IF(OFFSET('Hygiene Data'!$D$14,0,10*ROW('Hygiene Data'!D49))="","",OFFSET('Hygiene Data'!$D$14,0,10*ROW('Hygiene Data'!D49)))</f>
        <v/>
      </c>
      <c r="DU55" s="29" t="str">
        <f ca="true">+IF(OFFSET('Hygiene Data'!$E$12,0,10*ROW('Hygiene Data'!E49))="","",OFFSET('Hygiene Data'!$E$12,0,10*ROW('Hygiene Data'!E49)))</f>
        <v/>
      </c>
      <c r="DV55" s="29" t="str">
        <f ca="true">+IF(OFFSET('Hygiene Data'!$E$13,0,10*ROW('Hygiene Data'!E49))="","",OFFSET('Hygiene Data'!$E$13,0,10*ROW('Hygiene Data'!E49)))</f>
        <v/>
      </c>
      <c r="DW55" s="29" t="str">
        <f ca="true">+IF(OFFSET('Hygiene Data'!$E$14,0,10*ROW('Hygiene Data'!E49))="","",OFFSET('Hygiene Data'!$E$14,0,10*ROW('Hygiene Data'!E49)))</f>
        <v/>
      </c>
      <c r="DX55" s="29" t="str">
        <f ca="true">+IF(OFFSET('Hygiene Data'!$F$12,0,10*ROW('Hygiene Data'!F49))="","",OFFSET('Hygiene Data'!$F$12,0,10*ROW('Hygiene Data'!F49)))</f>
        <v/>
      </c>
      <c r="DY55" s="29" t="str">
        <f ca="true">+IF(OFFSET('Hygiene Data'!$F$13,0,10*ROW('Hygiene Data'!F49))="","",OFFSET('Hygiene Data'!$F$13,0,10*ROW('Hygiene Data'!F49)))</f>
        <v/>
      </c>
      <c r="DZ55" s="29" t="str">
        <f ca="true">+IF(OFFSET('Hygiene Data'!$F$14,0,10*ROW('Hygiene Data'!F49))="","",OFFSET('Hygiene Data'!$F$14,0,10*ROW('Hygiene Data'!F49)))</f>
        <v/>
      </c>
      <c r="EA55" s="29" t="str">
        <f ca="true">+IF(OFFSET('Hygiene Data'!$G$12,0,10*ROW('Hygiene Data'!G49))="","",OFFSET('Hygiene Data'!$G$12,0,10*ROW('Hygiene Data'!G49)))</f>
        <v/>
      </c>
      <c r="EB55" s="29" t="str">
        <f ca="true">+IF(OFFSET('Hygiene Data'!$G$13,0,10*ROW('Hygiene Data'!G49))="","",OFFSET('Hygiene Data'!$G$13,0,10*ROW('Hygiene Data'!G49)))</f>
        <v/>
      </c>
      <c r="EC55" s="29" t="str">
        <f ca="true">+IF(OFFSET('Hygiene Data'!$G$14,0,10*ROW('Hygiene Data'!G49))="","",OFFSET('Hygiene Data'!$G$14,0,10*ROW('Hygiene Data'!G49)))</f>
        <v/>
      </c>
      <c r="ED55" s="29" t="str">
        <f ca="true">+IF(OFFSET('Hygiene Data'!$H$12,0,10*ROW('Hygiene Data'!H49))="","",OFFSET('Hygiene Data'!$H$12,0,10*ROW('Hygiene Data'!H49)))</f>
        <v/>
      </c>
      <c r="EE55" s="29" t="str">
        <f ca="true">+IF(OFFSET('Hygiene Data'!$H$13,0,10*ROW('Hygiene Data'!H49))="","",OFFSET('Hygiene Data'!$H$13,0,10*ROW('Hygiene Data'!H49)))</f>
        <v/>
      </c>
      <c r="EF55" s="29" t="str">
        <f ca="true">+IF(OFFSET('Hygiene Data'!$H$14,0,10*ROW('Hygiene Data'!H49))="","",OFFSET('Hygiene Data'!$H$14,0,10*ROW('Hygiene Data'!H49)))</f>
        <v/>
      </c>
    </row>
    <row r="56" x14ac:dyDescent="0.2">
      <c r="A56" s="52" t="str">
        <f ca="true">+IF(OFFSET('Water Data'!$B$1,0,10*ROW('Water Data'!B53))="","",OFFSET('Water Data'!$B$1,0,10*ROW('Water Data'!B53)))</f>
        <v/>
      </c>
      <c r="B56" s="52" t="str">
        <f ca="true">+IF(OFFSET('Water Data'!$A$3,0,10*ROW('Water Data'!A53))="","",OFFSET('Water Data'!$A$3,0,10*ROW('Water Data'!A53)))</f>
        <v/>
      </c>
      <c r="C56" s="52" t="str">
        <f ca="true">+IF(OFFSET('Water Data'!$C$3,0,10*ROW('Water Data'!C53))="","",OFFSET('Water Data'!$C$3,0,10*ROW('Water Data'!C53)))</f>
        <v/>
      </c>
      <c r="D56" s="240"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0"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0"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0"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0"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0"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0"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0"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0"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0"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0"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0"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0"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0"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0"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0"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0"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0"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1"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1"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1"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1"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1"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1"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1"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1"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1"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1"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1"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1"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1"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1"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1"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1"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1"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1"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1"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1"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1"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1"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1"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1"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1"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1"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1"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1"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1"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1"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2"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2"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2"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2"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2"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2"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2"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2"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2"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2"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2"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2"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2"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2"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2"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2"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2"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2"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29" t="str">
        <f ca="true">+IF(OFFSET('Water Data'!$C$28,0,10*ROW('Water Data'!C50))="","",OFFSET('Water Data'!$C$28,0,10*ROW('Water Data'!C50)))</f>
        <v/>
      </c>
      <c r="BT56" s="29" t="str">
        <f ca="true">+IF(OFFSET('Water Data'!$C$29,0,10*ROW('Water Data'!C50))="","",OFFSET('Water Data'!$C$29,0,10*ROW('Water Data'!C50)))</f>
        <v/>
      </c>
      <c r="BU56" s="29" t="str">
        <f ca="true">+IF(OFFSET('Water Data'!$C$30,0,10*ROW('Water Data'!C50))="","",OFFSET('Water Data'!$C$30,0,10*ROW('Water Data'!C50)))</f>
        <v/>
      </c>
      <c r="BV56" s="29" t="str">
        <f ca="true">+IF(OFFSET('Water Data'!$D$28,0,10*ROW('Water Data'!D50))="","",OFFSET('Water Data'!$D$28,0,10*ROW('Water Data'!D50)))</f>
        <v/>
      </c>
      <c r="BW56" s="29" t="str">
        <f ca="true">+IF(OFFSET('Water Data'!$D$29,0,10*ROW('Water Data'!D50))="","",OFFSET('Water Data'!$D$29,0,10*ROW('Water Data'!D50)))</f>
        <v/>
      </c>
      <c r="BX56" s="29" t="str">
        <f ca="true">+IF(OFFSET('Water Data'!$D$30,0,10*ROW('Water Data'!D50))="","",OFFSET('Water Data'!$D$30,0,10*ROW('Water Data'!D50)))</f>
        <v/>
      </c>
      <c r="BY56" s="29" t="str">
        <f ca="true">+IF(OFFSET('Water Data'!$E$28,0,10*ROW('Water Data'!E50))="","",OFFSET('Water Data'!$E$28,0,10*ROW('Water Data'!E50)))</f>
        <v/>
      </c>
      <c r="BZ56" s="29" t="str">
        <f ca="true">+IF(OFFSET('Water Data'!$E$29,0,10*ROW('Water Data'!E50))="","",OFFSET('Water Data'!$E$29,0,10*ROW('Water Data'!E50)))</f>
        <v/>
      </c>
      <c r="CA56" s="29" t="str">
        <f ca="true">+IF(OFFSET('Water Data'!$E$30,0,10*ROW('Water Data'!E50))="","",OFFSET('Water Data'!$E$30,0,10*ROW('Water Data'!E50)))</f>
        <v/>
      </c>
      <c r="CB56" s="29" t="str">
        <f ca="true">+IF(OFFSET('Water Data'!$F$28,0,10*ROW('Water Data'!F50))="","",OFFSET('Water Data'!$F$28,0,10*ROW('Water Data'!F50)))</f>
        <v/>
      </c>
      <c r="CC56" s="29" t="str">
        <f ca="true">+IF(OFFSET('Water Data'!$F$29,0,10*ROW('Water Data'!F50))="","",OFFSET('Water Data'!$F$29,0,10*ROW('Water Data'!F50)))</f>
        <v/>
      </c>
      <c r="CD56" s="29" t="str">
        <f ca="true">+IF(OFFSET('Water Data'!$F$30,0,10*ROW('Water Data'!F50))="","",OFFSET('Water Data'!$F$30,0,10*ROW('Water Data'!F50)))</f>
        <v/>
      </c>
      <c r="CE56" s="29" t="str">
        <f ca="true">+IF(OFFSET('Water Data'!$G$28,0,10*ROW('Water Data'!G50))="","",OFFSET('Water Data'!$G$28,0,10*ROW('Water Data'!G50)))</f>
        <v/>
      </c>
      <c r="CF56" s="29" t="str">
        <f ca="true">+IF(OFFSET('Water Data'!$G$29,0,10*ROW('Water Data'!G50))="","",OFFSET('Water Data'!$G$29,0,10*ROW('Water Data'!G50)))</f>
        <v/>
      </c>
      <c r="CG56" s="29" t="str">
        <f ca="true">+IF(OFFSET('Water Data'!$G$30,0,10*ROW('Water Data'!G50))="","",OFFSET('Water Data'!$G$30,0,10*ROW('Water Data'!G50)))</f>
        <v/>
      </c>
      <c r="CH56" s="29" t="str">
        <f ca="true">+IF(OFFSET('Water Data'!$H$28,0,10*ROW('Water Data'!H50))="","",OFFSET('Water Data'!$H$28,0,10*ROW('Water Data'!H50)))</f>
        <v/>
      </c>
      <c r="CI56" s="29" t="str">
        <f ca="true">+IF(OFFSET('Water Data'!$H$29,0,10*ROW('Water Data'!H50))="","",OFFSET('Water Data'!$H$29,0,10*ROW('Water Data'!H50)))</f>
        <v/>
      </c>
      <c r="CJ56" s="29" t="str">
        <f ca="true">+IF(OFFSET('Water Data'!$H$30,0,10*ROW('Water Data'!H50))="","",OFFSET('Water Data'!$H$30,0,10*ROW('Water Data'!H50)))</f>
        <v/>
      </c>
      <c r="CK56" s="29" t="str">
        <f ca="true">+IF(OFFSET('Sanitation Data'!$C$29,0,10*ROW('Sanitation Data'!C50))="","",OFFSET('Sanitation Data'!$C$29,0,10*ROW('Sanitation Data'!C50)))</f>
        <v/>
      </c>
      <c r="CL56" s="29" t="str">
        <f ca="true">+IF(OFFSET('Sanitation Data'!$C$30,0,10*ROW('Sanitation Data'!C50))="","",OFFSET('Sanitation Data'!$C$30,0,10*ROW('Sanitation Data'!C50)))</f>
        <v/>
      </c>
      <c r="CM56" s="29" t="str">
        <f ca="true">+IF(OFFSET('Sanitation Data'!$C$31,0,10*ROW('Sanitation Data'!C50))="","",OFFSET('Sanitation Data'!$C$31,0,10*ROW('Sanitation Data'!C50)))</f>
        <v/>
      </c>
      <c r="CN56" s="29" t="str">
        <f ca="true">+IF(OFFSET('Sanitation Data'!$C$32,0,10*ROW('Sanitation Data'!C50))="","",OFFSET('Sanitation Data'!$C$32,0,10*ROW('Sanitation Data'!C50)))</f>
        <v/>
      </c>
      <c r="CO56" s="29" t="str">
        <f ca="true">+IF(OFFSET('Sanitation Data'!$C$33,0,10*ROW('Sanitation Data'!C50))="","",OFFSET('Sanitation Data'!$C$33,0,10*ROW('Sanitation Data'!C50)))</f>
        <v/>
      </c>
      <c r="CP56" s="29" t="str">
        <f ca="true">+IF(OFFSET('Sanitation Data'!$D$29,0,10*ROW('Sanitation Data'!D50))="","",OFFSET('Sanitation Data'!$D$29,0,10*ROW('Sanitation Data'!D50)))</f>
        <v/>
      </c>
      <c r="CQ56" s="29" t="str">
        <f ca="true">+IF(OFFSET('Sanitation Data'!$D$30,0,10*ROW('Sanitation Data'!D50))="","",OFFSET('Sanitation Data'!$D$30,0,10*ROW('Sanitation Data'!D50)))</f>
        <v/>
      </c>
      <c r="CR56" s="29" t="str">
        <f ca="true">+IF(OFFSET('Sanitation Data'!$D$31,0,10*ROW('Sanitation Data'!D50))="","",OFFSET('Sanitation Data'!$D$31,0,10*ROW('Sanitation Data'!D50)))</f>
        <v/>
      </c>
      <c r="CS56" s="29" t="str">
        <f ca="true">+IF(OFFSET('Sanitation Data'!$D$32,0,10*ROW('Sanitation Data'!D50))="","",OFFSET('Sanitation Data'!$D$32,0,10*ROW('Sanitation Data'!D50)))</f>
        <v/>
      </c>
      <c r="CT56" s="29" t="str">
        <f ca="true">+IF(OFFSET('Sanitation Data'!$D$33,0,10*ROW('Sanitation Data'!D50))="","",OFFSET('Sanitation Data'!$D$33,0,10*ROW('Sanitation Data'!D50)))</f>
        <v/>
      </c>
      <c r="CU56" s="29" t="str">
        <f ca="true">+IF(OFFSET('Sanitation Data'!$E$29,0,10*ROW('Sanitation Data'!E50))="","",OFFSET('Sanitation Data'!$E$29,0,10*ROW('Sanitation Data'!E50)))</f>
        <v/>
      </c>
      <c r="CV56" s="29" t="str">
        <f ca="true">+IF(OFFSET('Sanitation Data'!$E$30,0,10*ROW('Sanitation Data'!E50))="","",OFFSET('Sanitation Data'!$E$30,0,10*ROW('Sanitation Data'!E50)))</f>
        <v/>
      </c>
      <c r="CW56" s="29" t="str">
        <f ca="true">+IF(OFFSET('Sanitation Data'!$E$31,0,10*ROW('Sanitation Data'!E50))="","",OFFSET('Sanitation Data'!$E$31,0,10*ROW('Sanitation Data'!E50)))</f>
        <v/>
      </c>
      <c r="CX56" s="29" t="str">
        <f ca="true">+IF(OFFSET('Sanitation Data'!$E$32,0,10*ROW('Sanitation Data'!E50))="","",OFFSET('Sanitation Data'!$E$32,0,10*ROW('Sanitation Data'!E50)))</f>
        <v/>
      </c>
      <c r="CY56" s="29" t="str">
        <f ca="true">+IF(OFFSET('Sanitation Data'!$E$33,0,10*ROW('Sanitation Data'!E50))="","",OFFSET('Sanitation Data'!$E$33,0,10*ROW('Sanitation Data'!E50)))</f>
        <v/>
      </c>
      <c r="CZ56" s="29" t="str">
        <f ca="true">+IF(OFFSET('Sanitation Data'!$F$29,0,10*ROW('Sanitation Data'!F50))="","",OFFSET('Sanitation Data'!$F$29,0,10*ROW('Sanitation Data'!F50)))</f>
        <v/>
      </c>
      <c r="DA56" s="29" t="str">
        <f ca="true">+IF(OFFSET('Sanitation Data'!$F$30,0,10*ROW('Sanitation Data'!F50))="","",OFFSET('Sanitation Data'!$F$30,0,10*ROW('Sanitation Data'!F50)))</f>
        <v/>
      </c>
      <c r="DB56" s="29" t="str">
        <f ca="true">+IF(OFFSET('Sanitation Data'!$F$31,0,10*ROW('Sanitation Data'!F50))="","",OFFSET('Sanitation Data'!$F$31,0,10*ROW('Sanitation Data'!F50)))</f>
        <v/>
      </c>
      <c r="DC56" s="29" t="str">
        <f ca="true">+IF(OFFSET('Sanitation Data'!$F$32,0,10*ROW('Sanitation Data'!F50))="","",OFFSET('Sanitation Data'!$F$32,0,10*ROW('Sanitation Data'!F50)))</f>
        <v/>
      </c>
      <c r="DD56" s="29" t="str">
        <f ca="true">+IF(OFFSET('Sanitation Data'!$F$33,0,10*ROW('Sanitation Data'!F50))="","",OFFSET('Sanitation Data'!$F$33,0,10*ROW('Sanitation Data'!F50)))</f>
        <v/>
      </c>
      <c r="DE56" s="29" t="str">
        <f ca="true">+IF(OFFSET('Sanitation Data'!$G$29,0,10*ROW('Sanitation Data'!G50))="","",OFFSET('Sanitation Data'!$G$29,0,10*ROW('Sanitation Data'!G50)))</f>
        <v/>
      </c>
      <c r="DF56" s="29" t="str">
        <f ca="true">+IF(OFFSET('Sanitation Data'!$G$30,0,10*ROW('Sanitation Data'!G50))="","",OFFSET('Sanitation Data'!$G$30,0,10*ROW('Sanitation Data'!G50)))</f>
        <v/>
      </c>
      <c r="DG56" s="29" t="str">
        <f ca="true">+IF(OFFSET('Sanitation Data'!$G$31,0,10*ROW('Sanitation Data'!G50))="","",OFFSET('Sanitation Data'!$G$31,0,10*ROW('Sanitation Data'!G50)))</f>
        <v/>
      </c>
      <c r="DH56" s="29" t="str">
        <f ca="true">+IF(OFFSET('Sanitation Data'!$G$32,0,10*ROW('Sanitation Data'!G50))="","",OFFSET('Sanitation Data'!$G$32,0,10*ROW('Sanitation Data'!G50)))</f>
        <v/>
      </c>
      <c r="DI56" s="29" t="str">
        <f ca="true">+IF(OFFSET('Sanitation Data'!$G$33,0,10*ROW('Sanitation Data'!G50))="","",OFFSET('Sanitation Data'!$G$33,0,10*ROW('Sanitation Data'!G50)))</f>
        <v/>
      </c>
      <c r="DJ56" s="29" t="str">
        <f ca="true">+IF(OFFSET('Sanitation Data'!$H$29,0,10*ROW('Sanitation Data'!H50))="","",OFFSET('Sanitation Data'!$H$29,0,10*ROW('Sanitation Data'!H50)))</f>
        <v/>
      </c>
      <c r="DK56" s="29" t="str">
        <f ca="true">+IF(OFFSET('Sanitation Data'!$H$30,0,10*ROW('Sanitation Data'!H50))="","",OFFSET('Sanitation Data'!$H$30,0,10*ROW('Sanitation Data'!H50)))</f>
        <v/>
      </c>
      <c r="DL56" s="29" t="str">
        <f ca="true">+IF(OFFSET('Sanitation Data'!$H$31,0,10*ROW('Sanitation Data'!H50))="","",OFFSET('Sanitation Data'!$H$31,0,10*ROW('Sanitation Data'!H50)))</f>
        <v/>
      </c>
      <c r="DM56" s="29" t="str">
        <f ca="true">+IF(OFFSET('Sanitation Data'!$H$32,0,10*ROW('Sanitation Data'!H50))="","",OFFSET('Sanitation Data'!$H$32,0,10*ROW('Sanitation Data'!H50)))</f>
        <v/>
      </c>
      <c r="DN56" s="29" t="str">
        <f ca="true">+IF(OFFSET('Sanitation Data'!$H$33,0,10*ROW('Sanitation Data'!H50))="","",OFFSET('Sanitation Data'!$H$33,0,10*ROW('Sanitation Data'!H50)))</f>
        <v/>
      </c>
      <c r="DO56" s="29" t="str">
        <f ca="true">+IF(OFFSET('Hygiene Data'!$C$12,0,10*ROW('Hygiene Data'!C50))="","",OFFSET('Hygiene Data'!$C$12,0,10*ROW('Hygiene Data'!C50)))</f>
        <v/>
      </c>
      <c r="DP56" s="29" t="str">
        <f ca="true">+IF(OFFSET('Hygiene Data'!$C$13,0,10*ROW('Hygiene Data'!C50))="","",OFFSET('Hygiene Data'!$C$13,0,10*ROW('Hygiene Data'!C50)))</f>
        <v/>
      </c>
      <c r="DQ56" s="29" t="str">
        <f ca="true">+IF(OFFSET('Hygiene Data'!$C$14,0,10*ROW('Hygiene Data'!C50))="","",OFFSET('Hygiene Data'!$C$14,0,10*ROW('Hygiene Data'!C50)))</f>
        <v/>
      </c>
      <c r="DR56" s="29" t="str">
        <f ca="true">+IF(OFFSET('Hygiene Data'!$D$12,0,10*ROW('Hygiene Data'!D50))="","",OFFSET('Hygiene Data'!$D$12,0,10*ROW('Hygiene Data'!D50)))</f>
        <v/>
      </c>
      <c r="DS56" s="29" t="str">
        <f ca="true">+IF(OFFSET('Hygiene Data'!$D$13,0,10*ROW('Hygiene Data'!D50))="","",OFFSET('Hygiene Data'!$D$13,0,10*ROW('Hygiene Data'!D50)))</f>
        <v/>
      </c>
      <c r="DT56" s="29" t="str">
        <f ca="true">+IF(OFFSET('Hygiene Data'!$D$14,0,10*ROW('Hygiene Data'!D50))="","",OFFSET('Hygiene Data'!$D$14,0,10*ROW('Hygiene Data'!D50)))</f>
        <v/>
      </c>
      <c r="DU56" s="29" t="str">
        <f ca="true">+IF(OFFSET('Hygiene Data'!$E$12,0,10*ROW('Hygiene Data'!E50))="","",OFFSET('Hygiene Data'!$E$12,0,10*ROW('Hygiene Data'!E50)))</f>
        <v/>
      </c>
      <c r="DV56" s="29" t="str">
        <f ca="true">+IF(OFFSET('Hygiene Data'!$E$13,0,10*ROW('Hygiene Data'!E50))="","",OFFSET('Hygiene Data'!$E$13,0,10*ROW('Hygiene Data'!E50)))</f>
        <v/>
      </c>
      <c r="DW56" s="29" t="str">
        <f ca="true">+IF(OFFSET('Hygiene Data'!$E$14,0,10*ROW('Hygiene Data'!E50))="","",OFFSET('Hygiene Data'!$E$14,0,10*ROW('Hygiene Data'!E50)))</f>
        <v/>
      </c>
      <c r="DX56" s="29" t="str">
        <f ca="true">+IF(OFFSET('Hygiene Data'!$F$12,0,10*ROW('Hygiene Data'!F50))="","",OFFSET('Hygiene Data'!$F$12,0,10*ROW('Hygiene Data'!F50)))</f>
        <v/>
      </c>
      <c r="DY56" s="29" t="str">
        <f ca="true">+IF(OFFSET('Hygiene Data'!$F$13,0,10*ROW('Hygiene Data'!F50))="","",OFFSET('Hygiene Data'!$F$13,0,10*ROW('Hygiene Data'!F50)))</f>
        <v/>
      </c>
      <c r="DZ56" s="29" t="str">
        <f ca="true">+IF(OFFSET('Hygiene Data'!$F$14,0,10*ROW('Hygiene Data'!F50))="","",OFFSET('Hygiene Data'!$F$14,0,10*ROW('Hygiene Data'!F50)))</f>
        <v/>
      </c>
      <c r="EA56" s="29" t="str">
        <f ca="true">+IF(OFFSET('Hygiene Data'!$G$12,0,10*ROW('Hygiene Data'!G50))="","",OFFSET('Hygiene Data'!$G$12,0,10*ROW('Hygiene Data'!G50)))</f>
        <v/>
      </c>
      <c r="EB56" s="29" t="str">
        <f ca="true">+IF(OFFSET('Hygiene Data'!$G$13,0,10*ROW('Hygiene Data'!G50))="","",OFFSET('Hygiene Data'!$G$13,0,10*ROW('Hygiene Data'!G50)))</f>
        <v/>
      </c>
      <c r="EC56" s="29" t="str">
        <f ca="true">+IF(OFFSET('Hygiene Data'!$G$14,0,10*ROW('Hygiene Data'!G50))="","",OFFSET('Hygiene Data'!$G$14,0,10*ROW('Hygiene Data'!G50)))</f>
        <v/>
      </c>
      <c r="ED56" s="29" t="str">
        <f ca="true">+IF(OFFSET('Hygiene Data'!$H$12,0,10*ROW('Hygiene Data'!H50))="","",OFFSET('Hygiene Data'!$H$12,0,10*ROW('Hygiene Data'!H50)))</f>
        <v/>
      </c>
      <c r="EE56" s="29" t="str">
        <f ca="true">+IF(OFFSET('Hygiene Data'!$H$13,0,10*ROW('Hygiene Data'!H50))="","",OFFSET('Hygiene Data'!$H$13,0,10*ROW('Hygiene Data'!H50)))</f>
        <v/>
      </c>
      <c r="EF56" s="29" t="str">
        <f ca="true">+IF(OFFSET('Hygiene Data'!$H$14,0,10*ROW('Hygiene Data'!H50))="","",OFFSET('Hygiene Data'!$H$14,0,10*ROW('Hygiene Data'!H50)))</f>
        <v/>
      </c>
    </row>
    <row r="57" x14ac:dyDescent="0.2">
      <c r="A57" s="52" t="str">
        <f ca="true">+IF(OFFSET('Water Data'!$B$1,0,10*ROW('Water Data'!B54))="","",OFFSET('Water Data'!$B$1,0,10*ROW('Water Data'!B54)))</f>
        <v/>
      </c>
      <c r="B57" s="52" t="str">
        <f ca="true">+IF(OFFSET('Water Data'!$A$3,0,10*ROW('Water Data'!A54))="","",OFFSET('Water Data'!$A$3,0,10*ROW('Water Data'!A54)))</f>
        <v/>
      </c>
      <c r="C57" s="52" t="str">
        <f ca="true">+IF(OFFSET('Water Data'!$C$3,0,10*ROW('Water Data'!C54))="","",OFFSET('Water Data'!$C$3,0,10*ROW('Water Data'!C54)))</f>
        <v/>
      </c>
      <c r="D57" s="240"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0"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0"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0"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0"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0"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0"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0"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0"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0"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0"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0"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0"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0"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0"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0"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0"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0"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1"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1"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1"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1"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1"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1"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1"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1"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1"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1"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1"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1"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1"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1"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1"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1"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1"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1"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1"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1"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1"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1"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1"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1"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1"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1"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1"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1"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1"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1"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2"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2"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2"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2"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2"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2"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2"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2"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2"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2"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2"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2"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2"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2"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2"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2"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2"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2"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29" t="str">
        <f ca="true">+IF(OFFSET('Water Data'!$C$28,0,10*ROW('Water Data'!C51))="","",OFFSET('Water Data'!$C$28,0,10*ROW('Water Data'!C51)))</f>
        <v/>
      </c>
      <c r="BT57" s="29" t="str">
        <f ca="true">+IF(OFFSET('Water Data'!$C$29,0,10*ROW('Water Data'!C51))="","",OFFSET('Water Data'!$C$29,0,10*ROW('Water Data'!C51)))</f>
        <v/>
      </c>
      <c r="BU57" s="29" t="str">
        <f ca="true">+IF(OFFSET('Water Data'!$C$30,0,10*ROW('Water Data'!C51))="","",OFFSET('Water Data'!$C$30,0,10*ROW('Water Data'!C51)))</f>
        <v/>
      </c>
      <c r="BV57" s="29" t="str">
        <f ca="true">+IF(OFFSET('Water Data'!$D$28,0,10*ROW('Water Data'!D51))="","",OFFSET('Water Data'!$D$28,0,10*ROW('Water Data'!D51)))</f>
        <v/>
      </c>
      <c r="BW57" s="29" t="str">
        <f ca="true">+IF(OFFSET('Water Data'!$D$29,0,10*ROW('Water Data'!D51))="","",OFFSET('Water Data'!$D$29,0,10*ROW('Water Data'!D51)))</f>
        <v/>
      </c>
      <c r="BX57" s="29" t="str">
        <f ca="true">+IF(OFFSET('Water Data'!$D$30,0,10*ROW('Water Data'!D51))="","",OFFSET('Water Data'!$D$30,0,10*ROW('Water Data'!D51)))</f>
        <v/>
      </c>
      <c r="BY57" s="29" t="str">
        <f ca="true">+IF(OFFSET('Water Data'!$E$28,0,10*ROW('Water Data'!E51))="","",OFFSET('Water Data'!$E$28,0,10*ROW('Water Data'!E51)))</f>
        <v/>
      </c>
      <c r="BZ57" s="29" t="str">
        <f ca="true">+IF(OFFSET('Water Data'!$E$29,0,10*ROW('Water Data'!E51))="","",OFFSET('Water Data'!$E$29,0,10*ROW('Water Data'!E51)))</f>
        <v/>
      </c>
      <c r="CA57" s="29" t="str">
        <f ca="true">+IF(OFFSET('Water Data'!$E$30,0,10*ROW('Water Data'!E51))="","",OFFSET('Water Data'!$E$30,0,10*ROW('Water Data'!E51)))</f>
        <v/>
      </c>
      <c r="CB57" s="29" t="str">
        <f ca="true">+IF(OFFSET('Water Data'!$F$28,0,10*ROW('Water Data'!F51))="","",OFFSET('Water Data'!$F$28,0,10*ROW('Water Data'!F51)))</f>
        <v/>
      </c>
      <c r="CC57" s="29" t="str">
        <f ca="true">+IF(OFFSET('Water Data'!$F$29,0,10*ROW('Water Data'!F51))="","",OFFSET('Water Data'!$F$29,0,10*ROW('Water Data'!F51)))</f>
        <v/>
      </c>
      <c r="CD57" s="29" t="str">
        <f ca="true">+IF(OFFSET('Water Data'!$F$30,0,10*ROW('Water Data'!F51))="","",OFFSET('Water Data'!$F$30,0,10*ROW('Water Data'!F51)))</f>
        <v/>
      </c>
      <c r="CE57" s="29" t="str">
        <f ca="true">+IF(OFFSET('Water Data'!$G$28,0,10*ROW('Water Data'!G51))="","",OFFSET('Water Data'!$G$28,0,10*ROW('Water Data'!G51)))</f>
        <v/>
      </c>
      <c r="CF57" s="29" t="str">
        <f ca="true">+IF(OFFSET('Water Data'!$G$29,0,10*ROW('Water Data'!G51))="","",OFFSET('Water Data'!$G$29,0,10*ROW('Water Data'!G51)))</f>
        <v/>
      </c>
      <c r="CG57" s="29" t="str">
        <f ca="true">+IF(OFFSET('Water Data'!$G$30,0,10*ROW('Water Data'!G51))="","",OFFSET('Water Data'!$G$30,0,10*ROW('Water Data'!G51)))</f>
        <v/>
      </c>
      <c r="CH57" s="29" t="str">
        <f ca="true">+IF(OFFSET('Water Data'!$H$28,0,10*ROW('Water Data'!H51))="","",OFFSET('Water Data'!$H$28,0,10*ROW('Water Data'!H51)))</f>
        <v/>
      </c>
      <c r="CI57" s="29" t="str">
        <f ca="true">+IF(OFFSET('Water Data'!$H$29,0,10*ROW('Water Data'!H51))="","",OFFSET('Water Data'!$H$29,0,10*ROW('Water Data'!H51)))</f>
        <v/>
      </c>
      <c r="CJ57" s="29" t="str">
        <f ca="true">+IF(OFFSET('Water Data'!$H$30,0,10*ROW('Water Data'!H51))="","",OFFSET('Water Data'!$H$30,0,10*ROW('Water Data'!H51)))</f>
        <v/>
      </c>
      <c r="CK57" s="29" t="str">
        <f ca="true">+IF(OFFSET('Sanitation Data'!$C$29,0,10*ROW('Sanitation Data'!C51))="","",OFFSET('Sanitation Data'!$C$29,0,10*ROW('Sanitation Data'!C51)))</f>
        <v/>
      </c>
      <c r="CL57" s="29" t="str">
        <f ca="true">+IF(OFFSET('Sanitation Data'!$C$30,0,10*ROW('Sanitation Data'!C51))="","",OFFSET('Sanitation Data'!$C$30,0,10*ROW('Sanitation Data'!C51)))</f>
        <v/>
      </c>
      <c r="CM57" s="29" t="str">
        <f ca="true">+IF(OFFSET('Sanitation Data'!$C$31,0,10*ROW('Sanitation Data'!C51))="","",OFFSET('Sanitation Data'!$C$31,0,10*ROW('Sanitation Data'!C51)))</f>
        <v/>
      </c>
      <c r="CN57" s="29" t="str">
        <f ca="true">+IF(OFFSET('Sanitation Data'!$C$32,0,10*ROW('Sanitation Data'!C51))="","",OFFSET('Sanitation Data'!$C$32,0,10*ROW('Sanitation Data'!C51)))</f>
        <v/>
      </c>
      <c r="CO57" s="29" t="str">
        <f ca="true">+IF(OFFSET('Sanitation Data'!$C$33,0,10*ROW('Sanitation Data'!C51))="","",OFFSET('Sanitation Data'!$C$33,0,10*ROW('Sanitation Data'!C51)))</f>
        <v/>
      </c>
      <c r="CP57" s="29" t="str">
        <f ca="true">+IF(OFFSET('Sanitation Data'!$D$29,0,10*ROW('Sanitation Data'!D51))="","",OFFSET('Sanitation Data'!$D$29,0,10*ROW('Sanitation Data'!D51)))</f>
        <v/>
      </c>
      <c r="CQ57" s="29" t="str">
        <f ca="true">+IF(OFFSET('Sanitation Data'!$D$30,0,10*ROW('Sanitation Data'!D51))="","",OFFSET('Sanitation Data'!$D$30,0,10*ROW('Sanitation Data'!D51)))</f>
        <v/>
      </c>
      <c r="CR57" s="29" t="str">
        <f ca="true">+IF(OFFSET('Sanitation Data'!$D$31,0,10*ROW('Sanitation Data'!D51))="","",OFFSET('Sanitation Data'!$D$31,0,10*ROW('Sanitation Data'!D51)))</f>
        <v/>
      </c>
      <c r="CS57" s="29" t="str">
        <f ca="true">+IF(OFFSET('Sanitation Data'!$D$32,0,10*ROW('Sanitation Data'!D51))="","",OFFSET('Sanitation Data'!$D$32,0,10*ROW('Sanitation Data'!D51)))</f>
        <v/>
      </c>
      <c r="CT57" s="29" t="str">
        <f ca="true">+IF(OFFSET('Sanitation Data'!$D$33,0,10*ROW('Sanitation Data'!D51))="","",OFFSET('Sanitation Data'!$D$33,0,10*ROW('Sanitation Data'!D51)))</f>
        <v/>
      </c>
      <c r="CU57" s="29" t="str">
        <f ca="true">+IF(OFFSET('Sanitation Data'!$E$29,0,10*ROW('Sanitation Data'!E51))="","",OFFSET('Sanitation Data'!$E$29,0,10*ROW('Sanitation Data'!E51)))</f>
        <v/>
      </c>
      <c r="CV57" s="29" t="str">
        <f ca="true">+IF(OFFSET('Sanitation Data'!$E$30,0,10*ROW('Sanitation Data'!E51))="","",OFFSET('Sanitation Data'!$E$30,0,10*ROW('Sanitation Data'!E51)))</f>
        <v/>
      </c>
      <c r="CW57" s="29" t="str">
        <f ca="true">+IF(OFFSET('Sanitation Data'!$E$31,0,10*ROW('Sanitation Data'!E51))="","",OFFSET('Sanitation Data'!$E$31,0,10*ROW('Sanitation Data'!E51)))</f>
        <v/>
      </c>
      <c r="CX57" s="29" t="str">
        <f ca="true">+IF(OFFSET('Sanitation Data'!$E$32,0,10*ROW('Sanitation Data'!E51))="","",OFFSET('Sanitation Data'!$E$32,0,10*ROW('Sanitation Data'!E51)))</f>
        <v/>
      </c>
      <c r="CY57" s="29" t="str">
        <f ca="true">+IF(OFFSET('Sanitation Data'!$E$33,0,10*ROW('Sanitation Data'!E51))="","",OFFSET('Sanitation Data'!$E$33,0,10*ROW('Sanitation Data'!E51)))</f>
        <v/>
      </c>
      <c r="CZ57" s="29" t="str">
        <f ca="true">+IF(OFFSET('Sanitation Data'!$F$29,0,10*ROW('Sanitation Data'!F51))="","",OFFSET('Sanitation Data'!$F$29,0,10*ROW('Sanitation Data'!F51)))</f>
        <v/>
      </c>
      <c r="DA57" s="29" t="str">
        <f ca="true">+IF(OFFSET('Sanitation Data'!$F$30,0,10*ROW('Sanitation Data'!F51))="","",OFFSET('Sanitation Data'!$F$30,0,10*ROW('Sanitation Data'!F51)))</f>
        <v/>
      </c>
      <c r="DB57" s="29" t="str">
        <f ca="true">+IF(OFFSET('Sanitation Data'!$F$31,0,10*ROW('Sanitation Data'!F51))="","",OFFSET('Sanitation Data'!$F$31,0,10*ROW('Sanitation Data'!F51)))</f>
        <v/>
      </c>
      <c r="DC57" s="29" t="str">
        <f ca="true">+IF(OFFSET('Sanitation Data'!$F$32,0,10*ROW('Sanitation Data'!F51))="","",OFFSET('Sanitation Data'!$F$32,0,10*ROW('Sanitation Data'!F51)))</f>
        <v/>
      </c>
      <c r="DD57" s="29" t="str">
        <f ca="true">+IF(OFFSET('Sanitation Data'!$F$33,0,10*ROW('Sanitation Data'!F51))="","",OFFSET('Sanitation Data'!$F$33,0,10*ROW('Sanitation Data'!F51)))</f>
        <v/>
      </c>
      <c r="DE57" s="29" t="str">
        <f ca="true">+IF(OFFSET('Sanitation Data'!$G$29,0,10*ROW('Sanitation Data'!G51))="","",OFFSET('Sanitation Data'!$G$29,0,10*ROW('Sanitation Data'!G51)))</f>
        <v/>
      </c>
      <c r="DF57" s="29" t="str">
        <f ca="true">+IF(OFFSET('Sanitation Data'!$G$30,0,10*ROW('Sanitation Data'!G51))="","",OFFSET('Sanitation Data'!$G$30,0,10*ROW('Sanitation Data'!G51)))</f>
        <v/>
      </c>
      <c r="DG57" s="29" t="str">
        <f ca="true">+IF(OFFSET('Sanitation Data'!$G$31,0,10*ROW('Sanitation Data'!G51))="","",OFFSET('Sanitation Data'!$G$31,0,10*ROW('Sanitation Data'!G51)))</f>
        <v/>
      </c>
      <c r="DH57" s="29" t="str">
        <f ca="true">+IF(OFFSET('Sanitation Data'!$G$32,0,10*ROW('Sanitation Data'!G51))="","",OFFSET('Sanitation Data'!$G$32,0,10*ROW('Sanitation Data'!G51)))</f>
        <v/>
      </c>
      <c r="DI57" s="29" t="str">
        <f ca="true">+IF(OFFSET('Sanitation Data'!$G$33,0,10*ROW('Sanitation Data'!G51))="","",OFFSET('Sanitation Data'!$G$33,0,10*ROW('Sanitation Data'!G51)))</f>
        <v/>
      </c>
      <c r="DJ57" s="29" t="str">
        <f ca="true">+IF(OFFSET('Sanitation Data'!$H$29,0,10*ROW('Sanitation Data'!H51))="","",OFFSET('Sanitation Data'!$H$29,0,10*ROW('Sanitation Data'!H51)))</f>
        <v/>
      </c>
      <c r="DK57" s="29" t="str">
        <f ca="true">+IF(OFFSET('Sanitation Data'!$H$30,0,10*ROW('Sanitation Data'!H51))="","",OFFSET('Sanitation Data'!$H$30,0,10*ROW('Sanitation Data'!H51)))</f>
        <v/>
      </c>
      <c r="DL57" s="29" t="str">
        <f ca="true">+IF(OFFSET('Sanitation Data'!$H$31,0,10*ROW('Sanitation Data'!H51))="","",OFFSET('Sanitation Data'!$H$31,0,10*ROW('Sanitation Data'!H51)))</f>
        <v/>
      </c>
      <c r="DM57" s="29" t="str">
        <f ca="true">+IF(OFFSET('Sanitation Data'!$H$32,0,10*ROW('Sanitation Data'!H51))="","",OFFSET('Sanitation Data'!$H$32,0,10*ROW('Sanitation Data'!H51)))</f>
        <v/>
      </c>
      <c r="DN57" s="29" t="str">
        <f ca="true">+IF(OFFSET('Sanitation Data'!$H$33,0,10*ROW('Sanitation Data'!H51))="","",OFFSET('Sanitation Data'!$H$33,0,10*ROW('Sanitation Data'!H51)))</f>
        <v/>
      </c>
      <c r="DO57" s="29" t="str">
        <f ca="true">+IF(OFFSET('Hygiene Data'!$C$12,0,10*ROW('Hygiene Data'!C51))="","",OFFSET('Hygiene Data'!$C$12,0,10*ROW('Hygiene Data'!C51)))</f>
        <v/>
      </c>
      <c r="DP57" s="29" t="str">
        <f ca="true">+IF(OFFSET('Hygiene Data'!$C$13,0,10*ROW('Hygiene Data'!C51))="","",OFFSET('Hygiene Data'!$C$13,0,10*ROW('Hygiene Data'!C51)))</f>
        <v/>
      </c>
      <c r="DQ57" s="29" t="str">
        <f ca="true">+IF(OFFSET('Hygiene Data'!$C$14,0,10*ROW('Hygiene Data'!C51))="","",OFFSET('Hygiene Data'!$C$14,0,10*ROW('Hygiene Data'!C51)))</f>
        <v/>
      </c>
      <c r="DR57" s="29" t="str">
        <f ca="true">+IF(OFFSET('Hygiene Data'!$D$12,0,10*ROW('Hygiene Data'!D51))="","",OFFSET('Hygiene Data'!$D$12,0,10*ROW('Hygiene Data'!D51)))</f>
        <v/>
      </c>
      <c r="DS57" s="29" t="str">
        <f ca="true">+IF(OFFSET('Hygiene Data'!$D$13,0,10*ROW('Hygiene Data'!D51))="","",OFFSET('Hygiene Data'!$D$13,0,10*ROW('Hygiene Data'!D51)))</f>
        <v/>
      </c>
      <c r="DT57" s="29" t="str">
        <f ca="true">+IF(OFFSET('Hygiene Data'!$D$14,0,10*ROW('Hygiene Data'!D51))="","",OFFSET('Hygiene Data'!$D$14,0,10*ROW('Hygiene Data'!D51)))</f>
        <v/>
      </c>
      <c r="DU57" s="29" t="str">
        <f ca="true">+IF(OFFSET('Hygiene Data'!$E$12,0,10*ROW('Hygiene Data'!E51))="","",OFFSET('Hygiene Data'!$E$12,0,10*ROW('Hygiene Data'!E51)))</f>
        <v/>
      </c>
      <c r="DV57" s="29" t="str">
        <f ca="true">+IF(OFFSET('Hygiene Data'!$E$13,0,10*ROW('Hygiene Data'!E51))="","",OFFSET('Hygiene Data'!$E$13,0,10*ROW('Hygiene Data'!E51)))</f>
        <v/>
      </c>
      <c r="DW57" s="29" t="str">
        <f ca="true">+IF(OFFSET('Hygiene Data'!$E$14,0,10*ROW('Hygiene Data'!E51))="","",OFFSET('Hygiene Data'!$E$14,0,10*ROW('Hygiene Data'!E51)))</f>
        <v/>
      </c>
      <c r="DX57" s="29" t="str">
        <f ca="true">+IF(OFFSET('Hygiene Data'!$F$12,0,10*ROW('Hygiene Data'!F51))="","",OFFSET('Hygiene Data'!$F$12,0,10*ROW('Hygiene Data'!F51)))</f>
        <v/>
      </c>
      <c r="DY57" s="29" t="str">
        <f ca="true">+IF(OFFSET('Hygiene Data'!$F$13,0,10*ROW('Hygiene Data'!F51))="","",OFFSET('Hygiene Data'!$F$13,0,10*ROW('Hygiene Data'!F51)))</f>
        <v/>
      </c>
      <c r="DZ57" s="29" t="str">
        <f ca="true">+IF(OFFSET('Hygiene Data'!$F$14,0,10*ROW('Hygiene Data'!F51))="","",OFFSET('Hygiene Data'!$F$14,0,10*ROW('Hygiene Data'!F51)))</f>
        <v/>
      </c>
      <c r="EA57" s="29" t="str">
        <f ca="true">+IF(OFFSET('Hygiene Data'!$G$12,0,10*ROW('Hygiene Data'!G51))="","",OFFSET('Hygiene Data'!$G$12,0,10*ROW('Hygiene Data'!G51)))</f>
        <v/>
      </c>
      <c r="EB57" s="29" t="str">
        <f ca="true">+IF(OFFSET('Hygiene Data'!$G$13,0,10*ROW('Hygiene Data'!G51))="","",OFFSET('Hygiene Data'!$G$13,0,10*ROW('Hygiene Data'!G51)))</f>
        <v/>
      </c>
      <c r="EC57" s="29" t="str">
        <f ca="true">+IF(OFFSET('Hygiene Data'!$G$14,0,10*ROW('Hygiene Data'!G51))="","",OFFSET('Hygiene Data'!$G$14,0,10*ROW('Hygiene Data'!G51)))</f>
        <v/>
      </c>
      <c r="ED57" s="29" t="str">
        <f ca="true">+IF(OFFSET('Hygiene Data'!$H$12,0,10*ROW('Hygiene Data'!H51))="","",OFFSET('Hygiene Data'!$H$12,0,10*ROW('Hygiene Data'!H51)))</f>
        <v/>
      </c>
      <c r="EE57" s="29" t="str">
        <f ca="true">+IF(OFFSET('Hygiene Data'!$H$13,0,10*ROW('Hygiene Data'!H51))="","",OFFSET('Hygiene Data'!$H$13,0,10*ROW('Hygiene Data'!H51)))</f>
        <v/>
      </c>
      <c r="EF57" s="29" t="str">
        <f ca="true">+IF(OFFSET('Hygiene Data'!$H$14,0,10*ROW('Hygiene Data'!H51))="","",OFFSET('Hygiene Data'!$H$14,0,10*ROW('Hygiene Data'!H51)))</f>
        <v/>
      </c>
    </row>
    <row r="58" x14ac:dyDescent="0.2">
      <c r="A58" s="52" t="str">
        <f ca="true">+IF(OFFSET('Water Data'!$B$1,0,10*ROW('Water Data'!B55))="","",OFFSET('Water Data'!$B$1,0,10*ROW('Water Data'!B55)))</f>
        <v/>
      </c>
      <c r="B58" s="52" t="str">
        <f ca="true">+IF(OFFSET('Water Data'!$A$3,0,10*ROW('Water Data'!A55))="","",OFFSET('Water Data'!$A$3,0,10*ROW('Water Data'!A55)))</f>
        <v/>
      </c>
      <c r="C58" s="52" t="str">
        <f ca="true">+IF(OFFSET('Water Data'!$C$3,0,10*ROW('Water Data'!C55))="","",OFFSET('Water Data'!$C$3,0,10*ROW('Water Data'!C55)))</f>
        <v/>
      </c>
      <c r="D58" s="240"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0"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0"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0"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0"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0"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0"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0"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0"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0"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0"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0"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0"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0"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0"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0"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0"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0"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1"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1"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1"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1"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1"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1"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1"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1"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1"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1"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1"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1"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1"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1"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1"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1"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1"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1"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1"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1"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1"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1"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1"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1"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1"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1"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1"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1"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1"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1"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2"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2"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2"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2"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2"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2"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2"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2"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2"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2"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2"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2"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2"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2"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2"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2"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2"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2"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29" t="str">
        <f ca="true">+IF(OFFSET('Water Data'!$C$28,0,10*ROW('Water Data'!C52))="","",OFFSET('Water Data'!$C$28,0,10*ROW('Water Data'!C52)))</f>
        <v/>
      </c>
      <c r="BT58" s="29" t="str">
        <f ca="true">+IF(OFFSET('Water Data'!$C$29,0,10*ROW('Water Data'!C52))="","",OFFSET('Water Data'!$C$29,0,10*ROW('Water Data'!C52)))</f>
        <v/>
      </c>
      <c r="BU58" s="29" t="str">
        <f ca="true">+IF(OFFSET('Water Data'!$C$30,0,10*ROW('Water Data'!C52))="","",OFFSET('Water Data'!$C$30,0,10*ROW('Water Data'!C52)))</f>
        <v/>
      </c>
      <c r="BV58" s="29" t="str">
        <f ca="true">+IF(OFFSET('Water Data'!$D$28,0,10*ROW('Water Data'!D52))="","",OFFSET('Water Data'!$D$28,0,10*ROW('Water Data'!D52)))</f>
        <v/>
      </c>
      <c r="BW58" s="29" t="str">
        <f ca="true">+IF(OFFSET('Water Data'!$D$29,0,10*ROW('Water Data'!D52))="","",OFFSET('Water Data'!$D$29,0,10*ROW('Water Data'!D52)))</f>
        <v/>
      </c>
      <c r="BX58" s="29" t="str">
        <f ca="true">+IF(OFFSET('Water Data'!$D$30,0,10*ROW('Water Data'!D52))="","",OFFSET('Water Data'!$D$30,0,10*ROW('Water Data'!D52)))</f>
        <v/>
      </c>
      <c r="BY58" s="29" t="str">
        <f ca="true">+IF(OFFSET('Water Data'!$E$28,0,10*ROW('Water Data'!E52))="","",OFFSET('Water Data'!$E$28,0,10*ROW('Water Data'!E52)))</f>
        <v/>
      </c>
      <c r="BZ58" s="29" t="str">
        <f ca="true">+IF(OFFSET('Water Data'!$E$29,0,10*ROW('Water Data'!E52))="","",OFFSET('Water Data'!$E$29,0,10*ROW('Water Data'!E52)))</f>
        <v/>
      </c>
      <c r="CA58" s="29" t="str">
        <f ca="true">+IF(OFFSET('Water Data'!$E$30,0,10*ROW('Water Data'!E52))="","",OFFSET('Water Data'!$E$30,0,10*ROW('Water Data'!E52)))</f>
        <v/>
      </c>
      <c r="CB58" s="29" t="str">
        <f ca="true">+IF(OFFSET('Water Data'!$F$28,0,10*ROW('Water Data'!F52))="","",OFFSET('Water Data'!$F$28,0,10*ROW('Water Data'!F52)))</f>
        <v/>
      </c>
      <c r="CC58" s="29" t="str">
        <f ca="true">+IF(OFFSET('Water Data'!$F$29,0,10*ROW('Water Data'!F52))="","",OFFSET('Water Data'!$F$29,0,10*ROW('Water Data'!F52)))</f>
        <v/>
      </c>
      <c r="CD58" s="29" t="str">
        <f ca="true">+IF(OFFSET('Water Data'!$F$30,0,10*ROW('Water Data'!F52))="","",OFFSET('Water Data'!$F$30,0,10*ROW('Water Data'!F52)))</f>
        <v/>
      </c>
      <c r="CE58" s="29" t="str">
        <f ca="true">+IF(OFFSET('Water Data'!$G$28,0,10*ROW('Water Data'!G52))="","",OFFSET('Water Data'!$G$28,0,10*ROW('Water Data'!G52)))</f>
        <v/>
      </c>
      <c r="CF58" s="29" t="str">
        <f ca="true">+IF(OFFSET('Water Data'!$G$29,0,10*ROW('Water Data'!G52))="","",OFFSET('Water Data'!$G$29,0,10*ROW('Water Data'!G52)))</f>
        <v/>
      </c>
      <c r="CG58" s="29" t="str">
        <f ca="true">+IF(OFFSET('Water Data'!$G$30,0,10*ROW('Water Data'!G52))="","",OFFSET('Water Data'!$G$30,0,10*ROW('Water Data'!G52)))</f>
        <v/>
      </c>
      <c r="CH58" s="29" t="str">
        <f ca="true">+IF(OFFSET('Water Data'!$H$28,0,10*ROW('Water Data'!H52))="","",OFFSET('Water Data'!$H$28,0,10*ROW('Water Data'!H52)))</f>
        <v/>
      </c>
      <c r="CI58" s="29" t="str">
        <f ca="true">+IF(OFFSET('Water Data'!$H$29,0,10*ROW('Water Data'!H52))="","",OFFSET('Water Data'!$H$29,0,10*ROW('Water Data'!H52)))</f>
        <v/>
      </c>
      <c r="CJ58" s="29" t="str">
        <f ca="true">+IF(OFFSET('Water Data'!$H$30,0,10*ROW('Water Data'!H52))="","",OFFSET('Water Data'!$H$30,0,10*ROW('Water Data'!H52)))</f>
        <v/>
      </c>
      <c r="CK58" s="29" t="str">
        <f ca="true">+IF(OFFSET('Sanitation Data'!$C$29,0,10*ROW('Sanitation Data'!C52))="","",OFFSET('Sanitation Data'!$C$29,0,10*ROW('Sanitation Data'!C52)))</f>
        <v/>
      </c>
      <c r="CL58" s="29" t="str">
        <f ca="true">+IF(OFFSET('Sanitation Data'!$C$30,0,10*ROW('Sanitation Data'!C52))="","",OFFSET('Sanitation Data'!$C$30,0,10*ROW('Sanitation Data'!C52)))</f>
        <v/>
      </c>
      <c r="CM58" s="29" t="str">
        <f ca="true">+IF(OFFSET('Sanitation Data'!$C$31,0,10*ROW('Sanitation Data'!C52))="","",OFFSET('Sanitation Data'!$C$31,0,10*ROW('Sanitation Data'!C52)))</f>
        <v/>
      </c>
      <c r="CN58" s="29" t="str">
        <f ca="true">+IF(OFFSET('Sanitation Data'!$C$32,0,10*ROW('Sanitation Data'!C52))="","",OFFSET('Sanitation Data'!$C$32,0,10*ROW('Sanitation Data'!C52)))</f>
        <v/>
      </c>
      <c r="CO58" s="29" t="str">
        <f ca="true">+IF(OFFSET('Sanitation Data'!$C$33,0,10*ROW('Sanitation Data'!C52))="","",OFFSET('Sanitation Data'!$C$33,0,10*ROW('Sanitation Data'!C52)))</f>
        <v/>
      </c>
      <c r="CP58" s="29" t="str">
        <f ca="true">+IF(OFFSET('Sanitation Data'!$D$29,0,10*ROW('Sanitation Data'!D52))="","",OFFSET('Sanitation Data'!$D$29,0,10*ROW('Sanitation Data'!D52)))</f>
        <v/>
      </c>
      <c r="CQ58" s="29" t="str">
        <f ca="true">+IF(OFFSET('Sanitation Data'!$D$30,0,10*ROW('Sanitation Data'!D52))="","",OFFSET('Sanitation Data'!$D$30,0,10*ROW('Sanitation Data'!D52)))</f>
        <v/>
      </c>
      <c r="CR58" s="29" t="str">
        <f ca="true">+IF(OFFSET('Sanitation Data'!$D$31,0,10*ROW('Sanitation Data'!D52))="","",OFFSET('Sanitation Data'!$D$31,0,10*ROW('Sanitation Data'!D52)))</f>
        <v/>
      </c>
      <c r="CS58" s="29" t="str">
        <f ca="true">+IF(OFFSET('Sanitation Data'!$D$32,0,10*ROW('Sanitation Data'!D52))="","",OFFSET('Sanitation Data'!$D$32,0,10*ROW('Sanitation Data'!D52)))</f>
        <v/>
      </c>
      <c r="CT58" s="29" t="str">
        <f ca="true">+IF(OFFSET('Sanitation Data'!$D$33,0,10*ROW('Sanitation Data'!D52))="","",OFFSET('Sanitation Data'!$D$33,0,10*ROW('Sanitation Data'!D52)))</f>
        <v/>
      </c>
      <c r="CU58" s="29" t="str">
        <f ca="true">+IF(OFFSET('Sanitation Data'!$E$29,0,10*ROW('Sanitation Data'!E52))="","",OFFSET('Sanitation Data'!$E$29,0,10*ROW('Sanitation Data'!E52)))</f>
        <v/>
      </c>
      <c r="CV58" s="29" t="str">
        <f ca="true">+IF(OFFSET('Sanitation Data'!$E$30,0,10*ROW('Sanitation Data'!E52))="","",OFFSET('Sanitation Data'!$E$30,0,10*ROW('Sanitation Data'!E52)))</f>
        <v/>
      </c>
      <c r="CW58" s="29" t="str">
        <f ca="true">+IF(OFFSET('Sanitation Data'!$E$31,0,10*ROW('Sanitation Data'!E52))="","",OFFSET('Sanitation Data'!$E$31,0,10*ROW('Sanitation Data'!E52)))</f>
        <v/>
      </c>
      <c r="CX58" s="29" t="str">
        <f ca="true">+IF(OFFSET('Sanitation Data'!$E$32,0,10*ROW('Sanitation Data'!E52))="","",OFFSET('Sanitation Data'!$E$32,0,10*ROW('Sanitation Data'!E52)))</f>
        <v/>
      </c>
      <c r="CY58" s="29" t="str">
        <f ca="true">+IF(OFFSET('Sanitation Data'!$E$33,0,10*ROW('Sanitation Data'!E52))="","",OFFSET('Sanitation Data'!$E$33,0,10*ROW('Sanitation Data'!E52)))</f>
        <v/>
      </c>
      <c r="CZ58" s="29" t="str">
        <f ca="true">+IF(OFFSET('Sanitation Data'!$F$29,0,10*ROW('Sanitation Data'!F52))="","",OFFSET('Sanitation Data'!$F$29,0,10*ROW('Sanitation Data'!F52)))</f>
        <v/>
      </c>
      <c r="DA58" s="29" t="str">
        <f ca="true">+IF(OFFSET('Sanitation Data'!$F$30,0,10*ROW('Sanitation Data'!F52))="","",OFFSET('Sanitation Data'!$F$30,0,10*ROW('Sanitation Data'!F52)))</f>
        <v/>
      </c>
      <c r="DB58" s="29" t="str">
        <f ca="true">+IF(OFFSET('Sanitation Data'!$F$31,0,10*ROW('Sanitation Data'!F52))="","",OFFSET('Sanitation Data'!$F$31,0,10*ROW('Sanitation Data'!F52)))</f>
        <v/>
      </c>
      <c r="DC58" s="29" t="str">
        <f ca="true">+IF(OFFSET('Sanitation Data'!$F$32,0,10*ROW('Sanitation Data'!F52))="","",OFFSET('Sanitation Data'!$F$32,0,10*ROW('Sanitation Data'!F52)))</f>
        <v/>
      </c>
      <c r="DD58" s="29" t="str">
        <f ca="true">+IF(OFFSET('Sanitation Data'!$F$33,0,10*ROW('Sanitation Data'!F52))="","",OFFSET('Sanitation Data'!$F$33,0,10*ROW('Sanitation Data'!F52)))</f>
        <v/>
      </c>
      <c r="DE58" s="29" t="str">
        <f ca="true">+IF(OFFSET('Sanitation Data'!$G$29,0,10*ROW('Sanitation Data'!G52))="","",OFFSET('Sanitation Data'!$G$29,0,10*ROW('Sanitation Data'!G52)))</f>
        <v/>
      </c>
      <c r="DF58" s="29" t="str">
        <f ca="true">+IF(OFFSET('Sanitation Data'!$G$30,0,10*ROW('Sanitation Data'!G52))="","",OFFSET('Sanitation Data'!$G$30,0,10*ROW('Sanitation Data'!G52)))</f>
        <v/>
      </c>
      <c r="DG58" s="29" t="str">
        <f ca="true">+IF(OFFSET('Sanitation Data'!$G$31,0,10*ROW('Sanitation Data'!G52))="","",OFFSET('Sanitation Data'!$G$31,0,10*ROW('Sanitation Data'!G52)))</f>
        <v/>
      </c>
      <c r="DH58" s="29" t="str">
        <f ca="true">+IF(OFFSET('Sanitation Data'!$G$32,0,10*ROW('Sanitation Data'!G52))="","",OFFSET('Sanitation Data'!$G$32,0,10*ROW('Sanitation Data'!G52)))</f>
        <v/>
      </c>
      <c r="DI58" s="29" t="str">
        <f ca="true">+IF(OFFSET('Sanitation Data'!$G$33,0,10*ROW('Sanitation Data'!G52))="","",OFFSET('Sanitation Data'!$G$33,0,10*ROW('Sanitation Data'!G52)))</f>
        <v/>
      </c>
      <c r="DJ58" s="29" t="str">
        <f ca="true">+IF(OFFSET('Sanitation Data'!$H$29,0,10*ROW('Sanitation Data'!H52))="","",OFFSET('Sanitation Data'!$H$29,0,10*ROW('Sanitation Data'!H52)))</f>
        <v/>
      </c>
      <c r="DK58" s="29" t="str">
        <f ca="true">+IF(OFFSET('Sanitation Data'!$H$30,0,10*ROW('Sanitation Data'!H52))="","",OFFSET('Sanitation Data'!$H$30,0,10*ROW('Sanitation Data'!H52)))</f>
        <v/>
      </c>
      <c r="DL58" s="29" t="str">
        <f ca="true">+IF(OFFSET('Sanitation Data'!$H$31,0,10*ROW('Sanitation Data'!H52))="","",OFFSET('Sanitation Data'!$H$31,0,10*ROW('Sanitation Data'!H52)))</f>
        <v/>
      </c>
      <c r="DM58" s="29" t="str">
        <f ca="true">+IF(OFFSET('Sanitation Data'!$H$32,0,10*ROW('Sanitation Data'!H52))="","",OFFSET('Sanitation Data'!$H$32,0,10*ROW('Sanitation Data'!H52)))</f>
        <v/>
      </c>
      <c r="DN58" s="29" t="str">
        <f ca="true">+IF(OFFSET('Sanitation Data'!$H$33,0,10*ROW('Sanitation Data'!H52))="","",OFFSET('Sanitation Data'!$H$33,0,10*ROW('Sanitation Data'!H52)))</f>
        <v/>
      </c>
      <c r="DO58" s="29" t="str">
        <f ca="true">+IF(OFFSET('Hygiene Data'!$C$12,0,10*ROW('Hygiene Data'!C52))="","",OFFSET('Hygiene Data'!$C$12,0,10*ROW('Hygiene Data'!C52)))</f>
        <v/>
      </c>
      <c r="DP58" s="29" t="str">
        <f ca="true">+IF(OFFSET('Hygiene Data'!$C$13,0,10*ROW('Hygiene Data'!C52))="","",OFFSET('Hygiene Data'!$C$13,0,10*ROW('Hygiene Data'!C52)))</f>
        <v/>
      </c>
      <c r="DQ58" s="29" t="str">
        <f ca="true">+IF(OFFSET('Hygiene Data'!$C$14,0,10*ROW('Hygiene Data'!C52))="","",OFFSET('Hygiene Data'!$C$14,0,10*ROW('Hygiene Data'!C52)))</f>
        <v/>
      </c>
      <c r="DR58" s="29" t="str">
        <f ca="true">+IF(OFFSET('Hygiene Data'!$D$12,0,10*ROW('Hygiene Data'!D52))="","",OFFSET('Hygiene Data'!$D$12,0,10*ROW('Hygiene Data'!D52)))</f>
        <v/>
      </c>
      <c r="DS58" s="29" t="str">
        <f ca="true">+IF(OFFSET('Hygiene Data'!$D$13,0,10*ROW('Hygiene Data'!D52))="","",OFFSET('Hygiene Data'!$D$13,0,10*ROW('Hygiene Data'!D52)))</f>
        <v/>
      </c>
      <c r="DT58" s="29" t="str">
        <f ca="true">+IF(OFFSET('Hygiene Data'!$D$14,0,10*ROW('Hygiene Data'!D52))="","",OFFSET('Hygiene Data'!$D$14,0,10*ROW('Hygiene Data'!D52)))</f>
        <v/>
      </c>
      <c r="DU58" s="29" t="str">
        <f ca="true">+IF(OFFSET('Hygiene Data'!$E$12,0,10*ROW('Hygiene Data'!E52))="","",OFFSET('Hygiene Data'!$E$12,0,10*ROW('Hygiene Data'!E52)))</f>
        <v/>
      </c>
      <c r="DV58" s="29" t="str">
        <f ca="true">+IF(OFFSET('Hygiene Data'!$E$13,0,10*ROW('Hygiene Data'!E52))="","",OFFSET('Hygiene Data'!$E$13,0,10*ROW('Hygiene Data'!E52)))</f>
        <v/>
      </c>
      <c r="DW58" s="29" t="str">
        <f ca="true">+IF(OFFSET('Hygiene Data'!$E$14,0,10*ROW('Hygiene Data'!E52))="","",OFFSET('Hygiene Data'!$E$14,0,10*ROW('Hygiene Data'!E52)))</f>
        <v/>
      </c>
      <c r="DX58" s="29" t="str">
        <f ca="true">+IF(OFFSET('Hygiene Data'!$F$12,0,10*ROW('Hygiene Data'!F52))="","",OFFSET('Hygiene Data'!$F$12,0,10*ROW('Hygiene Data'!F52)))</f>
        <v/>
      </c>
      <c r="DY58" s="29" t="str">
        <f ca="true">+IF(OFFSET('Hygiene Data'!$F$13,0,10*ROW('Hygiene Data'!F52))="","",OFFSET('Hygiene Data'!$F$13,0,10*ROW('Hygiene Data'!F52)))</f>
        <v/>
      </c>
      <c r="DZ58" s="29" t="str">
        <f ca="true">+IF(OFFSET('Hygiene Data'!$F$14,0,10*ROW('Hygiene Data'!F52))="","",OFFSET('Hygiene Data'!$F$14,0,10*ROW('Hygiene Data'!F52)))</f>
        <v/>
      </c>
      <c r="EA58" s="29" t="str">
        <f ca="true">+IF(OFFSET('Hygiene Data'!$G$12,0,10*ROW('Hygiene Data'!G52))="","",OFFSET('Hygiene Data'!$G$12,0,10*ROW('Hygiene Data'!G52)))</f>
        <v/>
      </c>
      <c r="EB58" s="29" t="str">
        <f ca="true">+IF(OFFSET('Hygiene Data'!$G$13,0,10*ROW('Hygiene Data'!G52))="","",OFFSET('Hygiene Data'!$G$13,0,10*ROW('Hygiene Data'!G52)))</f>
        <v/>
      </c>
      <c r="EC58" s="29" t="str">
        <f ca="true">+IF(OFFSET('Hygiene Data'!$G$14,0,10*ROW('Hygiene Data'!G52))="","",OFFSET('Hygiene Data'!$G$14,0,10*ROW('Hygiene Data'!G52)))</f>
        <v/>
      </c>
      <c r="ED58" s="29" t="str">
        <f ca="true">+IF(OFFSET('Hygiene Data'!$H$12,0,10*ROW('Hygiene Data'!H52))="","",OFFSET('Hygiene Data'!$H$12,0,10*ROW('Hygiene Data'!H52)))</f>
        <v/>
      </c>
      <c r="EE58" s="29" t="str">
        <f ca="true">+IF(OFFSET('Hygiene Data'!$H$13,0,10*ROW('Hygiene Data'!H52))="","",OFFSET('Hygiene Data'!$H$13,0,10*ROW('Hygiene Data'!H52)))</f>
        <v/>
      </c>
      <c r="EF58" s="29" t="str">
        <f ca="true">+IF(OFFSET('Hygiene Data'!$H$14,0,10*ROW('Hygiene Data'!H52))="","",OFFSET('Hygiene Data'!$H$14,0,10*ROW('Hygiene Data'!H52)))</f>
        <v/>
      </c>
    </row>
    <row r="59" x14ac:dyDescent="0.2">
      <c r="A59" s="52" t="str">
        <f ca="true">+IF(OFFSET('Water Data'!$B$1,0,10*ROW('Water Data'!B56))="","",OFFSET('Water Data'!$B$1,0,10*ROW('Water Data'!B56)))</f>
        <v/>
      </c>
      <c r="B59" s="52" t="str">
        <f ca="true">+IF(OFFSET('Water Data'!$A$3,0,10*ROW('Water Data'!A56))="","",OFFSET('Water Data'!$A$3,0,10*ROW('Water Data'!A56)))</f>
        <v/>
      </c>
      <c r="C59" s="52" t="str">
        <f ca="true">+IF(OFFSET('Water Data'!$C$3,0,10*ROW('Water Data'!C56))="","",OFFSET('Water Data'!$C$3,0,10*ROW('Water Data'!C56)))</f>
        <v/>
      </c>
      <c r="D59" s="240"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0"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0"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0"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0"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0"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0"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0"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0"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0"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0"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0"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0"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0"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0"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0"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0"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0"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1"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1"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1"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1"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1"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1"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1"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1"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1"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1"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1"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1"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1"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1"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1"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1"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1"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1"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1"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1"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1"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1"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1"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1"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1"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1"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1"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1"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1"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1"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2"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2"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2"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2"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2"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2"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2"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2"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2"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2"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2"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2"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2"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2"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2"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2"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2"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2"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29" t="str">
        <f ca="true">+IF(OFFSET('Water Data'!$C$28,0,10*ROW('Water Data'!C53))="","",OFFSET('Water Data'!$C$28,0,10*ROW('Water Data'!C53)))</f>
        <v/>
      </c>
      <c r="BT59" s="29" t="str">
        <f ca="true">+IF(OFFSET('Water Data'!$C$29,0,10*ROW('Water Data'!C53))="","",OFFSET('Water Data'!$C$29,0,10*ROW('Water Data'!C53)))</f>
        <v/>
      </c>
      <c r="BU59" s="29" t="str">
        <f ca="true">+IF(OFFSET('Water Data'!$C$30,0,10*ROW('Water Data'!C53))="","",OFFSET('Water Data'!$C$30,0,10*ROW('Water Data'!C53)))</f>
        <v/>
      </c>
      <c r="BV59" s="29" t="str">
        <f ca="true">+IF(OFFSET('Water Data'!$D$28,0,10*ROW('Water Data'!D53))="","",OFFSET('Water Data'!$D$28,0,10*ROW('Water Data'!D53)))</f>
        <v/>
      </c>
      <c r="BW59" s="29" t="str">
        <f ca="true">+IF(OFFSET('Water Data'!$D$29,0,10*ROW('Water Data'!D53))="","",OFFSET('Water Data'!$D$29,0,10*ROW('Water Data'!D53)))</f>
        <v/>
      </c>
      <c r="BX59" s="29" t="str">
        <f ca="true">+IF(OFFSET('Water Data'!$D$30,0,10*ROW('Water Data'!D53))="","",OFFSET('Water Data'!$D$30,0,10*ROW('Water Data'!D53)))</f>
        <v/>
      </c>
      <c r="BY59" s="29" t="str">
        <f ca="true">+IF(OFFSET('Water Data'!$E$28,0,10*ROW('Water Data'!E53))="","",OFFSET('Water Data'!$E$28,0,10*ROW('Water Data'!E53)))</f>
        <v/>
      </c>
      <c r="BZ59" s="29" t="str">
        <f ca="true">+IF(OFFSET('Water Data'!$E$29,0,10*ROW('Water Data'!E53))="","",OFFSET('Water Data'!$E$29,0,10*ROW('Water Data'!E53)))</f>
        <v/>
      </c>
      <c r="CA59" s="29" t="str">
        <f ca="true">+IF(OFFSET('Water Data'!$E$30,0,10*ROW('Water Data'!E53))="","",OFFSET('Water Data'!$E$30,0,10*ROW('Water Data'!E53)))</f>
        <v/>
      </c>
      <c r="CB59" s="29" t="str">
        <f ca="true">+IF(OFFSET('Water Data'!$F$28,0,10*ROW('Water Data'!F53))="","",OFFSET('Water Data'!$F$28,0,10*ROW('Water Data'!F53)))</f>
        <v/>
      </c>
      <c r="CC59" s="29" t="str">
        <f ca="true">+IF(OFFSET('Water Data'!$F$29,0,10*ROW('Water Data'!F53))="","",OFFSET('Water Data'!$F$29,0,10*ROW('Water Data'!F53)))</f>
        <v/>
      </c>
      <c r="CD59" s="29" t="str">
        <f ca="true">+IF(OFFSET('Water Data'!$F$30,0,10*ROW('Water Data'!F53))="","",OFFSET('Water Data'!$F$30,0,10*ROW('Water Data'!F53)))</f>
        <v/>
      </c>
      <c r="CE59" s="29" t="str">
        <f ca="true">+IF(OFFSET('Water Data'!$G$28,0,10*ROW('Water Data'!G53))="","",OFFSET('Water Data'!$G$28,0,10*ROW('Water Data'!G53)))</f>
        <v/>
      </c>
      <c r="CF59" s="29" t="str">
        <f ca="true">+IF(OFFSET('Water Data'!$G$29,0,10*ROW('Water Data'!G53))="","",OFFSET('Water Data'!$G$29,0,10*ROW('Water Data'!G53)))</f>
        <v/>
      </c>
      <c r="CG59" s="29" t="str">
        <f ca="true">+IF(OFFSET('Water Data'!$G$30,0,10*ROW('Water Data'!G53))="","",OFFSET('Water Data'!$G$30,0,10*ROW('Water Data'!G53)))</f>
        <v/>
      </c>
      <c r="CH59" s="29" t="str">
        <f ca="true">+IF(OFFSET('Water Data'!$H$28,0,10*ROW('Water Data'!H53))="","",OFFSET('Water Data'!$H$28,0,10*ROW('Water Data'!H53)))</f>
        <v/>
      </c>
      <c r="CI59" s="29" t="str">
        <f ca="true">+IF(OFFSET('Water Data'!$H$29,0,10*ROW('Water Data'!H53))="","",OFFSET('Water Data'!$H$29,0,10*ROW('Water Data'!H53)))</f>
        <v/>
      </c>
      <c r="CJ59" s="29" t="str">
        <f ca="true">+IF(OFFSET('Water Data'!$H$30,0,10*ROW('Water Data'!H53))="","",OFFSET('Water Data'!$H$30,0,10*ROW('Water Data'!H53)))</f>
        <v/>
      </c>
      <c r="CK59" s="29" t="str">
        <f ca="true">+IF(OFFSET('Sanitation Data'!$C$29,0,10*ROW('Sanitation Data'!C53))="","",OFFSET('Sanitation Data'!$C$29,0,10*ROW('Sanitation Data'!C53)))</f>
        <v/>
      </c>
      <c r="CL59" s="29" t="str">
        <f ca="true">+IF(OFFSET('Sanitation Data'!$C$30,0,10*ROW('Sanitation Data'!C53))="","",OFFSET('Sanitation Data'!$C$30,0,10*ROW('Sanitation Data'!C53)))</f>
        <v/>
      </c>
      <c r="CM59" s="29" t="str">
        <f ca="true">+IF(OFFSET('Sanitation Data'!$C$31,0,10*ROW('Sanitation Data'!C53))="","",OFFSET('Sanitation Data'!$C$31,0,10*ROW('Sanitation Data'!C53)))</f>
        <v/>
      </c>
      <c r="CN59" s="29" t="str">
        <f ca="true">+IF(OFFSET('Sanitation Data'!$C$32,0,10*ROW('Sanitation Data'!C53))="","",OFFSET('Sanitation Data'!$C$32,0,10*ROW('Sanitation Data'!C53)))</f>
        <v/>
      </c>
      <c r="CO59" s="29" t="str">
        <f ca="true">+IF(OFFSET('Sanitation Data'!$C$33,0,10*ROW('Sanitation Data'!C53))="","",OFFSET('Sanitation Data'!$C$33,0,10*ROW('Sanitation Data'!C53)))</f>
        <v/>
      </c>
      <c r="CP59" s="29" t="str">
        <f ca="true">+IF(OFFSET('Sanitation Data'!$D$29,0,10*ROW('Sanitation Data'!D53))="","",OFFSET('Sanitation Data'!$D$29,0,10*ROW('Sanitation Data'!D53)))</f>
        <v/>
      </c>
      <c r="CQ59" s="29" t="str">
        <f ca="true">+IF(OFFSET('Sanitation Data'!$D$30,0,10*ROW('Sanitation Data'!D53))="","",OFFSET('Sanitation Data'!$D$30,0,10*ROW('Sanitation Data'!D53)))</f>
        <v/>
      </c>
      <c r="CR59" s="29" t="str">
        <f ca="true">+IF(OFFSET('Sanitation Data'!$D$31,0,10*ROW('Sanitation Data'!D53))="","",OFFSET('Sanitation Data'!$D$31,0,10*ROW('Sanitation Data'!D53)))</f>
        <v/>
      </c>
      <c r="CS59" s="29" t="str">
        <f ca="true">+IF(OFFSET('Sanitation Data'!$D$32,0,10*ROW('Sanitation Data'!D53))="","",OFFSET('Sanitation Data'!$D$32,0,10*ROW('Sanitation Data'!D53)))</f>
        <v/>
      </c>
      <c r="CT59" s="29" t="str">
        <f ca="true">+IF(OFFSET('Sanitation Data'!$D$33,0,10*ROW('Sanitation Data'!D53))="","",OFFSET('Sanitation Data'!$D$33,0,10*ROW('Sanitation Data'!D53)))</f>
        <v/>
      </c>
      <c r="CU59" s="29" t="str">
        <f ca="true">+IF(OFFSET('Sanitation Data'!$E$29,0,10*ROW('Sanitation Data'!E53))="","",OFFSET('Sanitation Data'!$E$29,0,10*ROW('Sanitation Data'!E53)))</f>
        <v/>
      </c>
      <c r="CV59" s="29" t="str">
        <f ca="true">+IF(OFFSET('Sanitation Data'!$E$30,0,10*ROW('Sanitation Data'!E53))="","",OFFSET('Sanitation Data'!$E$30,0,10*ROW('Sanitation Data'!E53)))</f>
        <v/>
      </c>
      <c r="CW59" s="29" t="str">
        <f ca="true">+IF(OFFSET('Sanitation Data'!$E$31,0,10*ROW('Sanitation Data'!E53))="","",OFFSET('Sanitation Data'!$E$31,0,10*ROW('Sanitation Data'!E53)))</f>
        <v/>
      </c>
      <c r="CX59" s="29" t="str">
        <f ca="true">+IF(OFFSET('Sanitation Data'!$E$32,0,10*ROW('Sanitation Data'!E53))="","",OFFSET('Sanitation Data'!$E$32,0,10*ROW('Sanitation Data'!E53)))</f>
        <v/>
      </c>
      <c r="CY59" s="29" t="str">
        <f ca="true">+IF(OFFSET('Sanitation Data'!$E$33,0,10*ROW('Sanitation Data'!E53))="","",OFFSET('Sanitation Data'!$E$33,0,10*ROW('Sanitation Data'!E53)))</f>
        <v/>
      </c>
      <c r="CZ59" s="29" t="str">
        <f ca="true">+IF(OFFSET('Sanitation Data'!$F$29,0,10*ROW('Sanitation Data'!F53))="","",OFFSET('Sanitation Data'!$F$29,0,10*ROW('Sanitation Data'!F53)))</f>
        <v/>
      </c>
      <c r="DA59" s="29" t="str">
        <f ca="true">+IF(OFFSET('Sanitation Data'!$F$30,0,10*ROW('Sanitation Data'!F53))="","",OFFSET('Sanitation Data'!$F$30,0,10*ROW('Sanitation Data'!F53)))</f>
        <v/>
      </c>
      <c r="DB59" s="29" t="str">
        <f ca="true">+IF(OFFSET('Sanitation Data'!$F$31,0,10*ROW('Sanitation Data'!F53))="","",OFFSET('Sanitation Data'!$F$31,0,10*ROW('Sanitation Data'!F53)))</f>
        <v/>
      </c>
      <c r="DC59" s="29" t="str">
        <f ca="true">+IF(OFFSET('Sanitation Data'!$F$32,0,10*ROW('Sanitation Data'!F53))="","",OFFSET('Sanitation Data'!$F$32,0,10*ROW('Sanitation Data'!F53)))</f>
        <v/>
      </c>
      <c r="DD59" s="29" t="str">
        <f ca="true">+IF(OFFSET('Sanitation Data'!$F$33,0,10*ROW('Sanitation Data'!F53))="","",OFFSET('Sanitation Data'!$F$33,0,10*ROW('Sanitation Data'!F53)))</f>
        <v/>
      </c>
      <c r="DE59" s="29" t="str">
        <f ca="true">+IF(OFFSET('Sanitation Data'!$G$29,0,10*ROW('Sanitation Data'!G53))="","",OFFSET('Sanitation Data'!$G$29,0,10*ROW('Sanitation Data'!G53)))</f>
        <v/>
      </c>
      <c r="DF59" s="29" t="str">
        <f ca="true">+IF(OFFSET('Sanitation Data'!$G$30,0,10*ROW('Sanitation Data'!G53))="","",OFFSET('Sanitation Data'!$G$30,0,10*ROW('Sanitation Data'!G53)))</f>
        <v/>
      </c>
      <c r="DG59" s="29" t="str">
        <f ca="true">+IF(OFFSET('Sanitation Data'!$G$31,0,10*ROW('Sanitation Data'!G53))="","",OFFSET('Sanitation Data'!$G$31,0,10*ROW('Sanitation Data'!G53)))</f>
        <v/>
      </c>
      <c r="DH59" s="29" t="str">
        <f ca="true">+IF(OFFSET('Sanitation Data'!$G$32,0,10*ROW('Sanitation Data'!G53))="","",OFFSET('Sanitation Data'!$G$32,0,10*ROW('Sanitation Data'!G53)))</f>
        <v/>
      </c>
      <c r="DI59" s="29" t="str">
        <f ca="true">+IF(OFFSET('Sanitation Data'!$G$33,0,10*ROW('Sanitation Data'!G53))="","",OFFSET('Sanitation Data'!$G$33,0,10*ROW('Sanitation Data'!G53)))</f>
        <v/>
      </c>
      <c r="DJ59" s="29" t="str">
        <f ca="true">+IF(OFFSET('Sanitation Data'!$H$29,0,10*ROW('Sanitation Data'!H53))="","",OFFSET('Sanitation Data'!$H$29,0,10*ROW('Sanitation Data'!H53)))</f>
        <v/>
      </c>
      <c r="DK59" s="29" t="str">
        <f ca="true">+IF(OFFSET('Sanitation Data'!$H$30,0,10*ROW('Sanitation Data'!H53))="","",OFFSET('Sanitation Data'!$H$30,0,10*ROW('Sanitation Data'!H53)))</f>
        <v/>
      </c>
      <c r="DL59" s="29" t="str">
        <f ca="true">+IF(OFFSET('Sanitation Data'!$H$31,0,10*ROW('Sanitation Data'!H53))="","",OFFSET('Sanitation Data'!$H$31,0,10*ROW('Sanitation Data'!H53)))</f>
        <v/>
      </c>
      <c r="DM59" s="29" t="str">
        <f ca="true">+IF(OFFSET('Sanitation Data'!$H$32,0,10*ROW('Sanitation Data'!H53))="","",OFFSET('Sanitation Data'!$H$32,0,10*ROW('Sanitation Data'!H53)))</f>
        <v/>
      </c>
      <c r="DN59" s="29" t="str">
        <f ca="true">+IF(OFFSET('Sanitation Data'!$H$33,0,10*ROW('Sanitation Data'!H53))="","",OFFSET('Sanitation Data'!$H$33,0,10*ROW('Sanitation Data'!H53)))</f>
        <v/>
      </c>
      <c r="DO59" s="29" t="str">
        <f ca="true">+IF(OFFSET('Hygiene Data'!$C$12,0,10*ROW('Hygiene Data'!C53))="","",OFFSET('Hygiene Data'!$C$12,0,10*ROW('Hygiene Data'!C53)))</f>
        <v/>
      </c>
      <c r="DP59" s="29" t="str">
        <f ca="true">+IF(OFFSET('Hygiene Data'!$C$13,0,10*ROW('Hygiene Data'!C53))="","",OFFSET('Hygiene Data'!$C$13,0,10*ROW('Hygiene Data'!C53)))</f>
        <v/>
      </c>
      <c r="DQ59" s="29" t="str">
        <f ca="true">+IF(OFFSET('Hygiene Data'!$C$14,0,10*ROW('Hygiene Data'!C53))="","",OFFSET('Hygiene Data'!$C$14,0,10*ROW('Hygiene Data'!C53)))</f>
        <v/>
      </c>
      <c r="DR59" s="29" t="str">
        <f ca="true">+IF(OFFSET('Hygiene Data'!$D$12,0,10*ROW('Hygiene Data'!D53))="","",OFFSET('Hygiene Data'!$D$12,0,10*ROW('Hygiene Data'!D53)))</f>
        <v/>
      </c>
      <c r="DS59" s="29" t="str">
        <f ca="true">+IF(OFFSET('Hygiene Data'!$D$13,0,10*ROW('Hygiene Data'!D53))="","",OFFSET('Hygiene Data'!$D$13,0,10*ROW('Hygiene Data'!D53)))</f>
        <v/>
      </c>
      <c r="DT59" s="29" t="str">
        <f ca="true">+IF(OFFSET('Hygiene Data'!$D$14,0,10*ROW('Hygiene Data'!D53))="","",OFFSET('Hygiene Data'!$D$14,0,10*ROW('Hygiene Data'!D53)))</f>
        <v/>
      </c>
      <c r="DU59" s="29" t="str">
        <f ca="true">+IF(OFFSET('Hygiene Data'!$E$12,0,10*ROW('Hygiene Data'!E53))="","",OFFSET('Hygiene Data'!$E$12,0,10*ROW('Hygiene Data'!E53)))</f>
        <v/>
      </c>
      <c r="DV59" s="29" t="str">
        <f ca="true">+IF(OFFSET('Hygiene Data'!$E$13,0,10*ROW('Hygiene Data'!E53))="","",OFFSET('Hygiene Data'!$E$13,0,10*ROW('Hygiene Data'!E53)))</f>
        <v/>
      </c>
      <c r="DW59" s="29" t="str">
        <f ca="true">+IF(OFFSET('Hygiene Data'!$E$14,0,10*ROW('Hygiene Data'!E53))="","",OFFSET('Hygiene Data'!$E$14,0,10*ROW('Hygiene Data'!E53)))</f>
        <v/>
      </c>
      <c r="DX59" s="29" t="str">
        <f ca="true">+IF(OFFSET('Hygiene Data'!$F$12,0,10*ROW('Hygiene Data'!F53))="","",OFFSET('Hygiene Data'!$F$12,0,10*ROW('Hygiene Data'!F53)))</f>
        <v/>
      </c>
      <c r="DY59" s="29" t="str">
        <f ca="true">+IF(OFFSET('Hygiene Data'!$F$13,0,10*ROW('Hygiene Data'!F53))="","",OFFSET('Hygiene Data'!$F$13,0,10*ROW('Hygiene Data'!F53)))</f>
        <v/>
      </c>
      <c r="DZ59" s="29" t="str">
        <f ca="true">+IF(OFFSET('Hygiene Data'!$F$14,0,10*ROW('Hygiene Data'!F53))="","",OFFSET('Hygiene Data'!$F$14,0,10*ROW('Hygiene Data'!F53)))</f>
        <v/>
      </c>
      <c r="EA59" s="29" t="str">
        <f ca="true">+IF(OFFSET('Hygiene Data'!$G$12,0,10*ROW('Hygiene Data'!G53))="","",OFFSET('Hygiene Data'!$G$12,0,10*ROW('Hygiene Data'!G53)))</f>
        <v/>
      </c>
      <c r="EB59" s="29" t="str">
        <f ca="true">+IF(OFFSET('Hygiene Data'!$G$13,0,10*ROW('Hygiene Data'!G53))="","",OFFSET('Hygiene Data'!$G$13,0,10*ROW('Hygiene Data'!G53)))</f>
        <v/>
      </c>
      <c r="EC59" s="29" t="str">
        <f ca="true">+IF(OFFSET('Hygiene Data'!$G$14,0,10*ROW('Hygiene Data'!G53))="","",OFFSET('Hygiene Data'!$G$14,0,10*ROW('Hygiene Data'!G53)))</f>
        <v/>
      </c>
      <c r="ED59" s="29" t="str">
        <f ca="true">+IF(OFFSET('Hygiene Data'!$H$12,0,10*ROW('Hygiene Data'!H53))="","",OFFSET('Hygiene Data'!$H$12,0,10*ROW('Hygiene Data'!H53)))</f>
        <v/>
      </c>
      <c r="EE59" s="29" t="str">
        <f ca="true">+IF(OFFSET('Hygiene Data'!$H$13,0,10*ROW('Hygiene Data'!H53))="","",OFFSET('Hygiene Data'!$H$13,0,10*ROW('Hygiene Data'!H53)))</f>
        <v/>
      </c>
      <c r="EF59" s="29" t="str">
        <f ca="true">+IF(OFFSET('Hygiene Data'!$H$14,0,10*ROW('Hygiene Data'!H53))="","",OFFSET('Hygiene Data'!$H$14,0,10*ROW('Hygiene Data'!H53)))</f>
        <v/>
      </c>
    </row>
    <row r="60" x14ac:dyDescent="0.2">
      <c r="A60" s="52" t="str">
        <f ca="true">+IF(OFFSET('Water Data'!$B$1,0,10*ROW('Water Data'!B57))="","",OFFSET('Water Data'!$B$1,0,10*ROW('Water Data'!B57)))</f>
        <v/>
      </c>
      <c r="B60" s="52" t="str">
        <f ca="true">+IF(OFFSET('Water Data'!$A$3,0,10*ROW('Water Data'!A57))="","",OFFSET('Water Data'!$A$3,0,10*ROW('Water Data'!A57)))</f>
        <v/>
      </c>
      <c r="C60" s="52" t="str">
        <f ca="true">+IF(OFFSET('Water Data'!$C$3,0,10*ROW('Water Data'!C57))="","",OFFSET('Water Data'!$C$3,0,10*ROW('Water Data'!C57)))</f>
        <v/>
      </c>
      <c r="D60" s="240"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0"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0"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0"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0"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0"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0"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0"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0"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0"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0"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0"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0"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0"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0"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0"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0"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0"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1"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1"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1"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1"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1"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1"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1"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1"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1"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1"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1"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1"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1"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1"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1"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1"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1"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1"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1"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1"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1"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1"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1"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1"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1"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1"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1"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1"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1"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1"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2"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2"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2"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2"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2"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2"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2"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2"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2"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2"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2"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2"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2"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2"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2"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2"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2"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2"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29" t="str">
        <f ca="true">+IF(OFFSET('Water Data'!$C$28,0,10*ROW('Water Data'!C54))="","",OFFSET('Water Data'!$C$28,0,10*ROW('Water Data'!C54)))</f>
        <v/>
      </c>
      <c r="BT60" s="29" t="str">
        <f ca="true">+IF(OFFSET('Water Data'!$C$29,0,10*ROW('Water Data'!C54))="","",OFFSET('Water Data'!$C$29,0,10*ROW('Water Data'!C54)))</f>
        <v/>
      </c>
      <c r="BU60" s="29" t="str">
        <f ca="true">+IF(OFFSET('Water Data'!$C$30,0,10*ROW('Water Data'!C54))="","",OFFSET('Water Data'!$C$30,0,10*ROW('Water Data'!C54)))</f>
        <v/>
      </c>
      <c r="BV60" s="29" t="str">
        <f ca="true">+IF(OFFSET('Water Data'!$D$28,0,10*ROW('Water Data'!D54))="","",OFFSET('Water Data'!$D$28,0,10*ROW('Water Data'!D54)))</f>
        <v/>
      </c>
      <c r="BW60" s="29" t="str">
        <f ca="true">+IF(OFFSET('Water Data'!$D$29,0,10*ROW('Water Data'!D54))="","",OFFSET('Water Data'!$D$29,0,10*ROW('Water Data'!D54)))</f>
        <v/>
      </c>
      <c r="BX60" s="29" t="str">
        <f ca="true">+IF(OFFSET('Water Data'!$D$30,0,10*ROW('Water Data'!D54))="","",OFFSET('Water Data'!$D$30,0,10*ROW('Water Data'!D54)))</f>
        <v/>
      </c>
      <c r="BY60" s="29" t="str">
        <f ca="true">+IF(OFFSET('Water Data'!$E$28,0,10*ROW('Water Data'!E54))="","",OFFSET('Water Data'!$E$28,0,10*ROW('Water Data'!E54)))</f>
        <v/>
      </c>
      <c r="BZ60" s="29" t="str">
        <f ca="true">+IF(OFFSET('Water Data'!$E$29,0,10*ROW('Water Data'!E54))="","",OFFSET('Water Data'!$E$29,0,10*ROW('Water Data'!E54)))</f>
        <v/>
      </c>
      <c r="CA60" s="29" t="str">
        <f ca="true">+IF(OFFSET('Water Data'!$E$30,0,10*ROW('Water Data'!E54))="","",OFFSET('Water Data'!$E$30,0,10*ROW('Water Data'!E54)))</f>
        <v/>
      </c>
      <c r="CB60" s="29" t="str">
        <f ca="true">+IF(OFFSET('Water Data'!$F$28,0,10*ROW('Water Data'!F54))="","",OFFSET('Water Data'!$F$28,0,10*ROW('Water Data'!F54)))</f>
        <v/>
      </c>
      <c r="CC60" s="29" t="str">
        <f ca="true">+IF(OFFSET('Water Data'!$F$29,0,10*ROW('Water Data'!F54))="","",OFFSET('Water Data'!$F$29,0,10*ROW('Water Data'!F54)))</f>
        <v/>
      </c>
      <c r="CD60" s="29" t="str">
        <f ca="true">+IF(OFFSET('Water Data'!$F$30,0,10*ROW('Water Data'!F54))="","",OFFSET('Water Data'!$F$30,0,10*ROW('Water Data'!F54)))</f>
        <v/>
      </c>
      <c r="CE60" s="29" t="str">
        <f ca="true">+IF(OFFSET('Water Data'!$G$28,0,10*ROW('Water Data'!G54))="","",OFFSET('Water Data'!$G$28,0,10*ROW('Water Data'!G54)))</f>
        <v/>
      </c>
      <c r="CF60" s="29" t="str">
        <f ca="true">+IF(OFFSET('Water Data'!$G$29,0,10*ROW('Water Data'!G54))="","",OFFSET('Water Data'!$G$29,0,10*ROW('Water Data'!G54)))</f>
        <v/>
      </c>
      <c r="CG60" s="29" t="str">
        <f ca="true">+IF(OFFSET('Water Data'!$G$30,0,10*ROW('Water Data'!G54))="","",OFFSET('Water Data'!$G$30,0,10*ROW('Water Data'!G54)))</f>
        <v/>
      </c>
      <c r="CH60" s="29" t="str">
        <f ca="true">+IF(OFFSET('Water Data'!$H$28,0,10*ROW('Water Data'!H54))="","",OFFSET('Water Data'!$H$28,0,10*ROW('Water Data'!H54)))</f>
        <v/>
      </c>
      <c r="CI60" s="29" t="str">
        <f ca="true">+IF(OFFSET('Water Data'!$H$29,0,10*ROW('Water Data'!H54))="","",OFFSET('Water Data'!$H$29,0,10*ROW('Water Data'!H54)))</f>
        <v/>
      </c>
      <c r="CJ60" s="29" t="str">
        <f ca="true">+IF(OFFSET('Water Data'!$H$30,0,10*ROW('Water Data'!H54))="","",OFFSET('Water Data'!$H$30,0,10*ROW('Water Data'!H54)))</f>
        <v/>
      </c>
      <c r="CK60" s="29" t="str">
        <f ca="true">+IF(OFFSET('Sanitation Data'!$C$29,0,10*ROW('Sanitation Data'!C54))="","",OFFSET('Sanitation Data'!$C$29,0,10*ROW('Sanitation Data'!C54)))</f>
        <v/>
      </c>
      <c r="CL60" s="29" t="str">
        <f ca="true">+IF(OFFSET('Sanitation Data'!$C$30,0,10*ROW('Sanitation Data'!C54))="","",OFFSET('Sanitation Data'!$C$30,0,10*ROW('Sanitation Data'!C54)))</f>
        <v/>
      </c>
      <c r="CM60" s="29" t="str">
        <f ca="true">+IF(OFFSET('Sanitation Data'!$C$31,0,10*ROW('Sanitation Data'!C54))="","",OFFSET('Sanitation Data'!$C$31,0,10*ROW('Sanitation Data'!C54)))</f>
        <v/>
      </c>
      <c r="CN60" s="29" t="str">
        <f ca="true">+IF(OFFSET('Sanitation Data'!$C$32,0,10*ROW('Sanitation Data'!C54))="","",OFFSET('Sanitation Data'!$C$32,0,10*ROW('Sanitation Data'!C54)))</f>
        <v/>
      </c>
      <c r="CO60" s="29" t="str">
        <f ca="true">+IF(OFFSET('Sanitation Data'!$C$33,0,10*ROW('Sanitation Data'!C54))="","",OFFSET('Sanitation Data'!$C$33,0,10*ROW('Sanitation Data'!C54)))</f>
        <v/>
      </c>
      <c r="CP60" s="29" t="str">
        <f ca="true">+IF(OFFSET('Sanitation Data'!$D$29,0,10*ROW('Sanitation Data'!D54))="","",OFFSET('Sanitation Data'!$D$29,0,10*ROW('Sanitation Data'!D54)))</f>
        <v/>
      </c>
      <c r="CQ60" s="29" t="str">
        <f ca="true">+IF(OFFSET('Sanitation Data'!$D$30,0,10*ROW('Sanitation Data'!D54))="","",OFFSET('Sanitation Data'!$D$30,0,10*ROW('Sanitation Data'!D54)))</f>
        <v/>
      </c>
      <c r="CR60" s="29" t="str">
        <f ca="true">+IF(OFFSET('Sanitation Data'!$D$31,0,10*ROW('Sanitation Data'!D54))="","",OFFSET('Sanitation Data'!$D$31,0,10*ROW('Sanitation Data'!D54)))</f>
        <v/>
      </c>
      <c r="CS60" s="29" t="str">
        <f ca="true">+IF(OFFSET('Sanitation Data'!$D$32,0,10*ROW('Sanitation Data'!D54))="","",OFFSET('Sanitation Data'!$D$32,0,10*ROW('Sanitation Data'!D54)))</f>
        <v/>
      </c>
      <c r="CT60" s="29" t="str">
        <f ca="true">+IF(OFFSET('Sanitation Data'!$D$33,0,10*ROW('Sanitation Data'!D54))="","",OFFSET('Sanitation Data'!$D$33,0,10*ROW('Sanitation Data'!D54)))</f>
        <v/>
      </c>
      <c r="CU60" s="29" t="str">
        <f ca="true">+IF(OFFSET('Sanitation Data'!$E$29,0,10*ROW('Sanitation Data'!E54))="","",OFFSET('Sanitation Data'!$E$29,0,10*ROW('Sanitation Data'!E54)))</f>
        <v/>
      </c>
      <c r="CV60" s="29" t="str">
        <f ca="true">+IF(OFFSET('Sanitation Data'!$E$30,0,10*ROW('Sanitation Data'!E54))="","",OFFSET('Sanitation Data'!$E$30,0,10*ROW('Sanitation Data'!E54)))</f>
        <v/>
      </c>
      <c r="CW60" s="29" t="str">
        <f ca="true">+IF(OFFSET('Sanitation Data'!$E$31,0,10*ROW('Sanitation Data'!E54))="","",OFFSET('Sanitation Data'!$E$31,0,10*ROW('Sanitation Data'!E54)))</f>
        <v/>
      </c>
      <c r="CX60" s="29" t="str">
        <f ca="true">+IF(OFFSET('Sanitation Data'!$E$32,0,10*ROW('Sanitation Data'!E54))="","",OFFSET('Sanitation Data'!$E$32,0,10*ROW('Sanitation Data'!E54)))</f>
        <v/>
      </c>
      <c r="CY60" s="29" t="str">
        <f ca="true">+IF(OFFSET('Sanitation Data'!$E$33,0,10*ROW('Sanitation Data'!E54))="","",OFFSET('Sanitation Data'!$E$33,0,10*ROW('Sanitation Data'!E54)))</f>
        <v/>
      </c>
      <c r="CZ60" s="29" t="str">
        <f ca="true">+IF(OFFSET('Sanitation Data'!$F$29,0,10*ROW('Sanitation Data'!F54))="","",OFFSET('Sanitation Data'!$F$29,0,10*ROW('Sanitation Data'!F54)))</f>
        <v/>
      </c>
      <c r="DA60" s="29" t="str">
        <f ca="true">+IF(OFFSET('Sanitation Data'!$F$30,0,10*ROW('Sanitation Data'!F54))="","",OFFSET('Sanitation Data'!$F$30,0,10*ROW('Sanitation Data'!F54)))</f>
        <v/>
      </c>
      <c r="DB60" s="29" t="str">
        <f ca="true">+IF(OFFSET('Sanitation Data'!$F$31,0,10*ROW('Sanitation Data'!F54))="","",OFFSET('Sanitation Data'!$F$31,0,10*ROW('Sanitation Data'!F54)))</f>
        <v/>
      </c>
      <c r="DC60" s="29" t="str">
        <f ca="true">+IF(OFFSET('Sanitation Data'!$F$32,0,10*ROW('Sanitation Data'!F54))="","",OFFSET('Sanitation Data'!$F$32,0,10*ROW('Sanitation Data'!F54)))</f>
        <v/>
      </c>
      <c r="DD60" s="29" t="str">
        <f ca="true">+IF(OFFSET('Sanitation Data'!$F$33,0,10*ROW('Sanitation Data'!F54))="","",OFFSET('Sanitation Data'!$F$33,0,10*ROW('Sanitation Data'!F54)))</f>
        <v/>
      </c>
      <c r="DE60" s="29" t="str">
        <f ca="true">+IF(OFFSET('Sanitation Data'!$G$29,0,10*ROW('Sanitation Data'!G54))="","",OFFSET('Sanitation Data'!$G$29,0,10*ROW('Sanitation Data'!G54)))</f>
        <v/>
      </c>
      <c r="DF60" s="29" t="str">
        <f ca="true">+IF(OFFSET('Sanitation Data'!$G$30,0,10*ROW('Sanitation Data'!G54))="","",OFFSET('Sanitation Data'!$G$30,0,10*ROW('Sanitation Data'!G54)))</f>
        <v/>
      </c>
      <c r="DG60" s="29" t="str">
        <f ca="true">+IF(OFFSET('Sanitation Data'!$G$31,0,10*ROW('Sanitation Data'!G54))="","",OFFSET('Sanitation Data'!$G$31,0,10*ROW('Sanitation Data'!G54)))</f>
        <v/>
      </c>
      <c r="DH60" s="29" t="str">
        <f ca="true">+IF(OFFSET('Sanitation Data'!$G$32,0,10*ROW('Sanitation Data'!G54))="","",OFFSET('Sanitation Data'!$G$32,0,10*ROW('Sanitation Data'!G54)))</f>
        <v/>
      </c>
      <c r="DI60" s="29" t="str">
        <f ca="true">+IF(OFFSET('Sanitation Data'!$G$33,0,10*ROW('Sanitation Data'!G54))="","",OFFSET('Sanitation Data'!$G$33,0,10*ROW('Sanitation Data'!G54)))</f>
        <v/>
      </c>
      <c r="DJ60" s="29" t="str">
        <f ca="true">+IF(OFFSET('Sanitation Data'!$H$29,0,10*ROW('Sanitation Data'!H54))="","",OFFSET('Sanitation Data'!$H$29,0,10*ROW('Sanitation Data'!H54)))</f>
        <v/>
      </c>
      <c r="DK60" s="29" t="str">
        <f ca="true">+IF(OFFSET('Sanitation Data'!$H$30,0,10*ROW('Sanitation Data'!H54))="","",OFFSET('Sanitation Data'!$H$30,0,10*ROW('Sanitation Data'!H54)))</f>
        <v/>
      </c>
      <c r="DL60" s="29" t="str">
        <f ca="true">+IF(OFFSET('Sanitation Data'!$H$31,0,10*ROW('Sanitation Data'!H54))="","",OFFSET('Sanitation Data'!$H$31,0,10*ROW('Sanitation Data'!H54)))</f>
        <v/>
      </c>
      <c r="DM60" s="29" t="str">
        <f ca="true">+IF(OFFSET('Sanitation Data'!$H$32,0,10*ROW('Sanitation Data'!H54))="","",OFFSET('Sanitation Data'!$H$32,0,10*ROW('Sanitation Data'!H54)))</f>
        <v/>
      </c>
      <c r="DN60" s="29" t="str">
        <f ca="true">+IF(OFFSET('Sanitation Data'!$H$33,0,10*ROW('Sanitation Data'!H54))="","",OFFSET('Sanitation Data'!$H$33,0,10*ROW('Sanitation Data'!H54)))</f>
        <v/>
      </c>
      <c r="DO60" s="29" t="str">
        <f ca="true">+IF(OFFSET('Hygiene Data'!$C$12,0,10*ROW('Hygiene Data'!C54))="","",OFFSET('Hygiene Data'!$C$12,0,10*ROW('Hygiene Data'!C54)))</f>
        <v/>
      </c>
      <c r="DP60" s="29" t="str">
        <f ca="true">+IF(OFFSET('Hygiene Data'!$C$13,0,10*ROW('Hygiene Data'!C54))="","",OFFSET('Hygiene Data'!$C$13,0,10*ROW('Hygiene Data'!C54)))</f>
        <v/>
      </c>
      <c r="DQ60" s="29" t="str">
        <f ca="true">+IF(OFFSET('Hygiene Data'!$C$14,0,10*ROW('Hygiene Data'!C54))="","",OFFSET('Hygiene Data'!$C$14,0,10*ROW('Hygiene Data'!C54)))</f>
        <v/>
      </c>
      <c r="DR60" s="29" t="str">
        <f ca="true">+IF(OFFSET('Hygiene Data'!$D$12,0,10*ROW('Hygiene Data'!D54))="","",OFFSET('Hygiene Data'!$D$12,0,10*ROW('Hygiene Data'!D54)))</f>
        <v/>
      </c>
      <c r="DS60" s="29" t="str">
        <f ca="true">+IF(OFFSET('Hygiene Data'!$D$13,0,10*ROW('Hygiene Data'!D54))="","",OFFSET('Hygiene Data'!$D$13,0,10*ROW('Hygiene Data'!D54)))</f>
        <v/>
      </c>
      <c r="DT60" s="29" t="str">
        <f ca="true">+IF(OFFSET('Hygiene Data'!$D$14,0,10*ROW('Hygiene Data'!D54))="","",OFFSET('Hygiene Data'!$D$14,0,10*ROW('Hygiene Data'!D54)))</f>
        <v/>
      </c>
      <c r="DU60" s="29" t="str">
        <f ca="true">+IF(OFFSET('Hygiene Data'!$E$12,0,10*ROW('Hygiene Data'!E54))="","",OFFSET('Hygiene Data'!$E$12,0,10*ROW('Hygiene Data'!E54)))</f>
        <v/>
      </c>
      <c r="DV60" s="29" t="str">
        <f ca="true">+IF(OFFSET('Hygiene Data'!$E$13,0,10*ROW('Hygiene Data'!E54))="","",OFFSET('Hygiene Data'!$E$13,0,10*ROW('Hygiene Data'!E54)))</f>
        <v/>
      </c>
      <c r="DW60" s="29" t="str">
        <f ca="true">+IF(OFFSET('Hygiene Data'!$E$14,0,10*ROW('Hygiene Data'!E54))="","",OFFSET('Hygiene Data'!$E$14,0,10*ROW('Hygiene Data'!E54)))</f>
        <v/>
      </c>
      <c r="DX60" s="29" t="str">
        <f ca="true">+IF(OFFSET('Hygiene Data'!$F$12,0,10*ROW('Hygiene Data'!F54))="","",OFFSET('Hygiene Data'!$F$12,0,10*ROW('Hygiene Data'!F54)))</f>
        <v/>
      </c>
      <c r="DY60" s="29" t="str">
        <f ca="true">+IF(OFFSET('Hygiene Data'!$F$13,0,10*ROW('Hygiene Data'!F54))="","",OFFSET('Hygiene Data'!$F$13,0,10*ROW('Hygiene Data'!F54)))</f>
        <v/>
      </c>
      <c r="DZ60" s="29" t="str">
        <f ca="true">+IF(OFFSET('Hygiene Data'!$F$14,0,10*ROW('Hygiene Data'!F54))="","",OFFSET('Hygiene Data'!$F$14,0,10*ROW('Hygiene Data'!F54)))</f>
        <v/>
      </c>
      <c r="EA60" s="29" t="str">
        <f ca="true">+IF(OFFSET('Hygiene Data'!$G$12,0,10*ROW('Hygiene Data'!G54))="","",OFFSET('Hygiene Data'!$G$12,0,10*ROW('Hygiene Data'!G54)))</f>
        <v/>
      </c>
      <c r="EB60" s="29" t="str">
        <f ca="true">+IF(OFFSET('Hygiene Data'!$G$13,0,10*ROW('Hygiene Data'!G54))="","",OFFSET('Hygiene Data'!$G$13,0,10*ROW('Hygiene Data'!G54)))</f>
        <v/>
      </c>
      <c r="EC60" s="29" t="str">
        <f ca="true">+IF(OFFSET('Hygiene Data'!$G$14,0,10*ROW('Hygiene Data'!G54))="","",OFFSET('Hygiene Data'!$G$14,0,10*ROW('Hygiene Data'!G54)))</f>
        <v/>
      </c>
      <c r="ED60" s="29" t="str">
        <f ca="true">+IF(OFFSET('Hygiene Data'!$H$12,0,10*ROW('Hygiene Data'!H54))="","",OFFSET('Hygiene Data'!$H$12,0,10*ROW('Hygiene Data'!H54)))</f>
        <v/>
      </c>
      <c r="EE60" s="29" t="str">
        <f ca="true">+IF(OFFSET('Hygiene Data'!$H$13,0,10*ROW('Hygiene Data'!H54))="","",OFFSET('Hygiene Data'!$H$13,0,10*ROW('Hygiene Data'!H54)))</f>
        <v/>
      </c>
      <c r="EF60" s="29" t="str">
        <f ca="true">+IF(OFFSET('Hygiene Data'!$H$14,0,10*ROW('Hygiene Data'!H54))="","",OFFSET('Hygiene Data'!$H$14,0,10*ROW('Hygiene Data'!H54)))</f>
        <v/>
      </c>
    </row>
    <row r="61" x14ac:dyDescent="0.2">
      <c r="A61" s="52" t="str">
        <f ca="true">+IF(OFFSET('Water Data'!$B$1,0,10*ROW('Water Data'!B58))="","",OFFSET('Water Data'!$B$1,0,10*ROW('Water Data'!B58)))</f>
        <v/>
      </c>
      <c r="B61" s="52" t="str">
        <f ca="true">+IF(OFFSET('Water Data'!$A$3,0,10*ROW('Water Data'!A58))="","",OFFSET('Water Data'!$A$3,0,10*ROW('Water Data'!A58)))</f>
        <v/>
      </c>
      <c r="C61" s="52" t="str">
        <f ca="true">+IF(OFFSET('Water Data'!$C$3,0,10*ROW('Water Data'!C58))="","",OFFSET('Water Data'!$C$3,0,10*ROW('Water Data'!C58)))</f>
        <v/>
      </c>
      <c r="D61" s="240"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0"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0"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0"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0"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0"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0"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0"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0"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0"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0"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0"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0"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0"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0"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0"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0"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0"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1"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1"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1"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1"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1"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1"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1"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1"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1"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1"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1"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1"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1"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1"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1"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1"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1"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1"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1"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1"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1"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1"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1"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1"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1"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1"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1"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1"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1"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1"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2"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2"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2"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2"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2"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2"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2"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2"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2"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2"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2"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2"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2"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2"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2"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2"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2"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2"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29" t="str">
        <f ca="true">+IF(OFFSET('Water Data'!$C$28,0,10*ROW('Water Data'!C55))="","",OFFSET('Water Data'!$C$28,0,10*ROW('Water Data'!C55)))</f>
        <v/>
      </c>
      <c r="BT61" s="29" t="str">
        <f ca="true">+IF(OFFSET('Water Data'!$C$29,0,10*ROW('Water Data'!C55))="","",OFFSET('Water Data'!$C$29,0,10*ROW('Water Data'!C55)))</f>
        <v/>
      </c>
      <c r="BU61" s="29" t="str">
        <f ca="true">+IF(OFFSET('Water Data'!$C$30,0,10*ROW('Water Data'!C55))="","",OFFSET('Water Data'!$C$30,0,10*ROW('Water Data'!C55)))</f>
        <v/>
      </c>
      <c r="BV61" s="29" t="str">
        <f ca="true">+IF(OFFSET('Water Data'!$D$28,0,10*ROW('Water Data'!D55))="","",OFFSET('Water Data'!$D$28,0,10*ROW('Water Data'!D55)))</f>
        <v/>
      </c>
      <c r="BW61" s="29" t="str">
        <f ca="true">+IF(OFFSET('Water Data'!$D$29,0,10*ROW('Water Data'!D55))="","",OFFSET('Water Data'!$D$29,0,10*ROW('Water Data'!D55)))</f>
        <v/>
      </c>
      <c r="BX61" s="29" t="str">
        <f ca="true">+IF(OFFSET('Water Data'!$D$30,0,10*ROW('Water Data'!D55))="","",OFFSET('Water Data'!$D$30,0,10*ROW('Water Data'!D55)))</f>
        <v/>
      </c>
      <c r="BY61" s="29" t="str">
        <f ca="true">+IF(OFFSET('Water Data'!$E$28,0,10*ROW('Water Data'!E55))="","",OFFSET('Water Data'!$E$28,0,10*ROW('Water Data'!E55)))</f>
        <v/>
      </c>
      <c r="BZ61" s="29" t="str">
        <f ca="true">+IF(OFFSET('Water Data'!$E$29,0,10*ROW('Water Data'!E55))="","",OFFSET('Water Data'!$E$29,0,10*ROW('Water Data'!E55)))</f>
        <v/>
      </c>
      <c r="CA61" s="29" t="str">
        <f ca="true">+IF(OFFSET('Water Data'!$E$30,0,10*ROW('Water Data'!E55))="","",OFFSET('Water Data'!$E$30,0,10*ROW('Water Data'!E55)))</f>
        <v/>
      </c>
      <c r="CB61" s="29" t="str">
        <f ca="true">+IF(OFFSET('Water Data'!$F$28,0,10*ROW('Water Data'!F55))="","",OFFSET('Water Data'!$F$28,0,10*ROW('Water Data'!F55)))</f>
        <v/>
      </c>
      <c r="CC61" s="29" t="str">
        <f ca="true">+IF(OFFSET('Water Data'!$F$29,0,10*ROW('Water Data'!F55))="","",OFFSET('Water Data'!$F$29,0,10*ROW('Water Data'!F55)))</f>
        <v/>
      </c>
      <c r="CD61" s="29" t="str">
        <f ca="true">+IF(OFFSET('Water Data'!$F$30,0,10*ROW('Water Data'!F55))="","",OFFSET('Water Data'!$F$30,0,10*ROW('Water Data'!F55)))</f>
        <v/>
      </c>
      <c r="CE61" s="29" t="str">
        <f ca="true">+IF(OFFSET('Water Data'!$G$28,0,10*ROW('Water Data'!G55))="","",OFFSET('Water Data'!$G$28,0,10*ROW('Water Data'!G55)))</f>
        <v/>
      </c>
      <c r="CF61" s="29" t="str">
        <f ca="true">+IF(OFFSET('Water Data'!$G$29,0,10*ROW('Water Data'!G55))="","",OFFSET('Water Data'!$G$29,0,10*ROW('Water Data'!G55)))</f>
        <v/>
      </c>
      <c r="CG61" s="29" t="str">
        <f ca="true">+IF(OFFSET('Water Data'!$G$30,0,10*ROW('Water Data'!G55))="","",OFFSET('Water Data'!$G$30,0,10*ROW('Water Data'!G55)))</f>
        <v/>
      </c>
      <c r="CH61" s="29" t="str">
        <f ca="true">+IF(OFFSET('Water Data'!$H$28,0,10*ROW('Water Data'!H55))="","",OFFSET('Water Data'!$H$28,0,10*ROW('Water Data'!H55)))</f>
        <v/>
      </c>
      <c r="CI61" s="29" t="str">
        <f ca="true">+IF(OFFSET('Water Data'!$H$29,0,10*ROW('Water Data'!H55))="","",OFFSET('Water Data'!$H$29,0,10*ROW('Water Data'!H55)))</f>
        <v/>
      </c>
      <c r="CJ61" s="29" t="str">
        <f ca="true">+IF(OFFSET('Water Data'!$H$30,0,10*ROW('Water Data'!H55))="","",OFFSET('Water Data'!$H$30,0,10*ROW('Water Data'!H55)))</f>
        <v/>
      </c>
      <c r="CK61" s="29" t="str">
        <f ca="true">+IF(OFFSET('Sanitation Data'!$C$29,0,10*ROW('Sanitation Data'!C55))="","",OFFSET('Sanitation Data'!$C$29,0,10*ROW('Sanitation Data'!C55)))</f>
        <v/>
      </c>
      <c r="CL61" s="29" t="str">
        <f ca="true">+IF(OFFSET('Sanitation Data'!$C$30,0,10*ROW('Sanitation Data'!C55))="","",OFFSET('Sanitation Data'!$C$30,0,10*ROW('Sanitation Data'!C55)))</f>
        <v/>
      </c>
      <c r="CM61" s="29" t="str">
        <f ca="true">+IF(OFFSET('Sanitation Data'!$C$31,0,10*ROW('Sanitation Data'!C55))="","",OFFSET('Sanitation Data'!$C$31,0,10*ROW('Sanitation Data'!C55)))</f>
        <v/>
      </c>
      <c r="CN61" s="29" t="str">
        <f ca="true">+IF(OFFSET('Sanitation Data'!$C$32,0,10*ROW('Sanitation Data'!C55))="","",OFFSET('Sanitation Data'!$C$32,0,10*ROW('Sanitation Data'!C55)))</f>
        <v/>
      </c>
      <c r="CO61" s="29" t="str">
        <f ca="true">+IF(OFFSET('Sanitation Data'!$C$33,0,10*ROW('Sanitation Data'!C55))="","",OFFSET('Sanitation Data'!$C$33,0,10*ROW('Sanitation Data'!C55)))</f>
        <v/>
      </c>
      <c r="CP61" s="29" t="str">
        <f ca="true">+IF(OFFSET('Sanitation Data'!$D$29,0,10*ROW('Sanitation Data'!D55))="","",OFFSET('Sanitation Data'!$D$29,0,10*ROW('Sanitation Data'!D55)))</f>
        <v/>
      </c>
      <c r="CQ61" s="29" t="str">
        <f ca="true">+IF(OFFSET('Sanitation Data'!$D$30,0,10*ROW('Sanitation Data'!D55))="","",OFFSET('Sanitation Data'!$D$30,0,10*ROW('Sanitation Data'!D55)))</f>
        <v/>
      </c>
      <c r="CR61" s="29" t="str">
        <f ca="true">+IF(OFFSET('Sanitation Data'!$D$31,0,10*ROW('Sanitation Data'!D55))="","",OFFSET('Sanitation Data'!$D$31,0,10*ROW('Sanitation Data'!D55)))</f>
        <v/>
      </c>
      <c r="CS61" s="29" t="str">
        <f ca="true">+IF(OFFSET('Sanitation Data'!$D$32,0,10*ROW('Sanitation Data'!D55))="","",OFFSET('Sanitation Data'!$D$32,0,10*ROW('Sanitation Data'!D55)))</f>
        <v/>
      </c>
      <c r="CT61" s="29" t="str">
        <f ca="true">+IF(OFFSET('Sanitation Data'!$D$33,0,10*ROW('Sanitation Data'!D55))="","",OFFSET('Sanitation Data'!$D$33,0,10*ROW('Sanitation Data'!D55)))</f>
        <v/>
      </c>
      <c r="CU61" s="29" t="str">
        <f ca="true">+IF(OFFSET('Sanitation Data'!$E$29,0,10*ROW('Sanitation Data'!E55))="","",OFFSET('Sanitation Data'!$E$29,0,10*ROW('Sanitation Data'!E55)))</f>
        <v/>
      </c>
      <c r="CV61" s="29" t="str">
        <f ca="true">+IF(OFFSET('Sanitation Data'!$E$30,0,10*ROW('Sanitation Data'!E55))="","",OFFSET('Sanitation Data'!$E$30,0,10*ROW('Sanitation Data'!E55)))</f>
        <v/>
      </c>
      <c r="CW61" s="29" t="str">
        <f ca="true">+IF(OFFSET('Sanitation Data'!$E$31,0,10*ROW('Sanitation Data'!E55))="","",OFFSET('Sanitation Data'!$E$31,0,10*ROW('Sanitation Data'!E55)))</f>
        <v/>
      </c>
      <c r="CX61" s="29" t="str">
        <f ca="true">+IF(OFFSET('Sanitation Data'!$E$32,0,10*ROW('Sanitation Data'!E55))="","",OFFSET('Sanitation Data'!$E$32,0,10*ROW('Sanitation Data'!E55)))</f>
        <v/>
      </c>
      <c r="CY61" s="29" t="str">
        <f ca="true">+IF(OFFSET('Sanitation Data'!$E$33,0,10*ROW('Sanitation Data'!E55))="","",OFFSET('Sanitation Data'!$E$33,0,10*ROW('Sanitation Data'!E55)))</f>
        <v/>
      </c>
      <c r="CZ61" s="29" t="str">
        <f ca="true">+IF(OFFSET('Sanitation Data'!$F$29,0,10*ROW('Sanitation Data'!F55))="","",OFFSET('Sanitation Data'!$F$29,0,10*ROW('Sanitation Data'!F55)))</f>
        <v/>
      </c>
      <c r="DA61" s="29" t="str">
        <f ca="true">+IF(OFFSET('Sanitation Data'!$F$30,0,10*ROW('Sanitation Data'!F55))="","",OFFSET('Sanitation Data'!$F$30,0,10*ROW('Sanitation Data'!F55)))</f>
        <v/>
      </c>
      <c r="DB61" s="29" t="str">
        <f ca="true">+IF(OFFSET('Sanitation Data'!$F$31,0,10*ROW('Sanitation Data'!F55))="","",OFFSET('Sanitation Data'!$F$31,0,10*ROW('Sanitation Data'!F55)))</f>
        <v/>
      </c>
      <c r="DC61" s="29" t="str">
        <f ca="true">+IF(OFFSET('Sanitation Data'!$F$32,0,10*ROW('Sanitation Data'!F55))="","",OFFSET('Sanitation Data'!$F$32,0,10*ROW('Sanitation Data'!F55)))</f>
        <v/>
      </c>
      <c r="DD61" s="29" t="str">
        <f ca="true">+IF(OFFSET('Sanitation Data'!$F$33,0,10*ROW('Sanitation Data'!F55))="","",OFFSET('Sanitation Data'!$F$33,0,10*ROW('Sanitation Data'!F55)))</f>
        <v/>
      </c>
      <c r="DE61" s="29" t="str">
        <f ca="true">+IF(OFFSET('Sanitation Data'!$G$29,0,10*ROW('Sanitation Data'!G55))="","",OFFSET('Sanitation Data'!$G$29,0,10*ROW('Sanitation Data'!G55)))</f>
        <v/>
      </c>
      <c r="DF61" s="29" t="str">
        <f ca="true">+IF(OFFSET('Sanitation Data'!$G$30,0,10*ROW('Sanitation Data'!G55))="","",OFFSET('Sanitation Data'!$G$30,0,10*ROW('Sanitation Data'!G55)))</f>
        <v/>
      </c>
      <c r="DG61" s="29" t="str">
        <f ca="true">+IF(OFFSET('Sanitation Data'!$G$31,0,10*ROW('Sanitation Data'!G55))="","",OFFSET('Sanitation Data'!$G$31,0,10*ROW('Sanitation Data'!G55)))</f>
        <v/>
      </c>
      <c r="DH61" s="29" t="str">
        <f ca="true">+IF(OFFSET('Sanitation Data'!$G$32,0,10*ROW('Sanitation Data'!G55))="","",OFFSET('Sanitation Data'!$G$32,0,10*ROW('Sanitation Data'!G55)))</f>
        <v/>
      </c>
      <c r="DI61" s="29" t="str">
        <f ca="true">+IF(OFFSET('Sanitation Data'!$G$33,0,10*ROW('Sanitation Data'!G55))="","",OFFSET('Sanitation Data'!$G$33,0,10*ROW('Sanitation Data'!G55)))</f>
        <v/>
      </c>
      <c r="DJ61" s="29" t="str">
        <f ca="true">+IF(OFFSET('Sanitation Data'!$H$29,0,10*ROW('Sanitation Data'!H55))="","",OFFSET('Sanitation Data'!$H$29,0,10*ROW('Sanitation Data'!H55)))</f>
        <v/>
      </c>
      <c r="DK61" s="29" t="str">
        <f ca="true">+IF(OFFSET('Sanitation Data'!$H$30,0,10*ROW('Sanitation Data'!H55))="","",OFFSET('Sanitation Data'!$H$30,0,10*ROW('Sanitation Data'!H55)))</f>
        <v/>
      </c>
      <c r="DL61" s="29" t="str">
        <f ca="true">+IF(OFFSET('Sanitation Data'!$H$31,0,10*ROW('Sanitation Data'!H55))="","",OFFSET('Sanitation Data'!$H$31,0,10*ROW('Sanitation Data'!H55)))</f>
        <v/>
      </c>
      <c r="DM61" s="29" t="str">
        <f ca="true">+IF(OFFSET('Sanitation Data'!$H$32,0,10*ROW('Sanitation Data'!H55))="","",OFFSET('Sanitation Data'!$H$32,0,10*ROW('Sanitation Data'!H55)))</f>
        <v/>
      </c>
      <c r="DN61" s="29" t="str">
        <f ca="true">+IF(OFFSET('Sanitation Data'!$H$33,0,10*ROW('Sanitation Data'!H55))="","",OFFSET('Sanitation Data'!$H$33,0,10*ROW('Sanitation Data'!H55)))</f>
        <v/>
      </c>
      <c r="DO61" s="29" t="str">
        <f ca="true">+IF(OFFSET('Hygiene Data'!$C$12,0,10*ROW('Hygiene Data'!C55))="","",OFFSET('Hygiene Data'!$C$12,0,10*ROW('Hygiene Data'!C55)))</f>
        <v/>
      </c>
      <c r="DP61" s="29" t="str">
        <f ca="true">+IF(OFFSET('Hygiene Data'!$C$13,0,10*ROW('Hygiene Data'!C55))="","",OFFSET('Hygiene Data'!$C$13,0,10*ROW('Hygiene Data'!C55)))</f>
        <v/>
      </c>
      <c r="DQ61" s="29" t="str">
        <f ca="true">+IF(OFFSET('Hygiene Data'!$C$14,0,10*ROW('Hygiene Data'!C55))="","",OFFSET('Hygiene Data'!$C$14,0,10*ROW('Hygiene Data'!C55)))</f>
        <v/>
      </c>
      <c r="DR61" s="29" t="str">
        <f ca="true">+IF(OFFSET('Hygiene Data'!$D$12,0,10*ROW('Hygiene Data'!D55))="","",OFFSET('Hygiene Data'!$D$12,0,10*ROW('Hygiene Data'!D55)))</f>
        <v/>
      </c>
      <c r="DS61" s="29" t="str">
        <f ca="true">+IF(OFFSET('Hygiene Data'!$D$13,0,10*ROW('Hygiene Data'!D55))="","",OFFSET('Hygiene Data'!$D$13,0,10*ROW('Hygiene Data'!D55)))</f>
        <v/>
      </c>
      <c r="DT61" s="29" t="str">
        <f ca="true">+IF(OFFSET('Hygiene Data'!$D$14,0,10*ROW('Hygiene Data'!D55))="","",OFFSET('Hygiene Data'!$D$14,0,10*ROW('Hygiene Data'!D55)))</f>
        <v/>
      </c>
      <c r="DU61" s="29" t="str">
        <f ca="true">+IF(OFFSET('Hygiene Data'!$E$12,0,10*ROW('Hygiene Data'!E55))="","",OFFSET('Hygiene Data'!$E$12,0,10*ROW('Hygiene Data'!E55)))</f>
        <v/>
      </c>
      <c r="DV61" s="29" t="str">
        <f ca="true">+IF(OFFSET('Hygiene Data'!$E$13,0,10*ROW('Hygiene Data'!E55))="","",OFFSET('Hygiene Data'!$E$13,0,10*ROW('Hygiene Data'!E55)))</f>
        <v/>
      </c>
      <c r="DW61" s="29" t="str">
        <f ca="true">+IF(OFFSET('Hygiene Data'!$E$14,0,10*ROW('Hygiene Data'!E55))="","",OFFSET('Hygiene Data'!$E$14,0,10*ROW('Hygiene Data'!E55)))</f>
        <v/>
      </c>
      <c r="DX61" s="29" t="str">
        <f ca="true">+IF(OFFSET('Hygiene Data'!$F$12,0,10*ROW('Hygiene Data'!F55))="","",OFFSET('Hygiene Data'!$F$12,0,10*ROW('Hygiene Data'!F55)))</f>
        <v/>
      </c>
      <c r="DY61" s="29" t="str">
        <f ca="true">+IF(OFFSET('Hygiene Data'!$F$13,0,10*ROW('Hygiene Data'!F55))="","",OFFSET('Hygiene Data'!$F$13,0,10*ROW('Hygiene Data'!F55)))</f>
        <v/>
      </c>
      <c r="DZ61" s="29" t="str">
        <f ca="true">+IF(OFFSET('Hygiene Data'!$F$14,0,10*ROW('Hygiene Data'!F55))="","",OFFSET('Hygiene Data'!$F$14,0,10*ROW('Hygiene Data'!F55)))</f>
        <v/>
      </c>
      <c r="EA61" s="29" t="str">
        <f ca="true">+IF(OFFSET('Hygiene Data'!$G$12,0,10*ROW('Hygiene Data'!G55))="","",OFFSET('Hygiene Data'!$G$12,0,10*ROW('Hygiene Data'!G55)))</f>
        <v/>
      </c>
      <c r="EB61" s="29" t="str">
        <f ca="true">+IF(OFFSET('Hygiene Data'!$G$13,0,10*ROW('Hygiene Data'!G55))="","",OFFSET('Hygiene Data'!$G$13,0,10*ROW('Hygiene Data'!G55)))</f>
        <v/>
      </c>
      <c r="EC61" s="29" t="str">
        <f ca="true">+IF(OFFSET('Hygiene Data'!$G$14,0,10*ROW('Hygiene Data'!G55))="","",OFFSET('Hygiene Data'!$G$14,0,10*ROW('Hygiene Data'!G55)))</f>
        <v/>
      </c>
      <c r="ED61" s="29" t="str">
        <f ca="true">+IF(OFFSET('Hygiene Data'!$H$12,0,10*ROW('Hygiene Data'!H55))="","",OFFSET('Hygiene Data'!$H$12,0,10*ROW('Hygiene Data'!H55)))</f>
        <v/>
      </c>
      <c r="EE61" s="29" t="str">
        <f ca="true">+IF(OFFSET('Hygiene Data'!$H$13,0,10*ROW('Hygiene Data'!H55))="","",OFFSET('Hygiene Data'!$H$13,0,10*ROW('Hygiene Data'!H55)))</f>
        <v/>
      </c>
      <c r="EF61" s="29" t="str">
        <f ca="true">+IF(OFFSET('Hygiene Data'!$H$14,0,10*ROW('Hygiene Data'!H55))="","",OFFSET('Hygiene Data'!$H$14,0,10*ROW('Hygiene Data'!H55)))</f>
        <v/>
      </c>
    </row>
    <row r="62" x14ac:dyDescent="0.2">
      <c r="A62" s="52" t="str">
        <f ca="true">+IF(OFFSET('Water Data'!$B$1,0,10*ROW('Water Data'!B59))="","",OFFSET('Water Data'!$B$1,0,10*ROW('Water Data'!B59)))</f>
        <v/>
      </c>
      <c r="B62" s="52" t="str">
        <f ca="true">+IF(OFFSET('Water Data'!$A$3,0,10*ROW('Water Data'!A59))="","",OFFSET('Water Data'!$A$3,0,10*ROW('Water Data'!A59)))</f>
        <v/>
      </c>
      <c r="C62" s="52" t="str">
        <f ca="true">+IF(OFFSET('Water Data'!$C$3,0,10*ROW('Water Data'!C59))="","",OFFSET('Water Data'!$C$3,0,10*ROW('Water Data'!C59)))</f>
        <v/>
      </c>
      <c r="D62" s="240"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0"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0"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0"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0"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0"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0"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0"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0"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0"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0"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0"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0"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0"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0"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0"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0"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0"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1"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1"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1"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1"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1"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1"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1"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1"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1"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1"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1"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1"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1"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1"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1"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1"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1"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1"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1"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1"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1"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1"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1"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1"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1"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1"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1"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1"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1"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1"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2"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2"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2"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2"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2"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2"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2"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2"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2"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2"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2"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2"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2"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2"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2"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2"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2"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2"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29" t="str">
        <f ca="true">+IF(OFFSET('Water Data'!$C$28,0,10*ROW('Water Data'!C56))="","",OFFSET('Water Data'!$C$28,0,10*ROW('Water Data'!C56)))</f>
        <v/>
      </c>
      <c r="BT62" s="29" t="str">
        <f ca="true">+IF(OFFSET('Water Data'!$C$29,0,10*ROW('Water Data'!C56))="","",OFFSET('Water Data'!$C$29,0,10*ROW('Water Data'!C56)))</f>
        <v/>
      </c>
      <c r="BU62" s="29" t="str">
        <f ca="true">+IF(OFFSET('Water Data'!$C$30,0,10*ROW('Water Data'!C56))="","",OFFSET('Water Data'!$C$30,0,10*ROW('Water Data'!C56)))</f>
        <v/>
      </c>
      <c r="BV62" s="29" t="str">
        <f ca="true">+IF(OFFSET('Water Data'!$D$28,0,10*ROW('Water Data'!D56))="","",OFFSET('Water Data'!$D$28,0,10*ROW('Water Data'!D56)))</f>
        <v/>
      </c>
      <c r="BW62" s="29" t="str">
        <f ca="true">+IF(OFFSET('Water Data'!$D$29,0,10*ROW('Water Data'!D56))="","",OFFSET('Water Data'!$D$29,0,10*ROW('Water Data'!D56)))</f>
        <v/>
      </c>
      <c r="BX62" s="29" t="str">
        <f ca="true">+IF(OFFSET('Water Data'!$D$30,0,10*ROW('Water Data'!D56))="","",OFFSET('Water Data'!$D$30,0,10*ROW('Water Data'!D56)))</f>
        <v/>
      </c>
      <c r="BY62" s="29" t="str">
        <f ca="true">+IF(OFFSET('Water Data'!$E$28,0,10*ROW('Water Data'!E56))="","",OFFSET('Water Data'!$E$28,0,10*ROW('Water Data'!E56)))</f>
        <v/>
      </c>
      <c r="BZ62" s="29" t="str">
        <f ca="true">+IF(OFFSET('Water Data'!$E$29,0,10*ROW('Water Data'!E56))="","",OFFSET('Water Data'!$E$29,0,10*ROW('Water Data'!E56)))</f>
        <v/>
      </c>
      <c r="CA62" s="29" t="str">
        <f ca="true">+IF(OFFSET('Water Data'!$E$30,0,10*ROW('Water Data'!E56))="","",OFFSET('Water Data'!$E$30,0,10*ROW('Water Data'!E56)))</f>
        <v/>
      </c>
      <c r="CB62" s="29" t="str">
        <f ca="true">+IF(OFFSET('Water Data'!$F$28,0,10*ROW('Water Data'!F56))="","",OFFSET('Water Data'!$F$28,0,10*ROW('Water Data'!F56)))</f>
        <v/>
      </c>
      <c r="CC62" s="29" t="str">
        <f ca="true">+IF(OFFSET('Water Data'!$F$29,0,10*ROW('Water Data'!F56))="","",OFFSET('Water Data'!$F$29,0,10*ROW('Water Data'!F56)))</f>
        <v/>
      </c>
      <c r="CD62" s="29" t="str">
        <f ca="true">+IF(OFFSET('Water Data'!$F$30,0,10*ROW('Water Data'!F56))="","",OFFSET('Water Data'!$F$30,0,10*ROW('Water Data'!F56)))</f>
        <v/>
      </c>
      <c r="CE62" s="29" t="str">
        <f ca="true">+IF(OFFSET('Water Data'!$G$28,0,10*ROW('Water Data'!G56))="","",OFFSET('Water Data'!$G$28,0,10*ROW('Water Data'!G56)))</f>
        <v/>
      </c>
      <c r="CF62" s="29" t="str">
        <f ca="true">+IF(OFFSET('Water Data'!$G$29,0,10*ROW('Water Data'!G56))="","",OFFSET('Water Data'!$G$29,0,10*ROW('Water Data'!G56)))</f>
        <v/>
      </c>
      <c r="CG62" s="29" t="str">
        <f ca="true">+IF(OFFSET('Water Data'!$G$30,0,10*ROW('Water Data'!G56))="","",OFFSET('Water Data'!$G$30,0,10*ROW('Water Data'!G56)))</f>
        <v/>
      </c>
      <c r="CH62" s="29" t="str">
        <f ca="true">+IF(OFFSET('Water Data'!$H$28,0,10*ROW('Water Data'!H56))="","",OFFSET('Water Data'!$H$28,0,10*ROW('Water Data'!H56)))</f>
        <v/>
      </c>
      <c r="CI62" s="29" t="str">
        <f ca="true">+IF(OFFSET('Water Data'!$H$29,0,10*ROW('Water Data'!H56))="","",OFFSET('Water Data'!$H$29,0,10*ROW('Water Data'!H56)))</f>
        <v/>
      </c>
      <c r="CJ62" s="29" t="str">
        <f ca="true">+IF(OFFSET('Water Data'!$H$30,0,10*ROW('Water Data'!H56))="","",OFFSET('Water Data'!$H$30,0,10*ROW('Water Data'!H56)))</f>
        <v/>
      </c>
      <c r="CK62" s="29" t="str">
        <f ca="true">+IF(OFFSET('Sanitation Data'!$C$29,0,10*ROW('Sanitation Data'!C56))="","",OFFSET('Sanitation Data'!$C$29,0,10*ROW('Sanitation Data'!C56)))</f>
        <v/>
      </c>
      <c r="CL62" s="29" t="str">
        <f ca="true">+IF(OFFSET('Sanitation Data'!$C$30,0,10*ROW('Sanitation Data'!C56))="","",OFFSET('Sanitation Data'!$C$30,0,10*ROW('Sanitation Data'!C56)))</f>
        <v/>
      </c>
      <c r="CM62" s="29" t="str">
        <f ca="true">+IF(OFFSET('Sanitation Data'!$C$31,0,10*ROW('Sanitation Data'!C56))="","",OFFSET('Sanitation Data'!$C$31,0,10*ROW('Sanitation Data'!C56)))</f>
        <v/>
      </c>
      <c r="CN62" s="29" t="str">
        <f ca="true">+IF(OFFSET('Sanitation Data'!$C$32,0,10*ROW('Sanitation Data'!C56))="","",OFFSET('Sanitation Data'!$C$32,0,10*ROW('Sanitation Data'!C56)))</f>
        <v/>
      </c>
      <c r="CO62" s="29" t="str">
        <f ca="true">+IF(OFFSET('Sanitation Data'!$C$33,0,10*ROW('Sanitation Data'!C56))="","",OFFSET('Sanitation Data'!$C$33,0,10*ROW('Sanitation Data'!C56)))</f>
        <v/>
      </c>
      <c r="CP62" s="29" t="str">
        <f ca="true">+IF(OFFSET('Sanitation Data'!$D$29,0,10*ROW('Sanitation Data'!D56))="","",OFFSET('Sanitation Data'!$D$29,0,10*ROW('Sanitation Data'!D56)))</f>
        <v/>
      </c>
      <c r="CQ62" s="29" t="str">
        <f ca="true">+IF(OFFSET('Sanitation Data'!$D$30,0,10*ROW('Sanitation Data'!D56))="","",OFFSET('Sanitation Data'!$D$30,0,10*ROW('Sanitation Data'!D56)))</f>
        <v/>
      </c>
      <c r="CR62" s="29" t="str">
        <f ca="true">+IF(OFFSET('Sanitation Data'!$D$31,0,10*ROW('Sanitation Data'!D56))="","",OFFSET('Sanitation Data'!$D$31,0,10*ROW('Sanitation Data'!D56)))</f>
        <v/>
      </c>
      <c r="CS62" s="29" t="str">
        <f ca="true">+IF(OFFSET('Sanitation Data'!$D$32,0,10*ROW('Sanitation Data'!D56))="","",OFFSET('Sanitation Data'!$D$32,0,10*ROW('Sanitation Data'!D56)))</f>
        <v/>
      </c>
      <c r="CT62" s="29" t="str">
        <f ca="true">+IF(OFFSET('Sanitation Data'!$D$33,0,10*ROW('Sanitation Data'!D56))="","",OFFSET('Sanitation Data'!$D$33,0,10*ROW('Sanitation Data'!D56)))</f>
        <v/>
      </c>
      <c r="CU62" s="29" t="str">
        <f ca="true">+IF(OFFSET('Sanitation Data'!$E$29,0,10*ROW('Sanitation Data'!E56))="","",OFFSET('Sanitation Data'!$E$29,0,10*ROW('Sanitation Data'!E56)))</f>
        <v/>
      </c>
      <c r="CV62" s="29" t="str">
        <f ca="true">+IF(OFFSET('Sanitation Data'!$E$30,0,10*ROW('Sanitation Data'!E56))="","",OFFSET('Sanitation Data'!$E$30,0,10*ROW('Sanitation Data'!E56)))</f>
        <v/>
      </c>
      <c r="CW62" s="29" t="str">
        <f ca="true">+IF(OFFSET('Sanitation Data'!$E$31,0,10*ROW('Sanitation Data'!E56))="","",OFFSET('Sanitation Data'!$E$31,0,10*ROW('Sanitation Data'!E56)))</f>
        <v/>
      </c>
      <c r="CX62" s="29" t="str">
        <f ca="true">+IF(OFFSET('Sanitation Data'!$E$32,0,10*ROW('Sanitation Data'!E56))="","",OFFSET('Sanitation Data'!$E$32,0,10*ROW('Sanitation Data'!E56)))</f>
        <v/>
      </c>
      <c r="CY62" s="29" t="str">
        <f ca="true">+IF(OFFSET('Sanitation Data'!$E$33,0,10*ROW('Sanitation Data'!E56))="","",OFFSET('Sanitation Data'!$E$33,0,10*ROW('Sanitation Data'!E56)))</f>
        <v/>
      </c>
      <c r="CZ62" s="29" t="str">
        <f ca="true">+IF(OFFSET('Sanitation Data'!$F$29,0,10*ROW('Sanitation Data'!F56))="","",OFFSET('Sanitation Data'!$F$29,0,10*ROW('Sanitation Data'!F56)))</f>
        <v/>
      </c>
      <c r="DA62" s="29" t="str">
        <f ca="true">+IF(OFFSET('Sanitation Data'!$F$30,0,10*ROW('Sanitation Data'!F56))="","",OFFSET('Sanitation Data'!$F$30,0,10*ROW('Sanitation Data'!F56)))</f>
        <v/>
      </c>
      <c r="DB62" s="29" t="str">
        <f ca="true">+IF(OFFSET('Sanitation Data'!$F$31,0,10*ROW('Sanitation Data'!F56))="","",OFFSET('Sanitation Data'!$F$31,0,10*ROW('Sanitation Data'!F56)))</f>
        <v/>
      </c>
      <c r="DC62" s="29" t="str">
        <f ca="true">+IF(OFFSET('Sanitation Data'!$F$32,0,10*ROW('Sanitation Data'!F56))="","",OFFSET('Sanitation Data'!$F$32,0,10*ROW('Sanitation Data'!F56)))</f>
        <v/>
      </c>
      <c r="DD62" s="29" t="str">
        <f ca="true">+IF(OFFSET('Sanitation Data'!$F$33,0,10*ROW('Sanitation Data'!F56))="","",OFFSET('Sanitation Data'!$F$33,0,10*ROW('Sanitation Data'!F56)))</f>
        <v/>
      </c>
      <c r="DE62" s="29" t="str">
        <f ca="true">+IF(OFFSET('Sanitation Data'!$G$29,0,10*ROW('Sanitation Data'!G56))="","",OFFSET('Sanitation Data'!$G$29,0,10*ROW('Sanitation Data'!G56)))</f>
        <v/>
      </c>
      <c r="DF62" s="29" t="str">
        <f ca="true">+IF(OFFSET('Sanitation Data'!$G$30,0,10*ROW('Sanitation Data'!G56))="","",OFFSET('Sanitation Data'!$G$30,0,10*ROW('Sanitation Data'!G56)))</f>
        <v/>
      </c>
      <c r="DG62" s="29" t="str">
        <f ca="true">+IF(OFFSET('Sanitation Data'!$G$31,0,10*ROW('Sanitation Data'!G56))="","",OFFSET('Sanitation Data'!$G$31,0,10*ROW('Sanitation Data'!G56)))</f>
        <v/>
      </c>
      <c r="DH62" s="29" t="str">
        <f ca="true">+IF(OFFSET('Sanitation Data'!$G$32,0,10*ROW('Sanitation Data'!G56))="","",OFFSET('Sanitation Data'!$G$32,0,10*ROW('Sanitation Data'!G56)))</f>
        <v/>
      </c>
      <c r="DI62" s="29" t="str">
        <f ca="true">+IF(OFFSET('Sanitation Data'!$G$33,0,10*ROW('Sanitation Data'!G56))="","",OFFSET('Sanitation Data'!$G$33,0,10*ROW('Sanitation Data'!G56)))</f>
        <v/>
      </c>
      <c r="DJ62" s="29" t="str">
        <f ca="true">+IF(OFFSET('Sanitation Data'!$H$29,0,10*ROW('Sanitation Data'!H56))="","",OFFSET('Sanitation Data'!$H$29,0,10*ROW('Sanitation Data'!H56)))</f>
        <v/>
      </c>
      <c r="DK62" s="29" t="str">
        <f ca="true">+IF(OFFSET('Sanitation Data'!$H$30,0,10*ROW('Sanitation Data'!H56))="","",OFFSET('Sanitation Data'!$H$30,0,10*ROW('Sanitation Data'!H56)))</f>
        <v/>
      </c>
      <c r="DL62" s="29" t="str">
        <f ca="true">+IF(OFFSET('Sanitation Data'!$H$31,0,10*ROW('Sanitation Data'!H56))="","",OFFSET('Sanitation Data'!$H$31,0,10*ROW('Sanitation Data'!H56)))</f>
        <v/>
      </c>
      <c r="DM62" s="29" t="str">
        <f ca="true">+IF(OFFSET('Sanitation Data'!$H$32,0,10*ROW('Sanitation Data'!H56))="","",OFFSET('Sanitation Data'!$H$32,0,10*ROW('Sanitation Data'!H56)))</f>
        <v/>
      </c>
      <c r="DN62" s="29" t="str">
        <f ca="true">+IF(OFFSET('Sanitation Data'!$H$33,0,10*ROW('Sanitation Data'!H56))="","",OFFSET('Sanitation Data'!$H$33,0,10*ROW('Sanitation Data'!H56)))</f>
        <v/>
      </c>
      <c r="DO62" s="29" t="str">
        <f ca="true">+IF(OFFSET('Hygiene Data'!$C$12,0,10*ROW('Hygiene Data'!C56))="","",OFFSET('Hygiene Data'!$C$12,0,10*ROW('Hygiene Data'!C56)))</f>
        <v/>
      </c>
      <c r="DP62" s="29" t="str">
        <f ca="true">+IF(OFFSET('Hygiene Data'!$C$13,0,10*ROW('Hygiene Data'!C56))="","",OFFSET('Hygiene Data'!$C$13,0,10*ROW('Hygiene Data'!C56)))</f>
        <v/>
      </c>
      <c r="DQ62" s="29" t="str">
        <f ca="true">+IF(OFFSET('Hygiene Data'!$C$14,0,10*ROW('Hygiene Data'!C56))="","",OFFSET('Hygiene Data'!$C$14,0,10*ROW('Hygiene Data'!C56)))</f>
        <v/>
      </c>
      <c r="DR62" s="29" t="str">
        <f ca="true">+IF(OFFSET('Hygiene Data'!$D$12,0,10*ROW('Hygiene Data'!D56))="","",OFFSET('Hygiene Data'!$D$12,0,10*ROW('Hygiene Data'!D56)))</f>
        <v/>
      </c>
      <c r="DS62" s="29" t="str">
        <f ca="true">+IF(OFFSET('Hygiene Data'!$D$13,0,10*ROW('Hygiene Data'!D56))="","",OFFSET('Hygiene Data'!$D$13,0,10*ROW('Hygiene Data'!D56)))</f>
        <v/>
      </c>
      <c r="DT62" s="29" t="str">
        <f ca="true">+IF(OFFSET('Hygiene Data'!$D$14,0,10*ROW('Hygiene Data'!D56))="","",OFFSET('Hygiene Data'!$D$14,0,10*ROW('Hygiene Data'!D56)))</f>
        <v/>
      </c>
      <c r="DU62" s="29" t="str">
        <f ca="true">+IF(OFFSET('Hygiene Data'!$E$12,0,10*ROW('Hygiene Data'!E56))="","",OFFSET('Hygiene Data'!$E$12,0,10*ROW('Hygiene Data'!E56)))</f>
        <v/>
      </c>
      <c r="DV62" s="29" t="str">
        <f ca="true">+IF(OFFSET('Hygiene Data'!$E$13,0,10*ROW('Hygiene Data'!E56))="","",OFFSET('Hygiene Data'!$E$13,0,10*ROW('Hygiene Data'!E56)))</f>
        <v/>
      </c>
      <c r="DW62" s="29" t="str">
        <f ca="true">+IF(OFFSET('Hygiene Data'!$E$14,0,10*ROW('Hygiene Data'!E56))="","",OFFSET('Hygiene Data'!$E$14,0,10*ROW('Hygiene Data'!E56)))</f>
        <v/>
      </c>
      <c r="DX62" s="29" t="str">
        <f ca="true">+IF(OFFSET('Hygiene Data'!$F$12,0,10*ROW('Hygiene Data'!F56))="","",OFFSET('Hygiene Data'!$F$12,0,10*ROW('Hygiene Data'!F56)))</f>
        <v/>
      </c>
      <c r="DY62" s="29" t="str">
        <f ca="true">+IF(OFFSET('Hygiene Data'!$F$13,0,10*ROW('Hygiene Data'!F56))="","",OFFSET('Hygiene Data'!$F$13,0,10*ROW('Hygiene Data'!F56)))</f>
        <v/>
      </c>
      <c r="DZ62" s="29" t="str">
        <f ca="true">+IF(OFFSET('Hygiene Data'!$F$14,0,10*ROW('Hygiene Data'!F56))="","",OFFSET('Hygiene Data'!$F$14,0,10*ROW('Hygiene Data'!F56)))</f>
        <v/>
      </c>
      <c r="EA62" s="29" t="str">
        <f ca="true">+IF(OFFSET('Hygiene Data'!$G$12,0,10*ROW('Hygiene Data'!G56))="","",OFFSET('Hygiene Data'!$G$12,0,10*ROW('Hygiene Data'!G56)))</f>
        <v/>
      </c>
      <c r="EB62" s="29" t="str">
        <f ca="true">+IF(OFFSET('Hygiene Data'!$G$13,0,10*ROW('Hygiene Data'!G56))="","",OFFSET('Hygiene Data'!$G$13,0,10*ROW('Hygiene Data'!G56)))</f>
        <v/>
      </c>
      <c r="EC62" s="29" t="str">
        <f ca="true">+IF(OFFSET('Hygiene Data'!$G$14,0,10*ROW('Hygiene Data'!G56))="","",OFFSET('Hygiene Data'!$G$14,0,10*ROW('Hygiene Data'!G56)))</f>
        <v/>
      </c>
      <c r="ED62" s="29" t="str">
        <f ca="true">+IF(OFFSET('Hygiene Data'!$H$12,0,10*ROW('Hygiene Data'!H56))="","",OFFSET('Hygiene Data'!$H$12,0,10*ROW('Hygiene Data'!H56)))</f>
        <v/>
      </c>
      <c r="EE62" s="29" t="str">
        <f ca="true">+IF(OFFSET('Hygiene Data'!$H$13,0,10*ROW('Hygiene Data'!H56))="","",OFFSET('Hygiene Data'!$H$13,0,10*ROW('Hygiene Data'!H56)))</f>
        <v/>
      </c>
      <c r="EF62" s="29" t="str">
        <f ca="true">+IF(OFFSET('Hygiene Data'!$H$14,0,10*ROW('Hygiene Data'!H56))="","",OFFSET('Hygiene Data'!$H$14,0,10*ROW('Hygiene Data'!H56)))</f>
        <v/>
      </c>
    </row>
    <row r="63" x14ac:dyDescent="0.2">
      <c r="A63" s="52" t="str">
        <f ca="true">+IF(OFFSET('Water Data'!$B$1,0,10*ROW('Water Data'!B60))="","",OFFSET('Water Data'!$B$1,0,10*ROW('Water Data'!B60)))</f>
        <v/>
      </c>
      <c r="B63" s="52" t="str">
        <f ca="true">+IF(OFFSET('Water Data'!$A$3,0,10*ROW('Water Data'!A60))="","",OFFSET('Water Data'!$A$3,0,10*ROW('Water Data'!A60)))</f>
        <v/>
      </c>
      <c r="C63" s="52" t="str">
        <f ca="true">+IF(OFFSET('Water Data'!$C$3,0,10*ROW('Water Data'!C60))="","",OFFSET('Water Data'!$C$3,0,10*ROW('Water Data'!C60)))</f>
        <v/>
      </c>
      <c r="D63" s="240"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0"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0"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0"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0"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0"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0"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0"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0"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0"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0"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0"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0"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0"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0"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0"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0"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0"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1"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1"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1"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1"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1"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1"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1"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1"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1"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1"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1"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1"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1"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1"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1"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1"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1"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1"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1"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1"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1"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1"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1"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1"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1"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1"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1"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1"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1"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1"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2"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2"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2"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2"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2"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2"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2"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2"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2"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2"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2"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2"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2"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2"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2"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2"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2"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2"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29" t="str">
        <f ca="true">+IF(OFFSET('Water Data'!$C$28,0,10*ROW('Water Data'!C57))="","",OFFSET('Water Data'!$C$28,0,10*ROW('Water Data'!C57)))</f>
        <v/>
      </c>
      <c r="BT63" s="29" t="str">
        <f ca="true">+IF(OFFSET('Water Data'!$C$29,0,10*ROW('Water Data'!C57))="","",OFFSET('Water Data'!$C$29,0,10*ROW('Water Data'!C57)))</f>
        <v/>
      </c>
      <c r="BU63" s="29" t="str">
        <f ca="true">+IF(OFFSET('Water Data'!$C$30,0,10*ROW('Water Data'!C57))="","",OFFSET('Water Data'!$C$30,0,10*ROW('Water Data'!C57)))</f>
        <v/>
      </c>
      <c r="BV63" s="29" t="str">
        <f ca="true">+IF(OFFSET('Water Data'!$D$28,0,10*ROW('Water Data'!D57))="","",OFFSET('Water Data'!$D$28,0,10*ROW('Water Data'!D57)))</f>
        <v/>
      </c>
      <c r="BW63" s="29" t="str">
        <f ca="true">+IF(OFFSET('Water Data'!$D$29,0,10*ROW('Water Data'!D57))="","",OFFSET('Water Data'!$D$29,0,10*ROW('Water Data'!D57)))</f>
        <v/>
      </c>
      <c r="BX63" s="29" t="str">
        <f ca="true">+IF(OFFSET('Water Data'!$D$30,0,10*ROW('Water Data'!D57))="","",OFFSET('Water Data'!$D$30,0,10*ROW('Water Data'!D57)))</f>
        <v/>
      </c>
      <c r="BY63" s="29" t="str">
        <f ca="true">+IF(OFFSET('Water Data'!$E$28,0,10*ROW('Water Data'!E57))="","",OFFSET('Water Data'!$E$28,0,10*ROW('Water Data'!E57)))</f>
        <v/>
      </c>
      <c r="BZ63" s="29" t="str">
        <f ca="true">+IF(OFFSET('Water Data'!$E$29,0,10*ROW('Water Data'!E57))="","",OFFSET('Water Data'!$E$29,0,10*ROW('Water Data'!E57)))</f>
        <v/>
      </c>
      <c r="CA63" s="29" t="str">
        <f ca="true">+IF(OFFSET('Water Data'!$E$30,0,10*ROW('Water Data'!E57))="","",OFFSET('Water Data'!$E$30,0,10*ROW('Water Data'!E57)))</f>
        <v/>
      </c>
      <c r="CB63" s="29" t="str">
        <f ca="true">+IF(OFFSET('Water Data'!$F$28,0,10*ROW('Water Data'!F57))="","",OFFSET('Water Data'!$F$28,0,10*ROW('Water Data'!F57)))</f>
        <v/>
      </c>
      <c r="CC63" s="29" t="str">
        <f ca="true">+IF(OFFSET('Water Data'!$F$29,0,10*ROW('Water Data'!F57))="","",OFFSET('Water Data'!$F$29,0,10*ROW('Water Data'!F57)))</f>
        <v/>
      </c>
      <c r="CD63" s="29" t="str">
        <f ca="true">+IF(OFFSET('Water Data'!$F$30,0,10*ROW('Water Data'!F57))="","",OFFSET('Water Data'!$F$30,0,10*ROW('Water Data'!F57)))</f>
        <v/>
      </c>
      <c r="CE63" s="29" t="str">
        <f ca="true">+IF(OFFSET('Water Data'!$G$28,0,10*ROW('Water Data'!G57))="","",OFFSET('Water Data'!$G$28,0,10*ROW('Water Data'!G57)))</f>
        <v/>
      </c>
      <c r="CF63" s="29" t="str">
        <f ca="true">+IF(OFFSET('Water Data'!$G$29,0,10*ROW('Water Data'!G57))="","",OFFSET('Water Data'!$G$29,0,10*ROW('Water Data'!G57)))</f>
        <v/>
      </c>
      <c r="CG63" s="29" t="str">
        <f ca="true">+IF(OFFSET('Water Data'!$G$30,0,10*ROW('Water Data'!G57))="","",OFFSET('Water Data'!$G$30,0,10*ROW('Water Data'!G57)))</f>
        <v/>
      </c>
      <c r="CH63" s="29" t="str">
        <f ca="true">+IF(OFFSET('Water Data'!$H$28,0,10*ROW('Water Data'!H57))="","",OFFSET('Water Data'!$H$28,0,10*ROW('Water Data'!H57)))</f>
        <v/>
      </c>
      <c r="CI63" s="29" t="str">
        <f ca="true">+IF(OFFSET('Water Data'!$H$29,0,10*ROW('Water Data'!H57))="","",OFFSET('Water Data'!$H$29,0,10*ROW('Water Data'!H57)))</f>
        <v/>
      </c>
      <c r="CJ63" s="29" t="str">
        <f ca="true">+IF(OFFSET('Water Data'!$H$30,0,10*ROW('Water Data'!H57))="","",OFFSET('Water Data'!$H$30,0,10*ROW('Water Data'!H57)))</f>
        <v/>
      </c>
      <c r="CK63" s="29" t="str">
        <f ca="true">+IF(OFFSET('Sanitation Data'!$C$29,0,10*ROW('Sanitation Data'!C57))="","",OFFSET('Sanitation Data'!$C$29,0,10*ROW('Sanitation Data'!C57)))</f>
        <v/>
      </c>
      <c r="CL63" s="29" t="str">
        <f ca="true">+IF(OFFSET('Sanitation Data'!$C$30,0,10*ROW('Sanitation Data'!C57))="","",OFFSET('Sanitation Data'!$C$30,0,10*ROW('Sanitation Data'!C57)))</f>
        <v/>
      </c>
      <c r="CM63" s="29" t="str">
        <f ca="true">+IF(OFFSET('Sanitation Data'!$C$31,0,10*ROW('Sanitation Data'!C57))="","",OFFSET('Sanitation Data'!$C$31,0,10*ROW('Sanitation Data'!C57)))</f>
        <v/>
      </c>
      <c r="CN63" s="29" t="str">
        <f ca="true">+IF(OFFSET('Sanitation Data'!$C$32,0,10*ROW('Sanitation Data'!C57))="","",OFFSET('Sanitation Data'!$C$32,0,10*ROW('Sanitation Data'!C57)))</f>
        <v/>
      </c>
      <c r="CO63" s="29" t="str">
        <f ca="true">+IF(OFFSET('Sanitation Data'!$C$33,0,10*ROW('Sanitation Data'!C57))="","",OFFSET('Sanitation Data'!$C$33,0,10*ROW('Sanitation Data'!C57)))</f>
        <v/>
      </c>
      <c r="CP63" s="29" t="str">
        <f ca="true">+IF(OFFSET('Sanitation Data'!$D$29,0,10*ROW('Sanitation Data'!D57))="","",OFFSET('Sanitation Data'!$D$29,0,10*ROW('Sanitation Data'!D57)))</f>
        <v/>
      </c>
      <c r="CQ63" s="29" t="str">
        <f ca="true">+IF(OFFSET('Sanitation Data'!$D$30,0,10*ROW('Sanitation Data'!D57))="","",OFFSET('Sanitation Data'!$D$30,0,10*ROW('Sanitation Data'!D57)))</f>
        <v/>
      </c>
      <c r="CR63" s="29" t="str">
        <f ca="true">+IF(OFFSET('Sanitation Data'!$D$31,0,10*ROW('Sanitation Data'!D57))="","",OFFSET('Sanitation Data'!$D$31,0,10*ROW('Sanitation Data'!D57)))</f>
        <v/>
      </c>
      <c r="CS63" s="29" t="str">
        <f ca="true">+IF(OFFSET('Sanitation Data'!$D$32,0,10*ROW('Sanitation Data'!D57))="","",OFFSET('Sanitation Data'!$D$32,0,10*ROW('Sanitation Data'!D57)))</f>
        <v/>
      </c>
      <c r="CT63" s="29" t="str">
        <f ca="true">+IF(OFFSET('Sanitation Data'!$D$33,0,10*ROW('Sanitation Data'!D57))="","",OFFSET('Sanitation Data'!$D$33,0,10*ROW('Sanitation Data'!D57)))</f>
        <v/>
      </c>
      <c r="CU63" s="29" t="str">
        <f ca="true">+IF(OFFSET('Sanitation Data'!$E$29,0,10*ROW('Sanitation Data'!E57))="","",OFFSET('Sanitation Data'!$E$29,0,10*ROW('Sanitation Data'!E57)))</f>
        <v/>
      </c>
      <c r="CV63" s="29" t="str">
        <f ca="true">+IF(OFFSET('Sanitation Data'!$E$30,0,10*ROW('Sanitation Data'!E57))="","",OFFSET('Sanitation Data'!$E$30,0,10*ROW('Sanitation Data'!E57)))</f>
        <v/>
      </c>
      <c r="CW63" s="29" t="str">
        <f ca="true">+IF(OFFSET('Sanitation Data'!$E$31,0,10*ROW('Sanitation Data'!E57))="","",OFFSET('Sanitation Data'!$E$31,0,10*ROW('Sanitation Data'!E57)))</f>
        <v/>
      </c>
      <c r="CX63" s="29" t="str">
        <f ca="true">+IF(OFFSET('Sanitation Data'!$E$32,0,10*ROW('Sanitation Data'!E57))="","",OFFSET('Sanitation Data'!$E$32,0,10*ROW('Sanitation Data'!E57)))</f>
        <v/>
      </c>
      <c r="CY63" s="29" t="str">
        <f ca="true">+IF(OFFSET('Sanitation Data'!$E$33,0,10*ROW('Sanitation Data'!E57))="","",OFFSET('Sanitation Data'!$E$33,0,10*ROW('Sanitation Data'!E57)))</f>
        <v/>
      </c>
      <c r="CZ63" s="29" t="str">
        <f ca="true">+IF(OFFSET('Sanitation Data'!$F$29,0,10*ROW('Sanitation Data'!F57))="","",OFFSET('Sanitation Data'!$F$29,0,10*ROW('Sanitation Data'!F57)))</f>
        <v/>
      </c>
      <c r="DA63" s="29" t="str">
        <f ca="true">+IF(OFFSET('Sanitation Data'!$F$30,0,10*ROW('Sanitation Data'!F57))="","",OFFSET('Sanitation Data'!$F$30,0,10*ROW('Sanitation Data'!F57)))</f>
        <v/>
      </c>
      <c r="DB63" s="29" t="str">
        <f ca="true">+IF(OFFSET('Sanitation Data'!$F$31,0,10*ROW('Sanitation Data'!F57))="","",OFFSET('Sanitation Data'!$F$31,0,10*ROW('Sanitation Data'!F57)))</f>
        <v/>
      </c>
      <c r="DC63" s="29" t="str">
        <f ca="true">+IF(OFFSET('Sanitation Data'!$F$32,0,10*ROW('Sanitation Data'!F57))="","",OFFSET('Sanitation Data'!$F$32,0,10*ROW('Sanitation Data'!F57)))</f>
        <v/>
      </c>
      <c r="DD63" s="29" t="str">
        <f ca="true">+IF(OFFSET('Sanitation Data'!$F$33,0,10*ROW('Sanitation Data'!F57))="","",OFFSET('Sanitation Data'!$F$33,0,10*ROW('Sanitation Data'!F57)))</f>
        <v/>
      </c>
      <c r="DE63" s="29" t="str">
        <f ca="true">+IF(OFFSET('Sanitation Data'!$G$29,0,10*ROW('Sanitation Data'!G57))="","",OFFSET('Sanitation Data'!$G$29,0,10*ROW('Sanitation Data'!G57)))</f>
        <v/>
      </c>
      <c r="DF63" s="29" t="str">
        <f ca="true">+IF(OFFSET('Sanitation Data'!$G$30,0,10*ROW('Sanitation Data'!G57))="","",OFFSET('Sanitation Data'!$G$30,0,10*ROW('Sanitation Data'!G57)))</f>
        <v/>
      </c>
      <c r="DG63" s="29" t="str">
        <f ca="true">+IF(OFFSET('Sanitation Data'!$G$31,0,10*ROW('Sanitation Data'!G57))="","",OFFSET('Sanitation Data'!$G$31,0,10*ROW('Sanitation Data'!G57)))</f>
        <v/>
      </c>
      <c r="DH63" s="29" t="str">
        <f ca="true">+IF(OFFSET('Sanitation Data'!$G$32,0,10*ROW('Sanitation Data'!G57))="","",OFFSET('Sanitation Data'!$G$32,0,10*ROW('Sanitation Data'!G57)))</f>
        <v/>
      </c>
      <c r="DI63" s="29" t="str">
        <f ca="true">+IF(OFFSET('Sanitation Data'!$G$33,0,10*ROW('Sanitation Data'!G57))="","",OFFSET('Sanitation Data'!$G$33,0,10*ROW('Sanitation Data'!G57)))</f>
        <v/>
      </c>
      <c r="DJ63" s="29" t="str">
        <f ca="true">+IF(OFFSET('Sanitation Data'!$H$29,0,10*ROW('Sanitation Data'!H57))="","",OFFSET('Sanitation Data'!$H$29,0,10*ROW('Sanitation Data'!H57)))</f>
        <v/>
      </c>
      <c r="DK63" s="29" t="str">
        <f ca="true">+IF(OFFSET('Sanitation Data'!$H$30,0,10*ROW('Sanitation Data'!H57))="","",OFFSET('Sanitation Data'!$H$30,0,10*ROW('Sanitation Data'!H57)))</f>
        <v/>
      </c>
      <c r="DL63" s="29" t="str">
        <f ca="true">+IF(OFFSET('Sanitation Data'!$H$31,0,10*ROW('Sanitation Data'!H57))="","",OFFSET('Sanitation Data'!$H$31,0,10*ROW('Sanitation Data'!H57)))</f>
        <v/>
      </c>
      <c r="DM63" s="29" t="str">
        <f ca="true">+IF(OFFSET('Sanitation Data'!$H$32,0,10*ROW('Sanitation Data'!H57))="","",OFFSET('Sanitation Data'!$H$32,0,10*ROW('Sanitation Data'!H57)))</f>
        <v/>
      </c>
      <c r="DN63" s="29" t="str">
        <f ca="true">+IF(OFFSET('Sanitation Data'!$H$33,0,10*ROW('Sanitation Data'!H57))="","",OFFSET('Sanitation Data'!$H$33,0,10*ROW('Sanitation Data'!H57)))</f>
        <v/>
      </c>
      <c r="DO63" s="29" t="str">
        <f ca="true">+IF(OFFSET('Hygiene Data'!$C$12,0,10*ROW('Hygiene Data'!C57))="","",OFFSET('Hygiene Data'!$C$12,0,10*ROW('Hygiene Data'!C57)))</f>
        <v/>
      </c>
      <c r="DP63" s="29" t="str">
        <f ca="true">+IF(OFFSET('Hygiene Data'!$C$13,0,10*ROW('Hygiene Data'!C57))="","",OFFSET('Hygiene Data'!$C$13,0,10*ROW('Hygiene Data'!C57)))</f>
        <v/>
      </c>
      <c r="DQ63" s="29" t="str">
        <f ca="true">+IF(OFFSET('Hygiene Data'!$C$14,0,10*ROW('Hygiene Data'!C57))="","",OFFSET('Hygiene Data'!$C$14,0,10*ROW('Hygiene Data'!C57)))</f>
        <v/>
      </c>
      <c r="DR63" s="29" t="str">
        <f ca="true">+IF(OFFSET('Hygiene Data'!$D$12,0,10*ROW('Hygiene Data'!D57))="","",OFFSET('Hygiene Data'!$D$12,0,10*ROW('Hygiene Data'!D57)))</f>
        <v/>
      </c>
      <c r="DS63" s="29" t="str">
        <f ca="true">+IF(OFFSET('Hygiene Data'!$D$13,0,10*ROW('Hygiene Data'!D57))="","",OFFSET('Hygiene Data'!$D$13,0,10*ROW('Hygiene Data'!D57)))</f>
        <v/>
      </c>
      <c r="DT63" s="29" t="str">
        <f ca="true">+IF(OFFSET('Hygiene Data'!$D$14,0,10*ROW('Hygiene Data'!D57))="","",OFFSET('Hygiene Data'!$D$14,0,10*ROW('Hygiene Data'!D57)))</f>
        <v/>
      </c>
      <c r="DU63" s="29" t="str">
        <f ca="true">+IF(OFFSET('Hygiene Data'!$E$12,0,10*ROW('Hygiene Data'!E57))="","",OFFSET('Hygiene Data'!$E$12,0,10*ROW('Hygiene Data'!E57)))</f>
        <v/>
      </c>
      <c r="DV63" s="29" t="str">
        <f ca="true">+IF(OFFSET('Hygiene Data'!$E$13,0,10*ROW('Hygiene Data'!E57))="","",OFFSET('Hygiene Data'!$E$13,0,10*ROW('Hygiene Data'!E57)))</f>
        <v/>
      </c>
      <c r="DW63" s="29" t="str">
        <f ca="true">+IF(OFFSET('Hygiene Data'!$E$14,0,10*ROW('Hygiene Data'!E57))="","",OFFSET('Hygiene Data'!$E$14,0,10*ROW('Hygiene Data'!E57)))</f>
        <v/>
      </c>
      <c r="DX63" s="29" t="str">
        <f ca="true">+IF(OFFSET('Hygiene Data'!$F$12,0,10*ROW('Hygiene Data'!F57))="","",OFFSET('Hygiene Data'!$F$12,0,10*ROW('Hygiene Data'!F57)))</f>
        <v/>
      </c>
      <c r="DY63" s="29" t="str">
        <f ca="true">+IF(OFFSET('Hygiene Data'!$F$13,0,10*ROW('Hygiene Data'!F57))="","",OFFSET('Hygiene Data'!$F$13,0,10*ROW('Hygiene Data'!F57)))</f>
        <v/>
      </c>
      <c r="DZ63" s="29" t="str">
        <f ca="true">+IF(OFFSET('Hygiene Data'!$F$14,0,10*ROW('Hygiene Data'!F57))="","",OFFSET('Hygiene Data'!$F$14,0,10*ROW('Hygiene Data'!F57)))</f>
        <v/>
      </c>
      <c r="EA63" s="29" t="str">
        <f ca="true">+IF(OFFSET('Hygiene Data'!$G$12,0,10*ROW('Hygiene Data'!G57))="","",OFFSET('Hygiene Data'!$G$12,0,10*ROW('Hygiene Data'!G57)))</f>
        <v/>
      </c>
      <c r="EB63" s="29" t="str">
        <f ca="true">+IF(OFFSET('Hygiene Data'!$G$13,0,10*ROW('Hygiene Data'!G57))="","",OFFSET('Hygiene Data'!$G$13,0,10*ROW('Hygiene Data'!G57)))</f>
        <v/>
      </c>
      <c r="EC63" s="29" t="str">
        <f ca="true">+IF(OFFSET('Hygiene Data'!$G$14,0,10*ROW('Hygiene Data'!G57))="","",OFFSET('Hygiene Data'!$G$14,0,10*ROW('Hygiene Data'!G57)))</f>
        <v/>
      </c>
      <c r="ED63" s="29" t="str">
        <f ca="true">+IF(OFFSET('Hygiene Data'!$H$12,0,10*ROW('Hygiene Data'!H57))="","",OFFSET('Hygiene Data'!$H$12,0,10*ROW('Hygiene Data'!H57)))</f>
        <v/>
      </c>
      <c r="EE63" s="29" t="str">
        <f ca="true">+IF(OFFSET('Hygiene Data'!$H$13,0,10*ROW('Hygiene Data'!H57))="","",OFFSET('Hygiene Data'!$H$13,0,10*ROW('Hygiene Data'!H57)))</f>
        <v/>
      </c>
      <c r="EF63" s="29" t="str">
        <f ca="true">+IF(OFFSET('Hygiene Data'!$H$14,0,10*ROW('Hygiene Data'!H57))="","",OFFSET('Hygiene Data'!$H$14,0,10*ROW('Hygiene Data'!H57)))</f>
        <v/>
      </c>
    </row>
    <row r="64" x14ac:dyDescent="0.2">
      <c r="A64" s="52" t="str">
        <f ca="true">+IF(OFFSET('Water Data'!$B$1,0,10*ROW('Water Data'!B61))="","",OFFSET('Water Data'!$B$1,0,10*ROW('Water Data'!B61)))</f>
        <v/>
      </c>
      <c r="B64" s="52" t="str">
        <f ca="true">+IF(OFFSET('Water Data'!$A$3,0,10*ROW('Water Data'!A61))="","",OFFSET('Water Data'!$A$3,0,10*ROW('Water Data'!A61)))</f>
        <v/>
      </c>
      <c r="C64" s="52" t="str">
        <f ca="true">+IF(OFFSET('Water Data'!$C$3,0,10*ROW('Water Data'!C61))="","",OFFSET('Water Data'!$C$3,0,10*ROW('Water Data'!C61)))</f>
        <v/>
      </c>
      <c r="D64" s="240"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0"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0"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0"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0"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0"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0"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0"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0"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0"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0"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0"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0"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0"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0"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0"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0"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0"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1"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1"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1"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1"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1"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1"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1"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1"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1"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1"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1"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1"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1"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1"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1"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1"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1"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1"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1"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1"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1"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1"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1"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1"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1"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1"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1"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1"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1"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1"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2"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2"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2"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2"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2"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2"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2"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2"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2"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2"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2"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2"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2"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2"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2"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2"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2"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2"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29" t="str">
        <f ca="true">+IF(OFFSET('Water Data'!$C$28,0,10*ROW('Water Data'!C58))="","",OFFSET('Water Data'!$C$28,0,10*ROW('Water Data'!C58)))</f>
        <v/>
      </c>
      <c r="BT64" s="29" t="str">
        <f ca="true">+IF(OFFSET('Water Data'!$C$29,0,10*ROW('Water Data'!C58))="","",OFFSET('Water Data'!$C$29,0,10*ROW('Water Data'!C58)))</f>
        <v/>
      </c>
      <c r="BU64" s="29" t="str">
        <f ca="true">+IF(OFFSET('Water Data'!$C$30,0,10*ROW('Water Data'!C58))="","",OFFSET('Water Data'!$C$30,0,10*ROW('Water Data'!C58)))</f>
        <v/>
      </c>
      <c r="BV64" s="29" t="str">
        <f ca="true">+IF(OFFSET('Water Data'!$D$28,0,10*ROW('Water Data'!D58))="","",OFFSET('Water Data'!$D$28,0,10*ROW('Water Data'!D58)))</f>
        <v/>
      </c>
      <c r="BW64" s="29" t="str">
        <f ca="true">+IF(OFFSET('Water Data'!$D$29,0,10*ROW('Water Data'!D58))="","",OFFSET('Water Data'!$D$29,0,10*ROW('Water Data'!D58)))</f>
        <v/>
      </c>
      <c r="BX64" s="29" t="str">
        <f ca="true">+IF(OFFSET('Water Data'!$D$30,0,10*ROW('Water Data'!D58))="","",OFFSET('Water Data'!$D$30,0,10*ROW('Water Data'!D58)))</f>
        <v/>
      </c>
      <c r="BY64" s="29" t="str">
        <f ca="true">+IF(OFFSET('Water Data'!$E$28,0,10*ROW('Water Data'!E58))="","",OFFSET('Water Data'!$E$28,0,10*ROW('Water Data'!E58)))</f>
        <v/>
      </c>
      <c r="BZ64" s="29" t="str">
        <f ca="true">+IF(OFFSET('Water Data'!$E$29,0,10*ROW('Water Data'!E58))="","",OFFSET('Water Data'!$E$29,0,10*ROW('Water Data'!E58)))</f>
        <v/>
      </c>
      <c r="CA64" s="29" t="str">
        <f ca="true">+IF(OFFSET('Water Data'!$E$30,0,10*ROW('Water Data'!E58))="","",OFFSET('Water Data'!$E$30,0,10*ROW('Water Data'!E58)))</f>
        <v/>
      </c>
      <c r="CB64" s="29" t="str">
        <f ca="true">+IF(OFFSET('Water Data'!$F$28,0,10*ROW('Water Data'!F58))="","",OFFSET('Water Data'!$F$28,0,10*ROW('Water Data'!F58)))</f>
        <v/>
      </c>
      <c r="CC64" s="29" t="str">
        <f ca="true">+IF(OFFSET('Water Data'!$F$29,0,10*ROW('Water Data'!F58))="","",OFFSET('Water Data'!$F$29,0,10*ROW('Water Data'!F58)))</f>
        <v/>
      </c>
      <c r="CD64" s="29" t="str">
        <f ca="true">+IF(OFFSET('Water Data'!$F$30,0,10*ROW('Water Data'!F58))="","",OFFSET('Water Data'!$F$30,0,10*ROW('Water Data'!F58)))</f>
        <v/>
      </c>
      <c r="CE64" s="29" t="str">
        <f ca="true">+IF(OFFSET('Water Data'!$G$28,0,10*ROW('Water Data'!G58))="","",OFFSET('Water Data'!$G$28,0,10*ROW('Water Data'!G58)))</f>
        <v/>
      </c>
      <c r="CF64" s="29" t="str">
        <f ca="true">+IF(OFFSET('Water Data'!$G$29,0,10*ROW('Water Data'!G58))="","",OFFSET('Water Data'!$G$29,0,10*ROW('Water Data'!G58)))</f>
        <v/>
      </c>
      <c r="CG64" s="29" t="str">
        <f ca="true">+IF(OFFSET('Water Data'!$G$30,0,10*ROW('Water Data'!G58))="","",OFFSET('Water Data'!$G$30,0,10*ROW('Water Data'!G58)))</f>
        <v/>
      </c>
      <c r="CH64" s="29" t="str">
        <f ca="true">+IF(OFFSET('Water Data'!$H$28,0,10*ROW('Water Data'!H58))="","",OFFSET('Water Data'!$H$28,0,10*ROW('Water Data'!H58)))</f>
        <v/>
      </c>
      <c r="CI64" s="29" t="str">
        <f ca="true">+IF(OFFSET('Water Data'!$H$29,0,10*ROW('Water Data'!H58))="","",OFFSET('Water Data'!$H$29,0,10*ROW('Water Data'!H58)))</f>
        <v/>
      </c>
      <c r="CJ64" s="29" t="str">
        <f ca="true">+IF(OFFSET('Water Data'!$H$30,0,10*ROW('Water Data'!H58))="","",OFFSET('Water Data'!$H$30,0,10*ROW('Water Data'!H58)))</f>
        <v/>
      </c>
      <c r="CK64" s="29" t="str">
        <f ca="true">+IF(OFFSET('Sanitation Data'!$C$29,0,10*ROW('Sanitation Data'!C58))="","",OFFSET('Sanitation Data'!$C$29,0,10*ROW('Sanitation Data'!C58)))</f>
        <v/>
      </c>
      <c r="CL64" s="29" t="str">
        <f ca="true">+IF(OFFSET('Sanitation Data'!$C$30,0,10*ROW('Sanitation Data'!C58))="","",OFFSET('Sanitation Data'!$C$30,0,10*ROW('Sanitation Data'!C58)))</f>
        <v/>
      </c>
      <c r="CM64" s="29" t="str">
        <f ca="true">+IF(OFFSET('Sanitation Data'!$C$31,0,10*ROW('Sanitation Data'!C58))="","",OFFSET('Sanitation Data'!$C$31,0,10*ROW('Sanitation Data'!C58)))</f>
        <v/>
      </c>
      <c r="CN64" s="29" t="str">
        <f ca="true">+IF(OFFSET('Sanitation Data'!$C$32,0,10*ROW('Sanitation Data'!C58))="","",OFFSET('Sanitation Data'!$C$32,0,10*ROW('Sanitation Data'!C58)))</f>
        <v/>
      </c>
      <c r="CO64" s="29" t="str">
        <f ca="true">+IF(OFFSET('Sanitation Data'!$C$33,0,10*ROW('Sanitation Data'!C58))="","",OFFSET('Sanitation Data'!$C$33,0,10*ROW('Sanitation Data'!C58)))</f>
        <v/>
      </c>
      <c r="CP64" s="29" t="str">
        <f ca="true">+IF(OFFSET('Sanitation Data'!$D$29,0,10*ROW('Sanitation Data'!D58))="","",OFFSET('Sanitation Data'!$D$29,0,10*ROW('Sanitation Data'!D58)))</f>
        <v/>
      </c>
      <c r="CQ64" s="29" t="str">
        <f ca="true">+IF(OFFSET('Sanitation Data'!$D$30,0,10*ROW('Sanitation Data'!D58))="","",OFFSET('Sanitation Data'!$D$30,0,10*ROW('Sanitation Data'!D58)))</f>
        <v/>
      </c>
      <c r="CR64" s="29" t="str">
        <f ca="true">+IF(OFFSET('Sanitation Data'!$D$31,0,10*ROW('Sanitation Data'!D58))="","",OFFSET('Sanitation Data'!$D$31,0,10*ROW('Sanitation Data'!D58)))</f>
        <v/>
      </c>
      <c r="CS64" s="29" t="str">
        <f ca="true">+IF(OFFSET('Sanitation Data'!$D$32,0,10*ROW('Sanitation Data'!D58))="","",OFFSET('Sanitation Data'!$D$32,0,10*ROW('Sanitation Data'!D58)))</f>
        <v/>
      </c>
      <c r="CT64" s="29" t="str">
        <f ca="true">+IF(OFFSET('Sanitation Data'!$D$33,0,10*ROW('Sanitation Data'!D58))="","",OFFSET('Sanitation Data'!$D$33,0,10*ROW('Sanitation Data'!D58)))</f>
        <v/>
      </c>
      <c r="CU64" s="29" t="str">
        <f ca="true">+IF(OFFSET('Sanitation Data'!$E$29,0,10*ROW('Sanitation Data'!E58))="","",OFFSET('Sanitation Data'!$E$29,0,10*ROW('Sanitation Data'!E58)))</f>
        <v/>
      </c>
      <c r="CV64" s="29" t="str">
        <f ca="true">+IF(OFFSET('Sanitation Data'!$E$30,0,10*ROW('Sanitation Data'!E58))="","",OFFSET('Sanitation Data'!$E$30,0,10*ROW('Sanitation Data'!E58)))</f>
        <v/>
      </c>
      <c r="CW64" s="29" t="str">
        <f ca="true">+IF(OFFSET('Sanitation Data'!$E$31,0,10*ROW('Sanitation Data'!E58))="","",OFFSET('Sanitation Data'!$E$31,0,10*ROW('Sanitation Data'!E58)))</f>
        <v/>
      </c>
      <c r="CX64" s="29" t="str">
        <f ca="true">+IF(OFFSET('Sanitation Data'!$E$32,0,10*ROW('Sanitation Data'!E58))="","",OFFSET('Sanitation Data'!$E$32,0,10*ROW('Sanitation Data'!E58)))</f>
        <v/>
      </c>
      <c r="CY64" s="29" t="str">
        <f ca="true">+IF(OFFSET('Sanitation Data'!$E$33,0,10*ROW('Sanitation Data'!E58))="","",OFFSET('Sanitation Data'!$E$33,0,10*ROW('Sanitation Data'!E58)))</f>
        <v/>
      </c>
      <c r="CZ64" s="29" t="str">
        <f ca="true">+IF(OFFSET('Sanitation Data'!$F$29,0,10*ROW('Sanitation Data'!F58))="","",OFFSET('Sanitation Data'!$F$29,0,10*ROW('Sanitation Data'!F58)))</f>
        <v/>
      </c>
      <c r="DA64" s="29" t="str">
        <f ca="true">+IF(OFFSET('Sanitation Data'!$F$30,0,10*ROW('Sanitation Data'!F58))="","",OFFSET('Sanitation Data'!$F$30,0,10*ROW('Sanitation Data'!F58)))</f>
        <v/>
      </c>
      <c r="DB64" s="29" t="str">
        <f ca="true">+IF(OFFSET('Sanitation Data'!$F$31,0,10*ROW('Sanitation Data'!F58))="","",OFFSET('Sanitation Data'!$F$31,0,10*ROW('Sanitation Data'!F58)))</f>
        <v/>
      </c>
      <c r="DC64" s="29" t="str">
        <f ca="true">+IF(OFFSET('Sanitation Data'!$F$32,0,10*ROW('Sanitation Data'!F58))="","",OFFSET('Sanitation Data'!$F$32,0,10*ROW('Sanitation Data'!F58)))</f>
        <v/>
      </c>
      <c r="DD64" s="29" t="str">
        <f ca="true">+IF(OFFSET('Sanitation Data'!$F$33,0,10*ROW('Sanitation Data'!F58))="","",OFFSET('Sanitation Data'!$F$33,0,10*ROW('Sanitation Data'!F58)))</f>
        <v/>
      </c>
      <c r="DE64" s="29" t="str">
        <f ca="true">+IF(OFFSET('Sanitation Data'!$G$29,0,10*ROW('Sanitation Data'!G58))="","",OFFSET('Sanitation Data'!$G$29,0,10*ROW('Sanitation Data'!G58)))</f>
        <v/>
      </c>
      <c r="DF64" s="29" t="str">
        <f ca="true">+IF(OFFSET('Sanitation Data'!$G$30,0,10*ROW('Sanitation Data'!G58))="","",OFFSET('Sanitation Data'!$G$30,0,10*ROW('Sanitation Data'!G58)))</f>
        <v/>
      </c>
      <c r="DG64" s="29" t="str">
        <f ca="true">+IF(OFFSET('Sanitation Data'!$G$31,0,10*ROW('Sanitation Data'!G58))="","",OFFSET('Sanitation Data'!$G$31,0,10*ROW('Sanitation Data'!G58)))</f>
        <v/>
      </c>
      <c r="DH64" s="29" t="str">
        <f ca="true">+IF(OFFSET('Sanitation Data'!$G$32,0,10*ROW('Sanitation Data'!G58))="","",OFFSET('Sanitation Data'!$G$32,0,10*ROW('Sanitation Data'!G58)))</f>
        <v/>
      </c>
      <c r="DI64" s="29" t="str">
        <f ca="true">+IF(OFFSET('Sanitation Data'!$G$33,0,10*ROW('Sanitation Data'!G58))="","",OFFSET('Sanitation Data'!$G$33,0,10*ROW('Sanitation Data'!G58)))</f>
        <v/>
      </c>
      <c r="DJ64" s="29" t="str">
        <f ca="true">+IF(OFFSET('Sanitation Data'!$H$29,0,10*ROW('Sanitation Data'!H58))="","",OFFSET('Sanitation Data'!$H$29,0,10*ROW('Sanitation Data'!H58)))</f>
        <v/>
      </c>
      <c r="DK64" s="29" t="str">
        <f ca="true">+IF(OFFSET('Sanitation Data'!$H$30,0,10*ROW('Sanitation Data'!H58))="","",OFFSET('Sanitation Data'!$H$30,0,10*ROW('Sanitation Data'!H58)))</f>
        <v/>
      </c>
      <c r="DL64" s="29" t="str">
        <f ca="true">+IF(OFFSET('Sanitation Data'!$H$31,0,10*ROW('Sanitation Data'!H58))="","",OFFSET('Sanitation Data'!$H$31,0,10*ROW('Sanitation Data'!H58)))</f>
        <v/>
      </c>
      <c r="DM64" s="29" t="str">
        <f ca="true">+IF(OFFSET('Sanitation Data'!$H$32,0,10*ROW('Sanitation Data'!H58))="","",OFFSET('Sanitation Data'!$H$32,0,10*ROW('Sanitation Data'!H58)))</f>
        <v/>
      </c>
      <c r="DN64" s="29" t="str">
        <f ca="true">+IF(OFFSET('Sanitation Data'!$H$33,0,10*ROW('Sanitation Data'!H58))="","",OFFSET('Sanitation Data'!$H$33,0,10*ROW('Sanitation Data'!H58)))</f>
        <v/>
      </c>
      <c r="DO64" s="29" t="str">
        <f ca="true">+IF(OFFSET('Hygiene Data'!$C$12,0,10*ROW('Hygiene Data'!C58))="","",OFFSET('Hygiene Data'!$C$12,0,10*ROW('Hygiene Data'!C58)))</f>
        <v/>
      </c>
      <c r="DP64" s="29" t="str">
        <f ca="true">+IF(OFFSET('Hygiene Data'!$C$13,0,10*ROW('Hygiene Data'!C58))="","",OFFSET('Hygiene Data'!$C$13,0,10*ROW('Hygiene Data'!C58)))</f>
        <v/>
      </c>
      <c r="DQ64" s="29" t="str">
        <f ca="true">+IF(OFFSET('Hygiene Data'!$C$14,0,10*ROW('Hygiene Data'!C58))="","",OFFSET('Hygiene Data'!$C$14,0,10*ROW('Hygiene Data'!C58)))</f>
        <v/>
      </c>
      <c r="DR64" s="29" t="str">
        <f ca="true">+IF(OFFSET('Hygiene Data'!$D$12,0,10*ROW('Hygiene Data'!D58))="","",OFFSET('Hygiene Data'!$D$12,0,10*ROW('Hygiene Data'!D58)))</f>
        <v/>
      </c>
      <c r="DS64" s="29" t="str">
        <f ca="true">+IF(OFFSET('Hygiene Data'!$D$13,0,10*ROW('Hygiene Data'!D58))="","",OFFSET('Hygiene Data'!$D$13,0,10*ROW('Hygiene Data'!D58)))</f>
        <v/>
      </c>
      <c r="DT64" s="29" t="str">
        <f ca="true">+IF(OFFSET('Hygiene Data'!$D$14,0,10*ROW('Hygiene Data'!D58))="","",OFFSET('Hygiene Data'!$D$14,0,10*ROW('Hygiene Data'!D58)))</f>
        <v/>
      </c>
      <c r="DU64" s="29" t="str">
        <f ca="true">+IF(OFFSET('Hygiene Data'!$E$12,0,10*ROW('Hygiene Data'!E58))="","",OFFSET('Hygiene Data'!$E$12,0,10*ROW('Hygiene Data'!E58)))</f>
        <v/>
      </c>
      <c r="DV64" s="29" t="str">
        <f ca="true">+IF(OFFSET('Hygiene Data'!$E$13,0,10*ROW('Hygiene Data'!E58))="","",OFFSET('Hygiene Data'!$E$13,0,10*ROW('Hygiene Data'!E58)))</f>
        <v/>
      </c>
      <c r="DW64" s="29" t="str">
        <f ca="true">+IF(OFFSET('Hygiene Data'!$E$14,0,10*ROW('Hygiene Data'!E58))="","",OFFSET('Hygiene Data'!$E$14,0,10*ROW('Hygiene Data'!E58)))</f>
        <v/>
      </c>
      <c r="DX64" s="29" t="str">
        <f ca="true">+IF(OFFSET('Hygiene Data'!$F$12,0,10*ROW('Hygiene Data'!F58))="","",OFFSET('Hygiene Data'!$F$12,0,10*ROW('Hygiene Data'!F58)))</f>
        <v/>
      </c>
      <c r="DY64" s="29" t="str">
        <f ca="true">+IF(OFFSET('Hygiene Data'!$F$13,0,10*ROW('Hygiene Data'!F58))="","",OFFSET('Hygiene Data'!$F$13,0,10*ROW('Hygiene Data'!F58)))</f>
        <v/>
      </c>
      <c r="DZ64" s="29" t="str">
        <f ca="true">+IF(OFFSET('Hygiene Data'!$F$14,0,10*ROW('Hygiene Data'!F58))="","",OFFSET('Hygiene Data'!$F$14,0,10*ROW('Hygiene Data'!F58)))</f>
        <v/>
      </c>
      <c r="EA64" s="29" t="str">
        <f ca="true">+IF(OFFSET('Hygiene Data'!$G$12,0,10*ROW('Hygiene Data'!G58))="","",OFFSET('Hygiene Data'!$G$12,0,10*ROW('Hygiene Data'!G58)))</f>
        <v/>
      </c>
      <c r="EB64" s="29" t="str">
        <f ca="true">+IF(OFFSET('Hygiene Data'!$G$13,0,10*ROW('Hygiene Data'!G58))="","",OFFSET('Hygiene Data'!$G$13,0,10*ROW('Hygiene Data'!G58)))</f>
        <v/>
      </c>
      <c r="EC64" s="29" t="str">
        <f ca="true">+IF(OFFSET('Hygiene Data'!$G$14,0,10*ROW('Hygiene Data'!G58))="","",OFFSET('Hygiene Data'!$G$14,0,10*ROW('Hygiene Data'!G58)))</f>
        <v/>
      </c>
      <c r="ED64" s="29" t="str">
        <f ca="true">+IF(OFFSET('Hygiene Data'!$H$12,0,10*ROW('Hygiene Data'!H58))="","",OFFSET('Hygiene Data'!$H$12,0,10*ROW('Hygiene Data'!H58)))</f>
        <v/>
      </c>
      <c r="EE64" s="29" t="str">
        <f ca="true">+IF(OFFSET('Hygiene Data'!$H$13,0,10*ROW('Hygiene Data'!H58))="","",OFFSET('Hygiene Data'!$H$13,0,10*ROW('Hygiene Data'!H58)))</f>
        <v/>
      </c>
      <c r="EF64" s="29" t="str">
        <f ca="true">+IF(OFFSET('Hygiene Data'!$H$14,0,10*ROW('Hygiene Data'!H58))="","",OFFSET('Hygiene Data'!$H$14,0,10*ROW('Hygiene Data'!H58)))</f>
        <v/>
      </c>
    </row>
    <row r="65" x14ac:dyDescent="0.2">
      <c r="A65" s="52" t="str">
        <f ca="true">+IF(OFFSET('Water Data'!$B$1,0,10*ROW('Water Data'!B62))="","",OFFSET('Water Data'!$B$1,0,10*ROW('Water Data'!B62)))</f>
        <v/>
      </c>
      <c r="B65" s="52" t="str">
        <f ca="true">+IF(OFFSET('Water Data'!$A$3,0,10*ROW('Water Data'!A62))="","",OFFSET('Water Data'!$A$3,0,10*ROW('Water Data'!A62)))</f>
        <v/>
      </c>
      <c r="C65" s="52" t="str">
        <f ca="true">+IF(OFFSET('Water Data'!$C$3,0,10*ROW('Water Data'!C62))="","",OFFSET('Water Data'!$C$3,0,10*ROW('Water Data'!C62)))</f>
        <v/>
      </c>
      <c r="D65" s="240"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0"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0"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0"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0"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0"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0"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0"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0"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0"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0"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0"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0"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0"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0"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0"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0"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0"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1"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1"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1"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1"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1"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1"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1"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1"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1"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1"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1"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1"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1"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1"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1"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1"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1"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1"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1"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1"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1"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1"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1"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1"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1"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1"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1"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1"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1"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1"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2"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2"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2"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2"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2"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2"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2"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2"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2"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2"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2"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2"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2"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2"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2"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2"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2"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2"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29" t="str">
        <f ca="true">+IF(OFFSET('Water Data'!$C$28,0,10*ROW('Water Data'!C59))="","",OFFSET('Water Data'!$C$28,0,10*ROW('Water Data'!C59)))</f>
        <v/>
      </c>
      <c r="BT65" s="29" t="str">
        <f ca="true">+IF(OFFSET('Water Data'!$C$29,0,10*ROW('Water Data'!C59))="","",OFFSET('Water Data'!$C$29,0,10*ROW('Water Data'!C59)))</f>
        <v/>
      </c>
      <c r="BU65" s="29" t="str">
        <f ca="true">+IF(OFFSET('Water Data'!$C$30,0,10*ROW('Water Data'!C59))="","",OFFSET('Water Data'!$C$30,0,10*ROW('Water Data'!C59)))</f>
        <v/>
      </c>
      <c r="BV65" s="29" t="str">
        <f ca="true">+IF(OFFSET('Water Data'!$D$28,0,10*ROW('Water Data'!D59))="","",OFFSET('Water Data'!$D$28,0,10*ROW('Water Data'!D59)))</f>
        <v/>
      </c>
      <c r="BW65" s="29" t="str">
        <f ca="true">+IF(OFFSET('Water Data'!$D$29,0,10*ROW('Water Data'!D59))="","",OFFSET('Water Data'!$D$29,0,10*ROW('Water Data'!D59)))</f>
        <v/>
      </c>
      <c r="BX65" s="29" t="str">
        <f ca="true">+IF(OFFSET('Water Data'!$D$30,0,10*ROW('Water Data'!D59))="","",OFFSET('Water Data'!$D$30,0,10*ROW('Water Data'!D59)))</f>
        <v/>
      </c>
      <c r="BY65" s="29" t="str">
        <f ca="true">+IF(OFFSET('Water Data'!$E$28,0,10*ROW('Water Data'!E59))="","",OFFSET('Water Data'!$E$28,0,10*ROW('Water Data'!E59)))</f>
        <v/>
      </c>
      <c r="BZ65" s="29" t="str">
        <f ca="true">+IF(OFFSET('Water Data'!$E$29,0,10*ROW('Water Data'!E59))="","",OFFSET('Water Data'!$E$29,0,10*ROW('Water Data'!E59)))</f>
        <v/>
      </c>
      <c r="CA65" s="29" t="str">
        <f ca="true">+IF(OFFSET('Water Data'!$E$30,0,10*ROW('Water Data'!E59))="","",OFFSET('Water Data'!$E$30,0,10*ROW('Water Data'!E59)))</f>
        <v/>
      </c>
      <c r="CB65" s="29" t="str">
        <f ca="true">+IF(OFFSET('Water Data'!$F$28,0,10*ROW('Water Data'!F59))="","",OFFSET('Water Data'!$F$28,0,10*ROW('Water Data'!F59)))</f>
        <v/>
      </c>
      <c r="CC65" s="29" t="str">
        <f ca="true">+IF(OFFSET('Water Data'!$F$29,0,10*ROW('Water Data'!F59))="","",OFFSET('Water Data'!$F$29,0,10*ROW('Water Data'!F59)))</f>
        <v/>
      </c>
      <c r="CD65" s="29" t="str">
        <f ca="true">+IF(OFFSET('Water Data'!$F$30,0,10*ROW('Water Data'!F59))="","",OFFSET('Water Data'!$F$30,0,10*ROW('Water Data'!F59)))</f>
        <v/>
      </c>
      <c r="CE65" s="29" t="str">
        <f ca="true">+IF(OFFSET('Water Data'!$G$28,0,10*ROW('Water Data'!G59))="","",OFFSET('Water Data'!$G$28,0,10*ROW('Water Data'!G59)))</f>
        <v/>
      </c>
      <c r="CF65" s="29" t="str">
        <f ca="true">+IF(OFFSET('Water Data'!$G$29,0,10*ROW('Water Data'!G59))="","",OFFSET('Water Data'!$G$29,0,10*ROW('Water Data'!G59)))</f>
        <v/>
      </c>
      <c r="CG65" s="29" t="str">
        <f ca="true">+IF(OFFSET('Water Data'!$G$30,0,10*ROW('Water Data'!G59))="","",OFFSET('Water Data'!$G$30,0,10*ROW('Water Data'!G59)))</f>
        <v/>
      </c>
      <c r="CH65" s="29" t="str">
        <f ca="true">+IF(OFFSET('Water Data'!$H$28,0,10*ROW('Water Data'!H59))="","",OFFSET('Water Data'!$H$28,0,10*ROW('Water Data'!H59)))</f>
        <v/>
      </c>
      <c r="CI65" s="29" t="str">
        <f ca="true">+IF(OFFSET('Water Data'!$H$29,0,10*ROW('Water Data'!H59))="","",OFFSET('Water Data'!$H$29,0,10*ROW('Water Data'!H59)))</f>
        <v/>
      </c>
      <c r="CJ65" s="29" t="str">
        <f ca="true">+IF(OFFSET('Water Data'!$H$30,0,10*ROW('Water Data'!H59))="","",OFFSET('Water Data'!$H$30,0,10*ROW('Water Data'!H59)))</f>
        <v/>
      </c>
      <c r="CK65" s="29" t="str">
        <f ca="true">+IF(OFFSET('Sanitation Data'!$C$29,0,10*ROW('Sanitation Data'!C59))="","",OFFSET('Sanitation Data'!$C$29,0,10*ROW('Sanitation Data'!C59)))</f>
        <v/>
      </c>
      <c r="CL65" s="29" t="str">
        <f ca="true">+IF(OFFSET('Sanitation Data'!$C$30,0,10*ROW('Sanitation Data'!C59))="","",OFFSET('Sanitation Data'!$C$30,0,10*ROW('Sanitation Data'!C59)))</f>
        <v/>
      </c>
      <c r="CM65" s="29" t="str">
        <f ca="true">+IF(OFFSET('Sanitation Data'!$C$31,0,10*ROW('Sanitation Data'!C59))="","",OFFSET('Sanitation Data'!$C$31,0,10*ROW('Sanitation Data'!C59)))</f>
        <v/>
      </c>
      <c r="CN65" s="29" t="str">
        <f ca="true">+IF(OFFSET('Sanitation Data'!$C$32,0,10*ROW('Sanitation Data'!C59))="","",OFFSET('Sanitation Data'!$C$32,0,10*ROW('Sanitation Data'!C59)))</f>
        <v/>
      </c>
      <c r="CO65" s="29" t="str">
        <f ca="true">+IF(OFFSET('Sanitation Data'!$C$33,0,10*ROW('Sanitation Data'!C59))="","",OFFSET('Sanitation Data'!$C$33,0,10*ROW('Sanitation Data'!C59)))</f>
        <v/>
      </c>
      <c r="CP65" s="29" t="str">
        <f ca="true">+IF(OFFSET('Sanitation Data'!$D$29,0,10*ROW('Sanitation Data'!D59))="","",OFFSET('Sanitation Data'!$D$29,0,10*ROW('Sanitation Data'!D59)))</f>
        <v/>
      </c>
      <c r="CQ65" s="29" t="str">
        <f ca="true">+IF(OFFSET('Sanitation Data'!$D$30,0,10*ROW('Sanitation Data'!D59))="","",OFFSET('Sanitation Data'!$D$30,0,10*ROW('Sanitation Data'!D59)))</f>
        <v/>
      </c>
      <c r="CR65" s="29" t="str">
        <f ca="true">+IF(OFFSET('Sanitation Data'!$D$31,0,10*ROW('Sanitation Data'!D59))="","",OFFSET('Sanitation Data'!$D$31,0,10*ROW('Sanitation Data'!D59)))</f>
        <v/>
      </c>
      <c r="CS65" s="29" t="str">
        <f ca="true">+IF(OFFSET('Sanitation Data'!$D$32,0,10*ROW('Sanitation Data'!D59))="","",OFFSET('Sanitation Data'!$D$32,0,10*ROW('Sanitation Data'!D59)))</f>
        <v/>
      </c>
      <c r="CT65" s="29" t="str">
        <f ca="true">+IF(OFFSET('Sanitation Data'!$D$33,0,10*ROW('Sanitation Data'!D59))="","",OFFSET('Sanitation Data'!$D$33,0,10*ROW('Sanitation Data'!D59)))</f>
        <v/>
      </c>
      <c r="CU65" s="29" t="str">
        <f ca="true">+IF(OFFSET('Sanitation Data'!$E$29,0,10*ROW('Sanitation Data'!E59))="","",OFFSET('Sanitation Data'!$E$29,0,10*ROW('Sanitation Data'!E59)))</f>
        <v/>
      </c>
      <c r="CV65" s="29" t="str">
        <f ca="true">+IF(OFFSET('Sanitation Data'!$E$30,0,10*ROW('Sanitation Data'!E59))="","",OFFSET('Sanitation Data'!$E$30,0,10*ROW('Sanitation Data'!E59)))</f>
        <v/>
      </c>
      <c r="CW65" s="29" t="str">
        <f ca="true">+IF(OFFSET('Sanitation Data'!$E$31,0,10*ROW('Sanitation Data'!E59))="","",OFFSET('Sanitation Data'!$E$31,0,10*ROW('Sanitation Data'!E59)))</f>
        <v/>
      </c>
      <c r="CX65" s="29" t="str">
        <f ca="true">+IF(OFFSET('Sanitation Data'!$E$32,0,10*ROW('Sanitation Data'!E59))="","",OFFSET('Sanitation Data'!$E$32,0,10*ROW('Sanitation Data'!E59)))</f>
        <v/>
      </c>
      <c r="CY65" s="29" t="str">
        <f ca="true">+IF(OFFSET('Sanitation Data'!$E$33,0,10*ROW('Sanitation Data'!E59))="","",OFFSET('Sanitation Data'!$E$33,0,10*ROW('Sanitation Data'!E59)))</f>
        <v/>
      </c>
      <c r="CZ65" s="29" t="str">
        <f ca="true">+IF(OFFSET('Sanitation Data'!$F$29,0,10*ROW('Sanitation Data'!F59))="","",OFFSET('Sanitation Data'!$F$29,0,10*ROW('Sanitation Data'!F59)))</f>
        <v/>
      </c>
      <c r="DA65" s="29" t="str">
        <f ca="true">+IF(OFFSET('Sanitation Data'!$F$30,0,10*ROW('Sanitation Data'!F59))="","",OFFSET('Sanitation Data'!$F$30,0,10*ROW('Sanitation Data'!F59)))</f>
        <v/>
      </c>
      <c r="DB65" s="29" t="str">
        <f ca="true">+IF(OFFSET('Sanitation Data'!$F$31,0,10*ROW('Sanitation Data'!F59))="","",OFFSET('Sanitation Data'!$F$31,0,10*ROW('Sanitation Data'!F59)))</f>
        <v/>
      </c>
      <c r="DC65" s="29" t="str">
        <f ca="true">+IF(OFFSET('Sanitation Data'!$F$32,0,10*ROW('Sanitation Data'!F59))="","",OFFSET('Sanitation Data'!$F$32,0,10*ROW('Sanitation Data'!F59)))</f>
        <v/>
      </c>
      <c r="DD65" s="29" t="str">
        <f ca="true">+IF(OFFSET('Sanitation Data'!$F$33,0,10*ROW('Sanitation Data'!F59))="","",OFFSET('Sanitation Data'!$F$33,0,10*ROW('Sanitation Data'!F59)))</f>
        <v/>
      </c>
      <c r="DE65" s="29" t="str">
        <f ca="true">+IF(OFFSET('Sanitation Data'!$G$29,0,10*ROW('Sanitation Data'!G59))="","",OFFSET('Sanitation Data'!$G$29,0,10*ROW('Sanitation Data'!G59)))</f>
        <v/>
      </c>
      <c r="DF65" s="29" t="str">
        <f ca="true">+IF(OFFSET('Sanitation Data'!$G$30,0,10*ROW('Sanitation Data'!G59))="","",OFFSET('Sanitation Data'!$G$30,0,10*ROW('Sanitation Data'!G59)))</f>
        <v/>
      </c>
      <c r="DG65" s="29" t="str">
        <f ca="true">+IF(OFFSET('Sanitation Data'!$G$31,0,10*ROW('Sanitation Data'!G59))="","",OFFSET('Sanitation Data'!$G$31,0,10*ROW('Sanitation Data'!G59)))</f>
        <v/>
      </c>
      <c r="DH65" s="29" t="str">
        <f ca="true">+IF(OFFSET('Sanitation Data'!$G$32,0,10*ROW('Sanitation Data'!G59))="","",OFFSET('Sanitation Data'!$G$32,0,10*ROW('Sanitation Data'!G59)))</f>
        <v/>
      </c>
      <c r="DI65" s="29" t="str">
        <f ca="true">+IF(OFFSET('Sanitation Data'!$G$33,0,10*ROW('Sanitation Data'!G59))="","",OFFSET('Sanitation Data'!$G$33,0,10*ROW('Sanitation Data'!G59)))</f>
        <v/>
      </c>
      <c r="DJ65" s="29" t="str">
        <f ca="true">+IF(OFFSET('Sanitation Data'!$H$29,0,10*ROW('Sanitation Data'!H59))="","",OFFSET('Sanitation Data'!$H$29,0,10*ROW('Sanitation Data'!H59)))</f>
        <v/>
      </c>
      <c r="DK65" s="29" t="str">
        <f ca="true">+IF(OFFSET('Sanitation Data'!$H$30,0,10*ROW('Sanitation Data'!H59))="","",OFFSET('Sanitation Data'!$H$30,0,10*ROW('Sanitation Data'!H59)))</f>
        <v/>
      </c>
      <c r="DL65" s="29" t="str">
        <f ca="true">+IF(OFFSET('Sanitation Data'!$H$31,0,10*ROW('Sanitation Data'!H59))="","",OFFSET('Sanitation Data'!$H$31,0,10*ROW('Sanitation Data'!H59)))</f>
        <v/>
      </c>
      <c r="DM65" s="29" t="str">
        <f ca="true">+IF(OFFSET('Sanitation Data'!$H$32,0,10*ROW('Sanitation Data'!H59))="","",OFFSET('Sanitation Data'!$H$32,0,10*ROW('Sanitation Data'!H59)))</f>
        <v/>
      </c>
      <c r="DN65" s="29" t="str">
        <f ca="true">+IF(OFFSET('Sanitation Data'!$H$33,0,10*ROW('Sanitation Data'!H59))="","",OFFSET('Sanitation Data'!$H$33,0,10*ROW('Sanitation Data'!H59)))</f>
        <v/>
      </c>
      <c r="DO65" s="29" t="str">
        <f ca="true">+IF(OFFSET('Hygiene Data'!$C$12,0,10*ROW('Hygiene Data'!C59))="","",OFFSET('Hygiene Data'!$C$12,0,10*ROW('Hygiene Data'!C59)))</f>
        <v/>
      </c>
      <c r="DP65" s="29" t="str">
        <f ca="true">+IF(OFFSET('Hygiene Data'!$C$13,0,10*ROW('Hygiene Data'!C59))="","",OFFSET('Hygiene Data'!$C$13,0,10*ROW('Hygiene Data'!C59)))</f>
        <v/>
      </c>
      <c r="DQ65" s="29" t="str">
        <f ca="true">+IF(OFFSET('Hygiene Data'!$C$14,0,10*ROW('Hygiene Data'!C59))="","",OFFSET('Hygiene Data'!$C$14,0,10*ROW('Hygiene Data'!C59)))</f>
        <v/>
      </c>
      <c r="DR65" s="29" t="str">
        <f ca="true">+IF(OFFSET('Hygiene Data'!$D$12,0,10*ROW('Hygiene Data'!D59))="","",OFFSET('Hygiene Data'!$D$12,0,10*ROW('Hygiene Data'!D59)))</f>
        <v/>
      </c>
      <c r="DS65" s="29" t="str">
        <f ca="true">+IF(OFFSET('Hygiene Data'!$D$13,0,10*ROW('Hygiene Data'!D59))="","",OFFSET('Hygiene Data'!$D$13,0,10*ROW('Hygiene Data'!D59)))</f>
        <v/>
      </c>
      <c r="DT65" s="29" t="str">
        <f ca="true">+IF(OFFSET('Hygiene Data'!$D$14,0,10*ROW('Hygiene Data'!D59))="","",OFFSET('Hygiene Data'!$D$14,0,10*ROW('Hygiene Data'!D59)))</f>
        <v/>
      </c>
      <c r="DU65" s="29" t="str">
        <f ca="true">+IF(OFFSET('Hygiene Data'!$E$12,0,10*ROW('Hygiene Data'!E59))="","",OFFSET('Hygiene Data'!$E$12,0,10*ROW('Hygiene Data'!E59)))</f>
        <v/>
      </c>
      <c r="DV65" s="29" t="str">
        <f ca="true">+IF(OFFSET('Hygiene Data'!$E$13,0,10*ROW('Hygiene Data'!E59))="","",OFFSET('Hygiene Data'!$E$13,0,10*ROW('Hygiene Data'!E59)))</f>
        <v/>
      </c>
      <c r="DW65" s="29" t="str">
        <f ca="true">+IF(OFFSET('Hygiene Data'!$E$14,0,10*ROW('Hygiene Data'!E59))="","",OFFSET('Hygiene Data'!$E$14,0,10*ROW('Hygiene Data'!E59)))</f>
        <v/>
      </c>
      <c r="DX65" s="29" t="str">
        <f ca="true">+IF(OFFSET('Hygiene Data'!$F$12,0,10*ROW('Hygiene Data'!F59))="","",OFFSET('Hygiene Data'!$F$12,0,10*ROW('Hygiene Data'!F59)))</f>
        <v/>
      </c>
      <c r="DY65" s="29" t="str">
        <f ca="true">+IF(OFFSET('Hygiene Data'!$F$13,0,10*ROW('Hygiene Data'!F59))="","",OFFSET('Hygiene Data'!$F$13,0,10*ROW('Hygiene Data'!F59)))</f>
        <v/>
      </c>
      <c r="DZ65" s="29" t="str">
        <f ca="true">+IF(OFFSET('Hygiene Data'!$F$14,0,10*ROW('Hygiene Data'!F59))="","",OFFSET('Hygiene Data'!$F$14,0,10*ROW('Hygiene Data'!F59)))</f>
        <v/>
      </c>
      <c r="EA65" s="29" t="str">
        <f ca="true">+IF(OFFSET('Hygiene Data'!$G$12,0,10*ROW('Hygiene Data'!G59))="","",OFFSET('Hygiene Data'!$G$12,0,10*ROW('Hygiene Data'!G59)))</f>
        <v/>
      </c>
      <c r="EB65" s="29" t="str">
        <f ca="true">+IF(OFFSET('Hygiene Data'!$G$13,0,10*ROW('Hygiene Data'!G59))="","",OFFSET('Hygiene Data'!$G$13,0,10*ROW('Hygiene Data'!G59)))</f>
        <v/>
      </c>
      <c r="EC65" s="29" t="str">
        <f ca="true">+IF(OFFSET('Hygiene Data'!$G$14,0,10*ROW('Hygiene Data'!G59))="","",OFFSET('Hygiene Data'!$G$14,0,10*ROW('Hygiene Data'!G59)))</f>
        <v/>
      </c>
      <c r="ED65" s="29" t="str">
        <f ca="true">+IF(OFFSET('Hygiene Data'!$H$12,0,10*ROW('Hygiene Data'!H59))="","",OFFSET('Hygiene Data'!$H$12,0,10*ROW('Hygiene Data'!H59)))</f>
        <v/>
      </c>
      <c r="EE65" s="29" t="str">
        <f ca="true">+IF(OFFSET('Hygiene Data'!$H$13,0,10*ROW('Hygiene Data'!H59))="","",OFFSET('Hygiene Data'!$H$13,0,10*ROW('Hygiene Data'!H59)))</f>
        <v/>
      </c>
      <c r="EF65" s="29" t="str">
        <f ca="true">+IF(OFFSET('Hygiene Data'!$H$14,0,10*ROW('Hygiene Data'!H59))="","",OFFSET('Hygiene Data'!$H$14,0,10*ROW('Hygiene Data'!H59)))</f>
        <v/>
      </c>
    </row>
    <row r="66" x14ac:dyDescent="0.2">
      <c r="A66" s="52" t="str">
        <f ca="true">+IF(OFFSET('Water Data'!$B$1,0,10*ROW('Water Data'!B63))="","",OFFSET('Water Data'!$B$1,0,10*ROW('Water Data'!B63)))</f>
        <v/>
      </c>
      <c r="B66" s="52" t="str">
        <f ca="true">+IF(OFFSET('Water Data'!$A$3,0,10*ROW('Water Data'!A63))="","",OFFSET('Water Data'!$A$3,0,10*ROW('Water Data'!A63)))</f>
        <v/>
      </c>
      <c r="C66" s="52" t="str">
        <f ca="true">+IF(OFFSET('Water Data'!$C$3,0,10*ROW('Water Data'!C63))="","",OFFSET('Water Data'!$C$3,0,10*ROW('Water Data'!C63)))</f>
        <v/>
      </c>
      <c r="D66" s="240"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0"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0"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0"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0"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0"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0"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0"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0"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0"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0"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0"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0"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0"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0"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0"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0"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0"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1"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1"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1"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1"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1"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1"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1"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1"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1"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1"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1"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1"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1"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1"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1"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1"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1"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1"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1"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1"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1"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1"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1"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1"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1"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1"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1"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1"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1"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1"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2"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2"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2"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2"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2"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2"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2"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2"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2"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2"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2"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2"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2"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2"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2"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2"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2"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2"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29" t="str">
        <f ca="true">+IF(OFFSET('Water Data'!$C$28,0,10*ROW('Water Data'!C60))="","",OFFSET('Water Data'!$C$28,0,10*ROW('Water Data'!C60)))</f>
        <v/>
      </c>
      <c r="BT66" s="29" t="str">
        <f ca="true">+IF(OFFSET('Water Data'!$C$29,0,10*ROW('Water Data'!C60))="","",OFFSET('Water Data'!$C$29,0,10*ROW('Water Data'!C60)))</f>
        <v/>
      </c>
      <c r="BU66" s="29" t="str">
        <f ca="true">+IF(OFFSET('Water Data'!$C$30,0,10*ROW('Water Data'!C60))="","",OFFSET('Water Data'!$C$30,0,10*ROW('Water Data'!C60)))</f>
        <v/>
      </c>
      <c r="BV66" s="29" t="str">
        <f ca="true">+IF(OFFSET('Water Data'!$D$28,0,10*ROW('Water Data'!D60))="","",OFFSET('Water Data'!$D$28,0,10*ROW('Water Data'!D60)))</f>
        <v/>
      </c>
      <c r="BW66" s="29" t="str">
        <f ca="true">+IF(OFFSET('Water Data'!$D$29,0,10*ROW('Water Data'!D60))="","",OFFSET('Water Data'!$D$29,0,10*ROW('Water Data'!D60)))</f>
        <v/>
      </c>
      <c r="BX66" s="29" t="str">
        <f ca="true">+IF(OFFSET('Water Data'!$D$30,0,10*ROW('Water Data'!D60))="","",OFFSET('Water Data'!$D$30,0,10*ROW('Water Data'!D60)))</f>
        <v/>
      </c>
      <c r="BY66" s="29" t="str">
        <f ca="true">+IF(OFFSET('Water Data'!$E$28,0,10*ROW('Water Data'!E60))="","",OFFSET('Water Data'!$E$28,0,10*ROW('Water Data'!E60)))</f>
        <v/>
      </c>
      <c r="BZ66" s="29" t="str">
        <f ca="true">+IF(OFFSET('Water Data'!$E$29,0,10*ROW('Water Data'!E60))="","",OFFSET('Water Data'!$E$29,0,10*ROW('Water Data'!E60)))</f>
        <v/>
      </c>
      <c r="CA66" s="29" t="str">
        <f ca="true">+IF(OFFSET('Water Data'!$E$30,0,10*ROW('Water Data'!E60))="","",OFFSET('Water Data'!$E$30,0,10*ROW('Water Data'!E60)))</f>
        <v/>
      </c>
      <c r="CB66" s="29" t="str">
        <f ca="true">+IF(OFFSET('Water Data'!$F$28,0,10*ROW('Water Data'!F60))="","",OFFSET('Water Data'!$F$28,0,10*ROW('Water Data'!F60)))</f>
        <v/>
      </c>
      <c r="CC66" s="29" t="str">
        <f ca="true">+IF(OFFSET('Water Data'!$F$29,0,10*ROW('Water Data'!F60))="","",OFFSET('Water Data'!$F$29,0,10*ROW('Water Data'!F60)))</f>
        <v/>
      </c>
      <c r="CD66" s="29" t="str">
        <f ca="true">+IF(OFFSET('Water Data'!$F$30,0,10*ROW('Water Data'!F60))="","",OFFSET('Water Data'!$F$30,0,10*ROW('Water Data'!F60)))</f>
        <v/>
      </c>
      <c r="CE66" s="29" t="str">
        <f ca="true">+IF(OFFSET('Water Data'!$G$28,0,10*ROW('Water Data'!G60))="","",OFFSET('Water Data'!$G$28,0,10*ROW('Water Data'!G60)))</f>
        <v/>
      </c>
      <c r="CF66" s="29" t="str">
        <f ca="true">+IF(OFFSET('Water Data'!$G$29,0,10*ROW('Water Data'!G60))="","",OFFSET('Water Data'!$G$29,0,10*ROW('Water Data'!G60)))</f>
        <v/>
      </c>
      <c r="CG66" s="29" t="str">
        <f ca="true">+IF(OFFSET('Water Data'!$G$30,0,10*ROW('Water Data'!G60))="","",OFFSET('Water Data'!$G$30,0,10*ROW('Water Data'!G60)))</f>
        <v/>
      </c>
      <c r="CH66" s="29" t="str">
        <f ca="true">+IF(OFFSET('Water Data'!$H$28,0,10*ROW('Water Data'!H60))="","",OFFSET('Water Data'!$H$28,0,10*ROW('Water Data'!H60)))</f>
        <v/>
      </c>
      <c r="CI66" s="29" t="str">
        <f ca="true">+IF(OFFSET('Water Data'!$H$29,0,10*ROW('Water Data'!H60))="","",OFFSET('Water Data'!$H$29,0,10*ROW('Water Data'!H60)))</f>
        <v/>
      </c>
      <c r="CJ66" s="29" t="str">
        <f ca="true">+IF(OFFSET('Water Data'!$H$30,0,10*ROW('Water Data'!H60))="","",OFFSET('Water Data'!$H$30,0,10*ROW('Water Data'!H60)))</f>
        <v/>
      </c>
      <c r="CK66" s="29" t="str">
        <f ca="true">+IF(OFFSET('Sanitation Data'!$C$29,0,10*ROW('Sanitation Data'!C60))="","",OFFSET('Sanitation Data'!$C$29,0,10*ROW('Sanitation Data'!C60)))</f>
        <v/>
      </c>
      <c r="CL66" s="29" t="str">
        <f ca="true">+IF(OFFSET('Sanitation Data'!$C$30,0,10*ROW('Sanitation Data'!C60))="","",OFFSET('Sanitation Data'!$C$30,0,10*ROW('Sanitation Data'!C60)))</f>
        <v/>
      </c>
      <c r="CM66" s="29" t="str">
        <f ca="true">+IF(OFFSET('Sanitation Data'!$C$31,0,10*ROW('Sanitation Data'!C60))="","",OFFSET('Sanitation Data'!$C$31,0,10*ROW('Sanitation Data'!C60)))</f>
        <v/>
      </c>
      <c r="CN66" s="29" t="str">
        <f ca="true">+IF(OFFSET('Sanitation Data'!$C$32,0,10*ROW('Sanitation Data'!C60))="","",OFFSET('Sanitation Data'!$C$32,0,10*ROW('Sanitation Data'!C60)))</f>
        <v/>
      </c>
      <c r="CO66" s="29" t="str">
        <f ca="true">+IF(OFFSET('Sanitation Data'!$C$33,0,10*ROW('Sanitation Data'!C60))="","",OFFSET('Sanitation Data'!$C$33,0,10*ROW('Sanitation Data'!C60)))</f>
        <v/>
      </c>
      <c r="CP66" s="29" t="str">
        <f ca="true">+IF(OFFSET('Sanitation Data'!$D$29,0,10*ROW('Sanitation Data'!D60))="","",OFFSET('Sanitation Data'!$D$29,0,10*ROW('Sanitation Data'!D60)))</f>
        <v/>
      </c>
      <c r="CQ66" s="29" t="str">
        <f ca="true">+IF(OFFSET('Sanitation Data'!$D$30,0,10*ROW('Sanitation Data'!D60))="","",OFFSET('Sanitation Data'!$D$30,0,10*ROW('Sanitation Data'!D60)))</f>
        <v/>
      </c>
      <c r="CR66" s="29" t="str">
        <f ca="true">+IF(OFFSET('Sanitation Data'!$D$31,0,10*ROW('Sanitation Data'!D60))="","",OFFSET('Sanitation Data'!$D$31,0,10*ROW('Sanitation Data'!D60)))</f>
        <v/>
      </c>
      <c r="CS66" s="29" t="str">
        <f ca="true">+IF(OFFSET('Sanitation Data'!$D$32,0,10*ROW('Sanitation Data'!D60))="","",OFFSET('Sanitation Data'!$D$32,0,10*ROW('Sanitation Data'!D60)))</f>
        <v/>
      </c>
      <c r="CT66" s="29" t="str">
        <f ca="true">+IF(OFFSET('Sanitation Data'!$D$33,0,10*ROW('Sanitation Data'!D60))="","",OFFSET('Sanitation Data'!$D$33,0,10*ROW('Sanitation Data'!D60)))</f>
        <v/>
      </c>
      <c r="CU66" s="29" t="str">
        <f ca="true">+IF(OFFSET('Sanitation Data'!$E$29,0,10*ROW('Sanitation Data'!E60))="","",OFFSET('Sanitation Data'!$E$29,0,10*ROW('Sanitation Data'!E60)))</f>
        <v/>
      </c>
      <c r="CV66" s="29" t="str">
        <f ca="true">+IF(OFFSET('Sanitation Data'!$E$30,0,10*ROW('Sanitation Data'!E60))="","",OFFSET('Sanitation Data'!$E$30,0,10*ROW('Sanitation Data'!E60)))</f>
        <v/>
      </c>
      <c r="CW66" s="29" t="str">
        <f ca="true">+IF(OFFSET('Sanitation Data'!$E$31,0,10*ROW('Sanitation Data'!E60))="","",OFFSET('Sanitation Data'!$E$31,0,10*ROW('Sanitation Data'!E60)))</f>
        <v/>
      </c>
      <c r="CX66" s="29" t="str">
        <f ca="true">+IF(OFFSET('Sanitation Data'!$E$32,0,10*ROW('Sanitation Data'!E60))="","",OFFSET('Sanitation Data'!$E$32,0,10*ROW('Sanitation Data'!E60)))</f>
        <v/>
      </c>
      <c r="CY66" s="29" t="str">
        <f ca="true">+IF(OFFSET('Sanitation Data'!$E$33,0,10*ROW('Sanitation Data'!E60))="","",OFFSET('Sanitation Data'!$E$33,0,10*ROW('Sanitation Data'!E60)))</f>
        <v/>
      </c>
      <c r="CZ66" s="29" t="str">
        <f ca="true">+IF(OFFSET('Sanitation Data'!$F$29,0,10*ROW('Sanitation Data'!F60))="","",OFFSET('Sanitation Data'!$F$29,0,10*ROW('Sanitation Data'!F60)))</f>
        <v/>
      </c>
      <c r="DA66" s="29" t="str">
        <f ca="true">+IF(OFFSET('Sanitation Data'!$F$30,0,10*ROW('Sanitation Data'!F60))="","",OFFSET('Sanitation Data'!$F$30,0,10*ROW('Sanitation Data'!F60)))</f>
        <v/>
      </c>
      <c r="DB66" s="29" t="str">
        <f ca="true">+IF(OFFSET('Sanitation Data'!$F$31,0,10*ROW('Sanitation Data'!F60))="","",OFFSET('Sanitation Data'!$F$31,0,10*ROW('Sanitation Data'!F60)))</f>
        <v/>
      </c>
      <c r="DC66" s="29" t="str">
        <f ca="true">+IF(OFFSET('Sanitation Data'!$F$32,0,10*ROW('Sanitation Data'!F60))="","",OFFSET('Sanitation Data'!$F$32,0,10*ROW('Sanitation Data'!F60)))</f>
        <v/>
      </c>
      <c r="DD66" s="29" t="str">
        <f ca="true">+IF(OFFSET('Sanitation Data'!$F$33,0,10*ROW('Sanitation Data'!F60))="","",OFFSET('Sanitation Data'!$F$33,0,10*ROW('Sanitation Data'!F60)))</f>
        <v/>
      </c>
      <c r="DE66" s="29" t="str">
        <f ca="true">+IF(OFFSET('Sanitation Data'!$G$29,0,10*ROW('Sanitation Data'!G60))="","",OFFSET('Sanitation Data'!$G$29,0,10*ROW('Sanitation Data'!G60)))</f>
        <v/>
      </c>
      <c r="DF66" s="29" t="str">
        <f ca="true">+IF(OFFSET('Sanitation Data'!$G$30,0,10*ROW('Sanitation Data'!G60))="","",OFFSET('Sanitation Data'!$G$30,0,10*ROW('Sanitation Data'!G60)))</f>
        <v/>
      </c>
      <c r="DG66" s="29" t="str">
        <f ca="true">+IF(OFFSET('Sanitation Data'!$G$31,0,10*ROW('Sanitation Data'!G60))="","",OFFSET('Sanitation Data'!$G$31,0,10*ROW('Sanitation Data'!G60)))</f>
        <v/>
      </c>
      <c r="DH66" s="29" t="str">
        <f ca="true">+IF(OFFSET('Sanitation Data'!$G$32,0,10*ROW('Sanitation Data'!G60))="","",OFFSET('Sanitation Data'!$G$32,0,10*ROW('Sanitation Data'!G60)))</f>
        <v/>
      </c>
      <c r="DI66" s="29" t="str">
        <f ca="true">+IF(OFFSET('Sanitation Data'!$G$33,0,10*ROW('Sanitation Data'!G60))="","",OFFSET('Sanitation Data'!$G$33,0,10*ROW('Sanitation Data'!G60)))</f>
        <v/>
      </c>
      <c r="DJ66" s="29" t="str">
        <f ca="true">+IF(OFFSET('Sanitation Data'!$H$29,0,10*ROW('Sanitation Data'!H60))="","",OFFSET('Sanitation Data'!$H$29,0,10*ROW('Sanitation Data'!H60)))</f>
        <v/>
      </c>
      <c r="DK66" s="29" t="str">
        <f ca="true">+IF(OFFSET('Sanitation Data'!$H$30,0,10*ROW('Sanitation Data'!H60))="","",OFFSET('Sanitation Data'!$H$30,0,10*ROW('Sanitation Data'!H60)))</f>
        <v/>
      </c>
      <c r="DL66" s="29" t="str">
        <f ca="true">+IF(OFFSET('Sanitation Data'!$H$31,0,10*ROW('Sanitation Data'!H60))="","",OFFSET('Sanitation Data'!$H$31,0,10*ROW('Sanitation Data'!H60)))</f>
        <v/>
      </c>
      <c r="DM66" s="29" t="str">
        <f ca="true">+IF(OFFSET('Sanitation Data'!$H$32,0,10*ROW('Sanitation Data'!H60))="","",OFFSET('Sanitation Data'!$H$32,0,10*ROW('Sanitation Data'!H60)))</f>
        <v/>
      </c>
      <c r="DN66" s="29" t="str">
        <f ca="true">+IF(OFFSET('Sanitation Data'!$H$33,0,10*ROW('Sanitation Data'!H60))="","",OFFSET('Sanitation Data'!$H$33,0,10*ROW('Sanitation Data'!H60)))</f>
        <v/>
      </c>
      <c r="DO66" s="29" t="str">
        <f ca="true">+IF(OFFSET('Hygiene Data'!$C$12,0,10*ROW('Hygiene Data'!C60))="","",OFFSET('Hygiene Data'!$C$12,0,10*ROW('Hygiene Data'!C60)))</f>
        <v/>
      </c>
      <c r="DP66" s="29" t="str">
        <f ca="true">+IF(OFFSET('Hygiene Data'!$C$13,0,10*ROW('Hygiene Data'!C60))="","",OFFSET('Hygiene Data'!$C$13,0,10*ROW('Hygiene Data'!C60)))</f>
        <v/>
      </c>
      <c r="DQ66" s="29" t="str">
        <f ca="true">+IF(OFFSET('Hygiene Data'!$C$14,0,10*ROW('Hygiene Data'!C60))="","",OFFSET('Hygiene Data'!$C$14,0,10*ROW('Hygiene Data'!C60)))</f>
        <v/>
      </c>
      <c r="DR66" s="29" t="str">
        <f ca="true">+IF(OFFSET('Hygiene Data'!$D$12,0,10*ROW('Hygiene Data'!D60))="","",OFFSET('Hygiene Data'!$D$12,0,10*ROW('Hygiene Data'!D60)))</f>
        <v/>
      </c>
      <c r="DS66" s="29" t="str">
        <f ca="true">+IF(OFFSET('Hygiene Data'!$D$13,0,10*ROW('Hygiene Data'!D60))="","",OFFSET('Hygiene Data'!$D$13,0,10*ROW('Hygiene Data'!D60)))</f>
        <v/>
      </c>
      <c r="DT66" s="29" t="str">
        <f ca="true">+IF(OFFSET('Hygiene Data'!$D$14,0,10*ROW('Hygiene Data'!D60))="","",OFFSET('Hygiene Data'!$D$14,0,10*ROW('Hygiene Data'!D60)))</f>
        <v/>
      </c>
      <c r="DU66" s="29" t="str">
        <f ca="true">+IF(OFFSET('Hygiene Data'!$E$12,0,10*ROW('Hygiene Data'!E60))="","",OFFSET('Hygiene Data'!$E$12,0,10*ROW('Hygiene Data'!E60)))</f>
        <v/>
      </c>
      <c r="DV66" s="29" t="str">
        <f ca="true">+IF(OFFSET('Hygiene Data'!$E$13,0,10*ROW('Hygiene Data'!E60))="","",OFFSET('Hygiene Data'!$E$13,0,10*ROW('Hygiene Data'!E60)))</f>
        <v/>
      </c>
      <c r="DW66" s="29" t="str">
        <f ca="true">+IF(OFFSET('Hygiene Data'!$E$14,0,10*ROW('Hygiene Data'!E60))="","",OFFSET('Hygiene Data'!$E$14,0,10*ROW('Hygiene Data'!E60)))</f>
        <v/>
      </c>
      <c r="DX66" s="29" t="str">
        <f ca="true">+IF(OFFSET('Hygiene Data'!$F$12,0,10*ROW('Hygiene Data'!F60))="","",OFFSET('Hygiene Data'!$F$12,0,10*ROW('Hygiene Data'!F60)))</f>
        <v/>
      </c>
      <c r="DY66" s="29" t="str">
        <f ca="true">+IF(OFFSET('Hygiene Data'!$F$13,0,10*ROW('Hygiene Data'!F60))="","",OFFSET('Hygiene Data'!$F$13,0,10*ROW('Hygiene Data'!F60)))</f>
        <v/>
      </c>
      <c r="DZ66" s="29" t="str">
        <f ca="true">+IF(OFFSET('Hygiene Data'!$F$14,0,10*ROW('Hygiene Data'!F60))="","",OFFSET('Hygiene Data'!$F$14,0,10*ROW('Hygiene Data'!F60)))</f>
        <v/>
      </c>
      <c r="EA66" s="29" t="str">
        <f ca="true">+IF(OFFSET('Hygiene Data'!$G$12,0,10*ROW('Hygiene Data'!G60))="","",OFFSET('Hygiene Data'!$G$12,0,10*ROW('Hygiene Data'!G60)))</f>
        <v/>
      </c>
      <c r="EB66" s="29" t="str">
        <f ca="true">+IF(OFFSET('Hygiene Data'!$G$13,0,10*ROW('Hygiene Data'!G60))="","",OFFSET('Hygiene Data'!$G$13,0,10*ROW('Hygiene Data'!G60)))</f>
        <v/>
      </c>
      <c r="EC66" s="29" t="str">
        <f ca="true">+IF(OFFSET('Hygiene Data'!$G$14,0,10*ROW('Hygiene Data'!G60))="","",OFFSET('Hygiene Data'!$G$14,0,10*ROW('Hygiene Data'!G60)))</f>
        <v/>
      </c>
      <c r="ED66" s="29" t="str">
        <f ca="true">+IF(OFFSET('Hygiene Data'!$H$12,0,10*ROW('Hygiene Data'!H60))="","",OFFSET('Hygiene Data'!$H$12,0,10*ROW('Hygiene Data'!H60)))</f>
        <v/>
      </c>
      <c r="EE66" s="29" t="str">
        <f ca="true">+IF(OFFSET('Hygiene Data'!$H$13,0,10*ROW('Hygiene Data'!H60))="","",OFFSET('Hygiene Data'!$H$13,0,10*ROW('Hygiene Data'!H60)))</f>
        <v/>
      </c>
      <c r="EF66" s="29" t="str">
        <f ca="true">+IF(OFFSET('Hygiene Data'!$H$14,0,10*ROW('Hygiene Data'!H60))="","",OFFSET('Hygiene Data'!$H$14,0,10*ROW('Hygiene Data'!H60)))</f>
        <v/>
      </c>
    </row>
    <row r="67" x14ac:dyDescent="0.2">
      <c r="A67" s="52" t="str">
        <f ca="true">+IF(OFFSET('Water Data'!$B$1,0,10*ROW('Water Data'!B64))="","",OFFSET('Water Data'!$B$1,0,10*ROW('Water Data'!B64)))</f>
        <v/>
      </c>
      <c r="B67" s="52" t="str">
        <f ca="true">+IF(OFFSET('Water Data'!$A$3,0,10*ROW('Water Data'!A64))="","",OFFSET('Water Data'!$A$3,0,10*ROW('Water Data'!A64)))</f>
        <v/>
      </c>
      <c r="C67" s="52" t="str">
        <f ca="true">+IF(OFFSET('Water Data'!$C$3,0,10*ROW('Water Data'!C64))="","",OFFSET('Water Data'!$C$3,0,10*ROW('Water Data'!C64)))</f>
        <v/>
      </c>
      <c r="D67" s="240"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0"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0"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0"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0"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0"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0"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0"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0"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0"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0"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0"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0"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0"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0"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0"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0"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0"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1"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1"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1"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1"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1"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1"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1"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1"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1"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1"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1"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1"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1"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1"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1"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1"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1"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1"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1"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1"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1"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1"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1"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1"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1"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1"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1"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1"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1"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1"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2"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2"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2"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2"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2"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2"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2"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2"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2"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2"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2"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2"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2"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2"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2"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2"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2"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2"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29" t="str">
        <f ca="true">+IF(OFFSET('Water Data'!$C$28,0,10*ROW('Water Data'!C61))="","",OFFSET('Water Data'!$C$28,0,10*ROW('Water Data'!C61)))</f>
        <v/>
      </c>
      <c r="BT67" s="29" t="str">
        <f ca="true">+IF(OFFSET('Water Data'!$C$29,0,10*ROW('Water Data'!C61))="","",OFFSET('Water Data'!$C$29,0,10*ROW('Water Data'!C61)))</f>
        <v/>
      </c>
      <c r="BU67" s="29" t="str">
        <f ca="true">+IF(OFFSET('Water Data'!$C$30,0,10*ROW('Water Data'!C61))="","",OFFSET('Water Data'!$C$30,0,10*ROW('Water Data'!C61)))</f>
        <v/>
      </c>
      <c r="BV67" s="29" t="str">
        <f ca="true">+IF(OFFSET('Water Data'!$D$28,0,10*ROW('Water Data'!D61))="","",OFFSET('Water Data'!$D$28,0,10*ROW('Water Data'!D61)))</f>
        <v/>
      </c>
      <c r="BW67" s="29" t="str">
        <f ca="true">+IF(OFFSET('Water Data'!$D$29,0,10*ROW('Water Data'!D61))="","",OFFSET('Water Data'!$D$29,0,10*ROW('Water Data'!D61)))</f>
        <v/>
      </c>
      <c r="BX67" s="29" t="str">
        <f ca="true">+IF(OFFSET('Water Data'!$D$30,0,10*ROW('Water Data'!D61))="","",OFFSET('Water Data'!$D$30,0,10*ROW('Water Data'!D61)))</f>
        <v/>
      </c>
      <c r="BY67" s="29" t="str">
        <f ca="true">+IF(OFFSET('Water Data'!$E$28,0,10*ROW('Water Data'!E61))="","",OFFSET('Water Data'!$E$28,0,10*ROW('Water Data'!E61)))</f>
        <v/>
      </c>
      <c r="BZ67" s="29" t="str">
        <f ca="true">+IF(OFFSET('Water Data'!$E$29,0,10*ROW('Water Data'!E61))="","",OFFSET('Water Data'!$E$29,0,10*ROW('Water Data'!E61)))</f>
        <v/>
      </c>
      <c r="CA67" s="29" t="str">
        <f ca="true">+IF(OFFSET('Water Data'!$E$30,0,10*ROW('Water Data'!E61))="","",OFFSET('Water Data'!$E$30,0,10*ROW('Water Data'!E61)))</f>
        <v/>
      </c>
      <c r="CB67" s="29" t="str">
        <f ca="true">+IF(OFFSET('Water Data'!$F$28,0,10*ROW('Water Data'!F61))="","",OFFSET('Water Data'!$F$28,0,10*ROW('Water Data'!F61)))</f>
        <v/>
      </c>
      <c r="CC67" s="29" t="str">
        <f ca="true">+IF(OFFSET('Water Data'!$F$29,0,10*ROW('Water Data'!F61))="","",OFFSET('Water Data'!$F$29,0,10*ROW('Water Data'!F61)))</f>
        <v/>
      </c>
      <c r="CD67" s="29" t="str">
        <f ca="true">+IF(OFFSET('Water Data'!$F$30,0,10*ROW('Water Data'!F61))="","",OFFSET('Water Data'!$F$30,0,10*ROW('Water Data'!F61)))</f>
        <v/>
      </c>
      <c r="CE67" s="29" t="str">
        <f ca="true">+IF(OFFSET('Water Data'!$G$28,0,10*ROW('Water Data'!G61))="","",OFFSET('Water Data'!$G$28,0,10*ROW('Water Data'!G61)))</f>
        <v/>
      </c>
      <c r="CF67" s="29" t="str">
        <f ca="true">+IF(OFFSET('Water Data'!$G$29,0,10*ROW('Water Data'!G61))="","",OFFSET('Water Data'!$G$29,0,10*ROW('Water Data'!G61)))</f>
        <v/>
      </c>
      <c r="CG67" s="29" t="str">
        <f ca="true">+IF(OFFSET('Water Data'!$G$30,0,10*ROW('Water Data'!G61))="","",OFFSET('Water Data'!$G$30,0,10*ROW('Water Data'!G61)))</f>
        <v/>
      </c>
      <c r="CH67" s="29" t="str">
        <f ca="true">+IF(OFFSET('Water Data'!$H$28,0,10*ROW('Water Data'!H61))="","",OFFSET('Water Data'!$H$28,0,10*ROW('Water Data'!H61)))</f>
        <v/>
      </c>
      <c r="CI67" s="29" t="str">
        <f ca="true">+IF(OFFSET('Water Data'!$H$29,0,10*ROW('Water Data'!H61))="","",OFFSET('Water Data'!$H$29,0,10*ROW('Water Data'!H61)))</f>
        <v/>
      </c>
      <c r="CJ67" s="29" t="str">
        <f ca="true">+IF(OFFSET('Water Data'!$H$30,0,10*ROW('Water Data'!H61))="","",OFFSET('Water Data'!$H$30,0,10*ROW('Water Data'!H61)))</f>
        <v/>
      </c>
      <c r="CK67" s="29" t="str">
        <f ca="true">+IF(OFFSET('Sanitation Data'!$C$29,0,10*ROW('Sanitation Data'!C61))="","",OFFSET('Sanitation Data'!$C$29,0,10*ROW('Sanitation Data'!C61)))</f>
        <v/>
      </c>
      <c r="CL67" s="29" t="str">
        <f ca="true">+IF(OFFSET('Sanitation Data'!$C$30,0,10*ROW('Sanitation Data'!C61))="","",OFFSET('Sanitation Data'!$C$30,0,10*ROW('Sanitation Data'!C61)))</f>
        <v/>
      </c>
      <c r="CM67" s="29" t="str">
        <f ca="true">+IF(OFFSET('Sanitation Data'!$C$31,0,10*ROW('Sanitation Data'!C61))="","",OFFSET('Sanitation Data'!$C$31,0,10*ROW('Sanitation Data'!C61)))</f>
        <v/>
      </c>
      <c r="CN67" s="29" t="str">
        <f ca="true">+IF(OFFSET('Sanitation Data'!$C$32,0,10*ROW('Sanitation Data'!C61))="","",OFFSET('Sanitation Data'!$C$32,0,10*ROW('Sanitation Data'!C61)))</f>
        <v/>
      </c>
      <c r="CO67" s="29" t="str">
        <f ca="true">+IF(OFFSET('Sanitation Data'!$C$33,0,10*ROW('Sanitation Data'!C61))="","",OFFSET('Sanitation Data'!$C$33,0,10*ROW('Sanitation Data'!C61)))</f>
        <v/>
      </c>
      <c r="CP67" s="29" t="str">
        <f ca="true">+IF(OFFSET('Sanitation Data'!$D$29,0,10*ROW('Sanitation Data'!D61))="","",OFFSET('Sanitation Data'!$D$29,0,10*ROW('Sanitation Data'!D61)))</f>
        <v/>
      </c>
      <c r="CQ67" s="29" t="str">
        <f ca="true">+IF(OFFSET('Sanitation Data'!$D$30,0,10*ROW('Sanitation Data'!D61))="","",OFFSET('Sanitation Data'!$D$30,0,10*ROW('Sanitation Data'!D61)))</f>
        <v/>
      </c>
      <c r="CR67" s="29" t="str">
        <f ca="true">+IF(OFFSET('Sanitation Data'!$D$31,0,10*ROW('Sanitation Data'!D61))="","",OFFSET('Sanitation Data'!$D$31,0,10*ROW('Sanitation Data'!D61)))</f>
        <v/>
      </c>
      <c r="CS67" s="29" t="str">
        <f ca="true">+IF(OFFSET('Sanitation Data'!$D$32,0,10*ROW('Sanitation Data'!D61))="","",OFFSET('Sanitation Data'!$D$32,0,10*ROW('Sanitation Data'!D61)))</f>
        <v/>
      </c>
      <c r="CT67" s="29" t="str">
        <f ca="true">+IF(OFFSET('Sanitation Data'!$D$33,0,10*ROW('Sanitation Data'!D61))="","",OFFSET('Sanitation Data'!$D$33,0,10*ROW('Sanitation Data'!D61)))</f>
        <v/>
      </c>
      <c r="CU67" s="29" t="str">
        <f ca="true">+IF(OFFSET('Sanitation Data'!$E$29,0,10*ROW('Sanitation Data'!E61))="","",OFFSET('Sanitation Data'!$E$29,0,10*ROW('Sanitation Data'!E61)))</f>
        <v/>
      </c>
      <c r="CV67" s="29" t="str">
        <f ca="true">+IF(OFFSET('Sanitation Data'!$E$30,0,10*ROW('Sanitation Data'!E61))="","",OFFSET('Sanitation Data'!$E$30,0,10*ROW('Sanitation Data'!E61)))</f>
        <v/>
      </c>
      <c r="CW67" s="29" t="str">
        <f ca="true">+IF(OFFSET('Sanitation Data'!$E$31,0,10*ROW('Sanitation Data'!E61))="","",OFFSET('Sanitation Data'!$E$31,0,10*ROW('Sanitation Data'!E61)))</f>
        <v/>
      </c>
      <c r="CX67" s="29" t="str">
        <f ca="true">+IF(OFFSET('Sanitation Data'!$E$32,0,10*ROW('Sanitation Data'!E61))="","",OFFSET('Sanitation Data'!$E$32,0,10*ROW('Sanitation Data'!E61)))</f>
        <v/>
      </c>
      <c r="CY67" s="29" t="str">
        <f ca="true">+IF(OFFSET('Sanitation Data'!$E$33,0,10*ROW('Sanitation Data'!E61))="","",OFFSET('Sanitation Data'!$E$33,0,10*ROW('Sanitation Data'!E61)))</f>
        <v/>
      </c>
      <c r="CZ67" s="29" t="str">
        <f ca="true">+IF(OFFSET('Sanitation Data'!$F$29,0,10*ROW('Sanitation Data'!F61))="","",OFFSET('Sanitation Data'!$F$29,0,10*ROW('Sanitation Data'!F61)))</f>
        <v/>
      </c>
      <c r="DA67" s="29" t="str">
        <f ca="true">+IF(OFFSET('Sanitation Data'!$F$30,0,10*ROW('Sanitation Data'!F61))="","",OFFSET('Sanitation Data'!$F$30,0,10*ROW('Sanitation Data'!F61)))</f>
        <v/>
      </c>
      <c r="DB67" s="29" t="str">
        <f ca="true">+IF(OFFSET('Sanitation Data'!$F$31,0,10*ROW('Sanitation Data'!F61))="","",OFFSET('Sanitation Data'!$F$31,0,10*ROW('Sanitation Data'!F61)))</f>
        <v/>
      </c>
      <c r="DC67" s="29" t="str">
        <f ca="true">+IF(OFFSET('Sanitation Data'!$F$32,0,10*ROW('Sanitation Data'!F61))="","",OFFSET('Sanitation Data'!$F$32,0,10*ROW('Sanitation Data'!F61)))</f>
        <v/>
      </c>
      <c r="DD67" s="29" t="str">
        <f ca="true">+IF(OFFSET('Sanitation Data'!$F$33,0,10*ROW('Sanitation Data'!F61))="","",OFFSET('Sanitation Data'!$F$33,0,10*ROW('Sanitation Data'!F61)))</f>
        <v/>
      </c>
      <c r="DE67" s="29" t="str">
        <f ca="true">+IF(OFFSET('Sanitation Data'!$G$29,0,10*ROW('Sanitation Data'!G61))="","",OFFSET('Sanitation Data'!$G$29,0,10*ROW('Sanitation Data'!G61)))</f>
        <v/>
      </c>
      <c r="DF67" s="29" t="str">
        <f ca="true">+IF(OFFSET('Sanitation Data'!$G$30,0,10*ROW('Sanitation Data'!G61))="","",OFFSET('Sanitation Data'!$G$30,0,10*ROW('Sanitation Data'!G61)))</f>
        <v/>
      </c>
      <c r="DG67" s="29" t="str">
        <f ca="true">+IF(OFFSET('Sanitation Data'!$G$31,0,10*ROW('Sanitation Data'!G61))="","",OFFSET('Sanitation Data'!$G$31,0,10*ROW('Sanitation Data'!G61)))</f>
        <v/>
      </c>
      <c r="DH67" s="29" t="str">
        <f ca="true">+IF(OFFSET('Sanitation Data'!$G$32,0,10*ROW('Sanitation Data'!G61))="","",OFFSET('Sanitation Data'!$G$32,0,10*ROW('Sanitation Data'!G61)))</f>
        <v/>
      </c>
      <c r="DI67" s="29" t="str">
        <f ca="true">+IF(OFFSET('Sanitation Data'!$G$33,0,10*ROW('Sanitation Data'!G61))="","",OFFSET('Sanitation Data'!$G$33,0,10*ROW('Sanitation Data'!G61)))</f>
        <v/>
      </c>
      <c r="DJ67" s="29" t="str">
        <f ca="true">+IF(OFFSET('Sanitation Data'!$H$29,0,10*ROW('Sanitation Data'!H61))="","",OFFSET('Sanitation Data'!$H$29,0,10*ROW('Sanitation Data'!H61)))</f>
        <v/>
      </c>
      <c r="DK67" s="29" t="str">
        <f ca="true">+IF(OFFSET('Sanitation Data'!$H$30,0,10*ROW('Sanitation Data'!H61))="","",OFFSET('Sanitation Data'!$H$30,0,10*ROW('Sanitation Data'!H61)))</f>
        <v/>
      </c>
      <c r="DL67" s="29" t="str">
        <f ca="true">+IF(OFFSET('Sanitation Data'!$H$31,0,10*ROW('Sanitation Data'!H61))="","",OFFSET('Sanitation Data'!$H$31,0,10*ROW('Sanitation Data'!H61)))</f>
        <v/>
      </c>
      <c r="DM67" s="29" t="str">
        <f ca="true">+IF(OFFSET('Sanitation Data'!$H$32,0,10*ROW('Sanitation Data'!H61))="","",OFFSET('Sanitation Data'!$H$32,0,10*ROW('Sanitation Data'!H61)))</f>
        <v/>
      </c>
      <c r="DN67" s="29" t="str">
        <f ca="true">+IF(OFFSET('Sanitation Data'!$H$33,0,10*ROW('Sanitation Data'!H61))="","",OFFSET('Sanitation Data'!$H$33,0,10*ROW('Sanitation Data'!H61)))</f>
        <v/>
      </c>
      <c r="DO67" s="29" t="str">
        <f ca="true">+IF(OFFSET('Hygiene Data'!$C$12,0,10*ROW('Hygiene Data'!C61))="","",OFFSET('Hygiene Data'!$C$12,0,10*ROW('Hygiene Data'!C61)))</f>
        <v/>
      </c>
      <c r="DP67" s="29" t="str">
        <f ca="true">+IF(OFFSET('Hygiene Data'!$C$13,0,10*ROW('Hygiene Data'!C61))="","",OFFSET('Hygiene Data'!$C$13,0,10*ROW('Hygiene Data'!C61)))</f>
        <v/>
      </c>
      <c r="DQ67" s="29" t="str">
        <f ca="true">+IF(OFFSET('Hygiene Data'!$C$14,0,10*ROW('Hygiene Data'!C61))="","",OFFSET('Hygiene Data'!$C$14,0,10*ROW('Hygiene Data'!C61)))</f>
        <v/>
      </c>
      <c r="DR67" s="29" t="str">
        <f ca="true">+IF(OFFSET('Hygiene Data'!$D$12,0,10*ROW('Hygiene Data'!D61))="","",OFFSET('Hygiene Data'!$D$12,0,10*ROW('Hygiene Data'!D61)))</f>
        <v/>
      </c>
      <c r="DS67" s="29" t="str">
        <f ca="true">+IF(OFFSET('Hygiene Data'!$D$13,0,10*ROW('Hygiene Data'!D61))="","",OFFSET('Hygiene Data'!$D$13,0,10*ROW('Hygiene Data'!D61)))</f>
        <v/>
      </c>
      <c r="DT67" s="29" t="str">
        <f ca="true">+IF(OFFSET('Hygiene Data'!$D$14,0,10*ROW('Hygiene Data'!D61))="","",OFFSET('Hygiene Data'!$D$14,0,10*ROW('Hygiene Data'!D61)))</f>
        <v/>
      </c>
      <c r="DU67" s="29" t="str">
        <f ca="true">+IF(OFFSET('Hygiene Data'!$E$12,0,10*ROW('Hygiene Data'!E61))="","",OFFSET('Hygiene Data'!$E$12,0,10*ROW('Hygiene Data'!E61)))</f>
        <v/>
      </c>
      <c r="DV67" s="29" t="str">
        <f ca="true">+IF(OFFSET('Hygiene Data'!$E$13,0,10*ROW('Hygiene Data'!E61))="","",OFFSET('Hygiene Data'!$E$13,0,10*ROW('Hygiene Data'!E61)))</f>
        <v/>
      </c>
      <c r="DW67" s="29" t="str">
        <f ca="true">+IF(OFFSET('Hygiene Data'!$E$14,0,10*ROW('Hygiene Data'!E61))="","",OFFSET('Hygiene Data'!$E$14,0,10*ROW('Hygiene Data'!E61)))</f>
        <v/>
      </c>
      <c r="DX67" s="29" t="str">
        <f ca="true">+IF(OFFSET('Hygiene Data'!$F$12,0,10*ROW('Hygiene Data'!F61))="","",OFFSET('Hygiene Data'!$F$12,0,10*ROW('Hygiene Data'!F61)))</f>
        <v/>
      </c>
      <c r="DY67" s="29" t="str">
        <f ca="true">+IF(OFFSET('Hygiene Data'!$F$13,0,10*ROW('Hygiene Data'!F61))="","",OFFSET('Hygiene Data'!$F$13,0,10*ROW('Hygiene Data'!F61)))</f>
        <v/>
      </c>
      <c r="DZ67" s="29" t="str">
        <f ca="true">+IF(OFFSET('Hygiene Data'!$F$14,0,10*ROW('Hygiene Data'!F61))="","",OFFSET('Hygiene Data'!$F$14,0,10*ROW('Hygiene Data'!F61)))</f>
        <v/>
      </c>
      <c r="EA67" s="29" t="str">
        <f ca="true">+IF(OFFSET('Hygiene Data'!$G$12,0,10*ROW('Hygiene Data'!G61))="","",OFFSET('Hygiene Data'!$G$12,0,10*ROW('Hygiene Data'!G61)))</f>
        <v/>
      </c>
      <c r="EB67" s="29" t="str">
        <f ca="true">+IF(OFFSET('Hygiene Data'!$G$13,0,10*ROW('Hygiene Data'!G61))="","",OFFSET('Hygiene Data'!$G$13,0,10*ROW('Hygiene Data'!G61)))</f>
        <v/>
      </c>
      <c r="EC67" s="29" t="str">
        <f ca="true">+IF(OFFSET('Hygiene Data'!$G$14,0,10*ROW('Hygiene Data'!G61))="","",OFFSET('Hygiene Data'!$G$14,0,10*ROW('Hygiene Data'!G61)))</f>
        <v/>
      </c>
      <c r="ED67" s="29" t="str">
        <f ca="true">+IF(OFFSET('Hygiene Data'!$H$12,0,10*ROW('Hygiene Data'!H61))="","",OFFSET('Hygiene Data'!$H$12,0,10*ROW('Hygiene Data'!H61)))</f>
        <v/>
      </c>
      <c r="EE67" s="29" t="str">
        <f ca="true">+IF(OFFSET('Hygiene Data'!$H$13,0,10*ROW('Hygiene Data'!H61))="","",OFFSET('Hygiene Data'!$H$13,0,10*ROW('Hygiene Data'!H61)))</f>
        <v/>
      </c>
      <c r="EF67" s="29" t="str">
        <f ca="true">+IF(OFFSET('Hygiene Data'!$H$14,0,10*ROW('Hygiene Data'!H61))="","",OFFSET('Hygiene Data'!$H$14,0,10*ROW('Hygiene Data'!H61)))</f>
        <v/>
      </c>
    </row>
    <row r="68" x14ac:dyDescent="0.2">
      <c r="A68" s="52" t="str">
        <f ca="true">+IF(OFFSET('Water Data'!$B$1,0,10*ROW('Water Data'!B65))="","",OFFSET('Water Data'!$B$1,0,10*ROW('Water Data'!B65)))</f>
        <v/>
      </c>
      <c r="B68" s="52" t="str">
        <f ca="true">+IF(OFFSET('Water Data'!$A$3,0,10*ROW('Water Data'!A65))="","",OFFSET('Water Data'!$A$3,0,10*ROW('Water Data'!A65)))</f>
        <v/>
      </c>
      <c r="C68" s="52" t="str">
        <f ca="true">+IF(OFFSET('Water Data'!$C$3,0,10*ROW('Water Data'!C65))="","",OFFSET('Water Data'!$C$3,0,10*ROW('Water Data'!C65)))</f>
        <v/>
      </c>
      <c r="D68" s="240"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0"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0"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0"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0"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0"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0"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0"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0"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0"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0"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0"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0"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0"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0"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0"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0"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0"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1"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1"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1"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1"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1"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1"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1"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1"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1"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1"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1"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1"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1"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1"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1"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1"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1"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1"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1"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1"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1"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1"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1"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1"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1"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1"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1"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1"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1"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1"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2"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2"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2"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2"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2"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2"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2"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2"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2"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2"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2"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2"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2"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2"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2"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2"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2"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2"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29" t="str">
        <f ca="true">+IF(OFFSET('Water Data'!$C$28,0,10*ROW('Water Data'!C62))="","",OFFSET('Water Data'!$C$28,0,10*ROW('Water Data'!C62)))</f>
        <v/>
      </c>
      <c r="BT68" s="29" t="str">
        <f ca="true">+IF(OFFSET('Water Data'!$C$29,0,10*ROW('Water Data'!C62))="","",OFFSET('Water Data'!$C$29,0,10*ROW('Water Data'!C62)))</f>
        <v/>
      </c>
      <c r="BU68" s="29" t="str">
        <f ca="true">+IF(OFFSET('Water Data'!$C$30,0,10*ROW('Water Data'!C62))="","",OFFSET('Water Data'!$C$30,0,10*ROW('Water Data'!C62)))</f>
        <v/>
      </c>
      <c r="BV68" s="29" t="str">
        <f ca="true">+IF(OFFSET('Water Data'!$D$28,0,10*ROW('Water Data'!D62))="","",OFFSET('Water Data'!$D$28,0,10*ROW('Water Data'!D62)))</f>
        <v/>
      </c>
      <c r="BW68" s="29" t="str">
        <f ca="true">+IF(OFFSET('Water Data'!$D$29,0,10*ROW('Water Data'!D62))="","",OFFSET('Water Data'!$D$29,0,10*ROW('Water Data'!D62)))</f>
        <v/>
      </c>
      <c r="BX68" s="29" t="str">
        <f ca="true">+IF(OFFSET('Water Data'!$D$30,0,10*ROW('Water Data'!D62))="","",OFFSET('Water Data'!$D$30,0,10*ROW('Water Data'!D62)))</f>
        <v/>
      </c>
      <c r="BY68" s="29" t="str">
        <f ca="true">+IF(OFFSET('Water Data'!$E$28,0,10*ROW('Water Data'!E62))="","",OFFSET('Water Data'!$E$28,0,10*ROW('Water Data'!E62)))</f>
        <v/>
      </c>
      <c r="BZ68" s="29" t="str">
        <f ca="true">+IF(OFFSET('Water Data'!$E$29,0,10*ROW('Water Data'!E62))="","",OFFSET('Water Data'!$E$29,0,10*ROW('Water Data'!E62)))</f>
        <v/>
      </c>
      <c r="CA68" s="29" t="str">
        <f ca="true">+IF(OFFSET('Water Data'!$E$30,0,10*ROW('Water Data'!E62))="","",OFFSET('Water Data'!$E$30,0,10*ROW('Water Data'!E62)))</f>
        <v/>
      </c>
      <c r="CB68" s="29" t="str">
        <f ca="true">+IF(OFFSET('Water Data'!$F$28,0,10*ROW('Water Data'!F62))="","",OFFSET('Water Data'!$F$28,0,10*ROW('Water Data'!F62)))</f>
        <v/>
      </c>
      <c r="CC68" s="29" t="str">
        <f ca="true">+IF(OFFSET('Water Data'!$F$29,0,10*ROW('Water Data'!F62))="","",OFFSET('Water Data'!$F$29,0,10*ROW('Water Data'!F62)))</f>
        <v/>
      </c>
      <c r="CD68" s="29" t="str">
        <f ca="true">+IF(OFFSET('Water Data'!$F$30,0,10*ROW('Water Data'!F62))="","",OFFSET('Water Data'!$F$30,0,10*ROW('Water Data'!F62)))</f>
        <v/>
      </c>
      <c r="CE68" s="29" t="str">
        <f ca="true">+IF(OFFSET('Water Data'!$G$28,0,10*ROW('Water Data'!G62))="","",OFFSET('Water Data'!$G$28,0,10*ROW('Water Data'!G62)))</f>
        <v/>
      </c>
      <c r="CF68" s="29" t="str">
        <f ca="true">+IF(OFFSET('Water Data'!$G$29,0,10*ROW('Water Data'!G62))="","",OFFSET('Water Data'!$G$29,0,10*ROW('Water Data'!G62)))</f>
        <v/>
      </c>
      <c r="CG68" s="29" t="str">
        <f ca="true">+IF(OFFSET('Water Data'!$G$30,0,10*ROW('Water Data'!G62))="","",OFFSET('Water Data'!$G$30,0,10*ROW('Water Data'!G62)))</f>
        <v/>
      </c>
      <c r="CH68" s="29" t="str">
        <f ca="true">+IF(OFFSET('Water Data'!$H$28,0,10*ROW('Water Data'!H62))="","",OFFSET('Water Data'!$H$28,0,10*ROW('Water Data'!H62)))</f>
        <v/>
      </c>
      <c r="CI68" s="29" t="str">
        <f ca="true">+IF(OFFSET('Water Data'!$H$29,0,10*ROW('Water Data'!H62))="","",OFFSET('Water Data'!$H$29,0,10*ROW('Water Data'!H62)))</f>
        <v/>
      </c>
      <c r="CJ68" s="29" t="str">
        <f ca="true">+IF(OFFSET('Water Data'!$H$30,0,10*ROW('Water Data'!H62))="","",OFFSET('Water Data'!$H$30,0,10*ROW('Water Data'!H62)))</f>
        <v/>
      </c>
      <c r="CK68" s="29" t="str">
        <f ca="true">+IF(OFFSET('Sanitation Data'!$C$29,0,10*ROW('Sanitation Data'!C62))="","",OFFSET('Sanitation Data'!$C$29,0,10*ROW('Sanitation Data'!C62)))</f>
        <v/>
      </c>
      <c r="CL68" s="29" t="str">
        <f ca="true">+IF(OFFSET('Sanitation Data'!$C$30,0,10*ROW('Sanitation Data'!C62))="","",OFFSET('Sanitation Data'!$C$30,0,10*ROW('Sanitation Data'!C62)))</f>
        <v/>
      </c>
      <c r="CM68" s="29" t="str">
        <f ca="true">+IF(OFFSET('Sanitation Data'!$C$31,0,10*ROW('Sanitation Data'!C62))="","",OFFSET('Sanitation Data'!$C$31,0,10*ROW('Sanitation Data'!C62)))</f>
        <v/>
      </c>
      <c r="CN68" s="29" t="str">
        <f ca="true">+IF(OFFSET('Sanitation Data'!$C$32,0,10*ROW('Sanitation Data'!C62))="","",OFFSET('Sanitation Data'!$C$32,0,10*ROW('Sanitation Data'!C62)))</f>
        <v/>
      </c>
      <c r="CO68" s="29" t="str">
        <f ca="true">+IF(OFFSET('Sanitation Data'!$C$33,0,10*ROW('Sanitation Data'!C62))="","",OFFSET('Sanitation Data'!$C$33,0,10*ROW('Sanitation Data'!C62)))</f>
        <v/>
      </c>
      <c r="CP68" s="29" t="str">
        <f ca="true">+IF(OFFSET('Sanitation Data'!$D$29,0,10*ROW('Sanitation Data'!D62))="","",OFFSET('Sanitation Data'!$D$29,0,10*ROW('Sanitation Data'!D62)))</f>
        <v/>
      </c>
      <c r="CQ68" s="29" t="str">
        <f ca="true">+IF(OFFSET('Sanitation Data'!$D$30,0,10*ROW('Sanitation Data'!D62))="","",OFFSET('Sanitation Data'!$D$30,0,10*ROW('Sanitation Data'!D62)))</f>
        <v/>
      </c>
      <c r="CR68" s="29" t="str">
        <f ca="true">+IF(OFFSET('Sanitation Data'!$D$31,0,10*ROW('Sanitation Data'!D62))="","",OFFSET('Sanitation Data'!$D$31,0,10*ROW('Sanitation Data'!D62)))</f>
        <v/>
      </c>
      <c r="CS68" s="29" t="str">
        <f ca="true">+IF(OFFSET('Sanitation Data'!$D$32,0,10*ROW('Sanitation Data'!D62))="","",OFFSET('Sanitation Data'!$D$32,0,10*ROW('Sanitation Data'!D62)))</f>
        <v/>
      </c>
      <c r="CT68" s="29" t="str">
        <f ca="true">+IF(OFFSET('Sanitation Data'!$D$33,0,10*ROW('Sanitation Data'!D62))="","",OFFSET('Sanitation Data'!$D$33,0,10*ROW('Sanitation Data'!D62)))</f>
        <v/>
      </c>
      <c r="CU68" s="29" t="str">
        <f ca="true">+IF(OFFSET('Sanitation Data'!$E$29,0,10*ROW('Sanitation Data'!E62))="","",OFFSET('Sanitation Data'!$E$29,0,10*ROW('Sanitation Data'!E62)))</f>
        <v/>
      </c>
      <c r="CV68" s="29" t="str">
        <f ca="true">+IF(OFFSET('Sanitation Data'!$E$30,0,10*ROW('Sanitation Data'!E62))="","",OFFSET('Sanitation Data'!$E$30,0,10*ROW('Sanitation Data'!E62)))</f>
        <v/>
      </c>
      <c r="CW68" s="29" t="str">
        <f ca="true">+IF(OFFSET('Sanitation Data'!$E$31,0,10*ROW('Sanitation Data'!E62))="","",OFFSET('Sanitation Data'!$E$31,0,10*ROW('Sanitation Data'!E62)))</f>
        <v/>
      </c>
      <c r="CX68" s="29" t="str">
        <f ca="true">+IF(OFFSET('Sanitation Data'!$E$32,0,10*ROW('Sanitation Data'!E62))="","",OFFSET('Sanitation Data'!$E$32,0,10*ROW('Sanitation Data'!E62)))</f>
        <v/>
      </c>
      <c r="CY68" s="29" t="str">
        <f ca="true">+IF(OFFSET('Sanitation Data'!$E$33,0,10*ROW('Sanitation Data'!E62))="","",OFFSET('Sanitation Data'!$E$33,0,10*ROW('Sanitation Data'!E62)))</f>
        <v/>
      </c>
      <c r="CZ68" s="29" t="str">
        <f ca="true">+IF(OFFSET('Sanitation Data'!$F$29,0,10*ROW('Sanitation Data'!F62))="","",OFFSET('Sanitation Data'!$F$29,0,10*ROW('Sanitation Data'!F62)))</f>
        <v/>
      </c>
      <c r="DA68" s="29" t="str">
        <f ca="true">+IF(OFFSET('Sanitation Data'!$F$30,0,10*ROW('Sanitation Data'!F62))="","",OFFSET('Sanitation Data'!$F$30,0,10*ROW('Sanitation Data'!F62)))</f>
        <v/>
      </c>
      <c r="DB68" s="29" t="str">
        <f ca="true">+IF(OFFSET('Sanitation Data'!$F$31,0,10*ROW('Sanitation Data'!F62))="","",OFFSET('Sanitation Data'!$F$31,0,10*ROW('Sanitation Data'!F62)))</f>
        <v/>
      </c>
      <c r="DC68" s="29" t="str">
        <f ca="true">+IF(OFFSET('Sanitation Data'!$F$32,0,10*ROW('Sanitation Data'!F62))="","",OFFSET('Sanitation Data'!$F$32,0,10*ROW('Sanitation Data'!F62)))</f>
        <v/>
      </c>
      <c r="DD68" s="29" t="str">
        <f ca="true">+IF(OFFSET('Sanitation Data'!$F$33,0,10*ROW('Sanitation Data'!F62))="","",OFFSET('Sanitation Data'!$F$33,0,10*ROW('Sanitation Data'!F62)))</f>
        <v/>
      </c>
      <c r="DE68" s="29" t="str">
        <f ca="true">+IF(OFFSET('Sanitation Data'!$G$29,0,10*ROW('Sanitation Data'!G62))="","",OFFSET('Sanitation Data'!$G$29,0,10*ROW('Sanitation Data'!G62)))</f>
        <v/>
      </c>
      <c r="DF68" s="29" t="str">
        <f ca="true">+IF(OFFSET('Sanitation Data'!$G$30,0,10*ROW('Sanitation Data'!G62))="","",OFFSET('Sanitation Data'!$G$30,0,10*ROW('Sanitation Data'!G62)))</f>
        <v/>
      </c>
      <c r="DG68" s="29" t="str">
        <f ca="true">+IF(OFFSET('Sanitation Data'!$G$31,0,10*ROW('Sanitation Data'!G62))="","",OFFSET('Sanitation Data'!$G$31,0,10*ROW('Sanitation Data'!G62)))</f>
        <v/>
      </c>
      <c r="DH68" s="29" t="str">
        <f ca="true">+IF(OFFSET('Sanitation Data'!$G$32,0,10*ROW('Sanitation Data'!G62))="","",OFFSET('Sanitation Data'!$G$32,0,10*ROW('Sanitation Data'!G62)))</f>
        <v/>
      </c>
      <c r="DI68" s="29" t="str">
        <f ca="true">+IF(OFFSET('Sanitation Data'!$G$33,0,10*ROW('Sanitation Data'!G62))="","",OFFSET('Sanitation Data'!$G$33,0,10*ROW('Sanitation Data'!G62)))</f>
        <v/>
      </c>
      <c r="DJ68" s="29" t="str">
        <f ca="true">+IF(OFFSET('Sanitation Data'!$H$29,0,10*ROW('Sanitation Data'!H62))="","",OFFSET('Sanitation Data'!$H$29,0,10*ROW('Sanitation Data'!H62)))</f>
        <v/>
      </c>
      <c r="DK68" s="29" t="str">
        <f ca="true">+IF(OFFSET('Sanitation Data'!$H$30,0,10*ROW('Sanitation Data'!H62))="","",OFFSET('Sanitation Data'!$H$30,0,10*ROW('Sanitation Data'!H62)))</f>
        <v/>
      </c>
      <c r="DL68" s="29" t="str">
        <f ca="true">+IF(OFFSET('Sanitation Data'!$H$31,0,10*ROW('Sanitation Data'!H62))="","",OFFSET('Sanitation Data'!$H$31,0,10*ROW('Sanitation Data'!H62)))</f>
        <v/>
      </c>
      <c r="DM68" s="29" t="str">
        <f ca="true">+IF(OFFSET('Sanitation Data'!$H$32,0,10*ROW('Sanitation Data'!H62))="","",OFFSET('Sanitation Data'!$H$32,0,10*ROW('Sanitation Data'!H62)))</f>
        <v/>
      </c>
      <c r="DN68" s="29" t="str">
        <f ca="true">+IF(OFFSET('Sanitation Data'!$H$33,0,10*ROW('Sanitation Data'!H62))="","",OFFSET('Sanitation Data'!$H$33,0,10*ROW('Sanitation Data'!H62)))</f>
        <v/>
      </c>
      <c r="DO68" s="29" t="str">
        <f ca="true">+IF(OFFSET('Hygiene Data'!$C$12,0,10*ROW('Hygiene Data'!C62))="","",OFFSET('Hygiene Data'!$C$12,0,10*ROW('Hygiene Data'!C62)))</f>
        <v/>
      </c>
      <c r="DP68" s="29" t="str">
        <f ca="true">+IF(OFFSET('Hygiene Data'!$C$13,0,10*ROW('Hygiene Data'!C62))="","",OFFSET('Hygiene Data'!$C$13,0,10*ROW('Hygiene Data'!C62)))</f>
        <v/>
      </c>
      <c r="DQ68" s="29" t="str">
        <f ca="true">+IF(OFFSET('Hygiene Data'!$C$14,0,10*ROW('Hygiene Data'!C62))="","",OFFSET('Hygiene Data'!$C$14,0,10*ROW('Hygiene Data'!C62)))</f>
        <v/>
      </c>
      <c r="DR68" s="29" t="str">
        <f ca="true">+IF(OFFSET('Hygiene Data'!$D$12,0,10*ROW('Hygiene Data'!D62))="","",OFFSET('Hygiene Data'!$D$12,0,10*ROW('Hygiene Data'!D62)))</f>
        <v/>
      </c>
      <c r="DS68" s="29" t="str">
        <f ca="true">+IF(OFFSET('Hygiene Data'!$D$13,0,10*ROW('Hygiene Data'!D62))="","",OFFSET('Hygiene Data'!$D$13,0,10*ROW('Hygiene Data'!D62)))</f>
        <v/>
      </c>
      <c r="DT68" s="29" t="str">
        <f ca="true">+IF(OFFSET('Hygiene Data'!$D$14,0,10*ROW('Hygiene Data'!D62))="","",OFFSET('Hygiene Data'!$D$14,0,10*ROW('Hygiene Data'!D62)))</f>
        <v/>
      </c>
      <c r="DU68" s="29" t="str">
        <f ca="true">+IF(OFFSET('Hygiene Data'!$E$12,0,10*ROW('Hygiene Data'!E62))="","",OFFSET('Hygiene Data'!$E$12,0,10*ROW('Hygiene Data'!E62)))</f>
        <v/>
      </c>
      <c r="DV68" s="29" t="str">
        <f ca="true">+IF(OFFSET('Hygiene Data'!$E$13,0,10*ROW('Hygiene Data'!E62))="","",OFFSET('Hygiene Data'!$E$13,0,10*ROW('Hygiene Data'!E62)))</f>
        <v/>
      </c>
      <c r="DW68" s="29" t="str">
        <f ca="true">+IF(OFFSET('Hygiene Data'!$E$14,0,10*ROW('Hygiene Data'!E62))="","",OFFSET('Hygiene Data'!$E$14,0,10*ROW('Hygiene Data'!E62)))</f>
        <v/>
      </c>
      <c r="DX68" s="29" t="str">
        <f ca="true">+IF(OFFSET('Hygiene Data'!$F$12,0,10*ROW('Hygiene Data'!F62))="","",OFFSET('Hygiene Data'!$F$12,0,10*ROW('Hygiene Data'!F62)))</f>
        <v/>
      </c>
      <c r="DY68" s="29" t="str">
        <f ca="true">+IF(OFFSET('Hygiene Data'!$F$13,0,10*ROW('Hygiene Data'!F62))="","",OFFSET('Hygiene Data'!$F$13,0,10*ROW('Hygiene Data'!F62)))</f>
        <v/>
      </c>
      <c r="DZ68" s="29" t="str">
        <f ca="true">+IF(OFFSET('Hygiene Data'!$F$14,0,10*ROW('Hygiene Data'!F62))="","",OFFSET('Hygiene Data'!$F$14,0,10*ROW('Hygiene Data'!F62)))</f>
        <v/>
      </c>
      <c r="EA68" s="29" t="str">
        <f ca="true">+IF(OFFSET('Hygiene Data'!$G$12,0,10*ROW('Hygiene Data'!G62))="","",OFFSET('Hygiene Data'!$G$12,0,10*ROW('Hygiene Data'!G62)))</f>
        <v/>
      </c>
      <c r="EB68" s="29" t="str">
        <f ca="true">+IF(OFFSET('Hygiene Data'!$G$13,0,10*ROW('Hygiene Data'!G62))="","",OFFSET('Hygiene Data'!$G$13,0,10*ROW('Hygiene Data'!G62)))</f>
        <v/>
      </c>
      <c r="EC68" s="29" t="str">
        <f ca="true">+IF(OFFSET('Hygiene Data'!$G$14,0,10*ROW('Hygiene Data'!G62))="","",OFFSET('Hygiene Data'!$G$14,0,10*ROW('Hygiene Data'!G62)))</f>
        <v/>
      </c>
      <c r="ED68" s="29" t="str">
        <f ca="true">+IF(OFFSET('Hygiene Data'!$H$12,0,10*ROW('Hygiene Data'!H62))="","",OFFSET('Hygiene Data'!$H$12,0,10*ROW('Hygiene Data'!H62)))</f>
        <v/>
      </c>
      <c r="EE68" s="29" t="str">
        <f ca="true">+IF(OFFSET('Hygiene Data'!$H$13,0,10*ROW('Hygiene Data'!H62))="","",OFFSET('Hygiene Data'!$H$13,0,10*ROW('Hygiene Data'!H62)))</f>
        <v/>
      </c>
      <c r="EF68" s="29" t="str">
        <f ca="true">+IF(OFFSET('Hygiene Data'!$H$14,0,10*ROW('Hygiene Data'!H62))="","",OFFSET('Hygiene Data'!$H$14,0,10*ROW('Hygiene Data'!H62)))</f>
        <v/>
      </c>
    </row>
    <row r="69" x14ac:dyDescent="0.2">
      <c r="A69" s="52" t="str">
        <f ca="true">+IF(OFFSET('Water Data'!$B$1,0,10*ROW('Water Data'!B66))="","",OFFSET('Water Data'!$B$1,0,10*ROW('Water Data'!B66)))</f>
        <v/>
      </c>
      <c r="B69" s="52" t="str">
        <f ca="true">+IF(OFFSET('Water Data'!$A$3,0,10*ROW('Water Data'!A66))="","",OFFSET('Water Data'!$A$3,0,10*ROW('Water Data'!A66)))</f>
        <v/>
      </c>
      <c r="C69" s="52" t="str">
        <f ca="true">+IF(OFFSET('Water Data'!$C$3,0,10*ROW('Water Data'!C66))="","",OFFSET('Water Data'!$C$3,0,10*ROW('Water Data'!C66)))</f>
        <v/>
      </c>
      <c r="D69" s="240"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0"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0"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0"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0"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0"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0"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0"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0"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0"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0"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0"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0"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0"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0"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0"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0"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0"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1"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1"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1"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1"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1"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1"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1"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1"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1"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1"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1"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1"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1"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1"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1"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1"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1"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1"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1"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1"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1"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1"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1"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1"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1"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1"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1"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1"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1"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1"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2"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2"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2"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2"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2"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2"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2"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2"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2"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2"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2"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2"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2"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2"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2"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2"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2"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2"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29" t="str">
        <f ca="true">+IF(OFFSET('Water Data'!$C$28,0,10*ROW('Water Data'!C63))="","",OFFSET('Water Data'!$C$28,0,10*ROW('Water Data'!C63)))</f>
        <v/>
      </c>
      <c r="BT69" s="29" t="str">
        <f ca="true">+IF(OFFSET('Water Data'!$C$29,0,10*ROW('Water Data'!C63))="","",OFFSET('Water Data'!$C$29,0,10*ROW('Water Data'!C63)))</f>
        <v/>
      </c>
      <c r="BU69" s="29" t="str">
        <f ca="true">+IF(OFFSET('Water Data'!$C$30,0,10*ROW('Water Data'!C63))="","",OFFSET('Water Data'!$C$30,0,10*ROW('Water Data'!C63)))</f>
        <v/>
      </c>
      <c r="BV69" s="29" t="str">
        <f ca="true">+IF(OFFSET('Water Data'!$D$28,0,10*ROW('Water Data'!D63))="","",OFFSET('Water Data'!$D$28,0,10*ROW('Water Data'!D63)))</f>
        <v/>
      </c>
      <c r="BW69" s="29" t="str">
        <f ca="true">+IF(OFFSET('Water Data'!$D$29,0,10*ROW('Water Data'!D63))="","",OFFSET('Water Data'!$D$29,0,10*ROW('Water Data'!D63)))</f>
        <v/>
      </c>
      <c r="BX69" s="29" t="str">
        <f ca="true">+IF(OFFSET('Water Data'!$D$30,0,10*ROW('Water Data'!D63))="","",OFFSET('Water Data'!$D$30,0,10*ROW('Water Data'!D63)))</f>
        <v/>
      </c>
      <c r="BY69" s="29" t="str">
        <f ca="true">+IF(OFFSET('Water Data'!$E$28,0,10*ROW('Water Data'!E63))="","",OFFSET('Water Data'!$E$28,0,10*ROW('Water Data'!E63)))</f>
        <v/>
      </c>
      <c r="BZ69" s="29" t="str">
        <f ca="true">+IF(OFFSET('Water Data'!$E$29,0,10*ROW('Water Data'!E63))="","",OFFSET('Water Data'!$E$29,0,10*ROW('Water Data'!E63)))</f>
        <v/>
      </c>
      <c r="CA69" s="29" t="str">
        <f ca="true">+IF(OFFSET('Water Data'!$E$30,0,10*ROW('Water Data'!E63))="","",OFFSET('Water Data'!$E$30,0,10*ROW('Water Data'!E63)))</f>
        <v/>
      </c>
      <c r="CB69" s="29" t="str">
        <f ca="true">+IF(OFFSET('Water Data'!$F$28,0,10*ROW('Water Data'!F63))="","",OFFSET('Water Data'!$F$28,0,10*ROW('Water Data'!F63)))</f>
        <v/>
      </c>
      <c r="CC69" s="29" t="str">
        <f ca="true">+IF(OFFSET('Water Data'!$F$29,0,10*ROW('Water Data'!F63))="","",OFFSET('Water Data'!$F$29,0,10*ROW('Water Data'!F63)))</f>
        <v/>
      </c>
      <c r="CD69" s="29" t="str">
        <f ca="true">+IF(OFFSET('Water Data'!$F$30,0,10*ROW('Water Data'!F63))="","",OFFSET('Water Data'!$F$30,0,10*ROW('Water Data'!F63)))</f>
        <v/>
      </c>
      <c r="CE69" s="29" t="str">
        <f ca="true">+IF(OFFSET('Water Data'!$G$28,0,10*ROW('Water Data'!G63))="","",OFFSET('Water Data'!$G$28,0,10*ROW('Water Data'!G63)))</f>
        <v/>
      </c>
      <c r="CF69" s="29" t="str">
        <f ca="true">+IF(OFFSET('Water Data'!$G$29,0,10*ROW('Water Data'!G63))="","",OFFSET('Water Data'!$G$29,0,10*ROW('Water Data'!G63)))</f>
        <v/>
      </c>
      <c r="CG69" s="29" t="str">
        <f ca="true">+IF(OFFSET('Water Data'!$G$30,0,10*ROW('Water Data'!G63))="","",OFFSET('Water Data'!$G$30,0,10*ROW('Water Data'!G63)))</f>
        <v/>
      </c>
      <c r="CH69" s="29" t="str">
        <f ca="true">+IF(OFFSET('Water Data'!$H$28,0,10*ROW('Water Data'!H63))="","",OFFSET('Water Data'!$H$28,0,10*ROW('Water Data'!H63)))</f>
        <v/>
      </c>
      <c r="CI69" s="29" t="str">
        <f ca="true">+IF(OFFSET('Water Data'!$H$29,0,10*ROW('Water Data'!H63))="","",OFFSET('Water Data'!$H$29,0,10*ROW('Water Data'!H63)))</f>
        <v/>
      </c>
      <c r="CJ69" s="29" t="str">
        <f ca="true">+IF(OFFSET('Water Data'!$H$30,0,10*ROW('Water Data'!H63))="","",OFFSET('Water Data'!$H$30,0,10*ROW('Water Data'!H63)))</f>
        <v/>
      </c>
      <c r="CK69" s="29" t="str">
        <f ca="true">+IF(OFFSET('Sanitation Data'!$C$29,0,10*ROW('Sanitation Data'!C63))="","",OFFSET('Sanitation Data'!$C$29,0,10*ROW('Sanitation Data'!C63)))</f>
        <v/>
      </c>
      <c r="CL69" s="29" t="str">
        <f ca="true">+IF(OFFSET('Sanitation Data'!$C$30,0,10*ROW('Sanitation Data'!C63))="","",OFFSET('Sanitation Data'!$C$30,0,10*ROW('Sanitation Data'!C63)))</f>
        <v/>
      </c>
      <c r="CM69" s="29" t="str">
        <f ca="true">+IF(OFFSET('Sanitation Data'!$C$31,0,10*ROW('Sanitation Data'!C63))="","",OFFSET('Sanitation Data'!$C$31,0,10*ROW('Sanitation Data'!C63)))</f>
        <v/>
      </c>
      <c r="CN69" s="29" t="str">
        <f ca="true">+IF(OFFSET('Sanitation Data'!$C$32,0,10*ROW('Sanitation Data'!C63))="","",OFFSET('Sanitation Data'!$C$32,0,10*ROW('Sanitation Data'!C63)))</f>
        <v/>
      </c>
      <c r="CO69" s="29" t="str">
        <f ca="true">+IF(OFFSET('Sanitation Data'!$C$33,0,10*ROW('Sanitation Data'!C63))="","",OFFSET('Sanitation Data'!$C$33,0,10*ROW('Sanitation Data'!C63)))</f>
        <v/>
      </c>
      <c r="CP69" s="29" t="str">
        <f ca="true">+IF(OFFSET('Sanitation Data'!$D$29,0,10*ROW('Sanitation Data'!D63))="","",OFFSET('Sanitation Data'!$D$29,0,10*ROW('Sanitation Data'!D63)))</f>
        <v/>
      </c>
      <c r="CQ69" s="29" t="str">
        <f ca="true">+IF(OFFSET('Sanitation Data'!$D$30,0,10*ROW('Sanitation Data'!D63))="","",OFFSET('Sanitation Data'!$D$30,0,10*ROW('Sanitation Data'!D63)))</f>
        <v/>
      </c>
      <c r="CR69" s="29" t="str">
        <f ca="true">+IF(OFFSET('Sanitation Data'!$D$31,0,10*ROW('Sanitation Data'!D63))="","",OFFSET('Sanitation Data'!$D$31,0,10*ROW('Sanitation Data'!D63)))</f>
        <v/>
      </c>
      <c r="CS69" s="29" t="str">
        <f ca="true">+IF(OFFSET('Sanitation Data'!$D$32,0,10*ROW('Sanitation Data'!D63))="","",OFFSET('Sanitation Data'!$D$32,0,10*ROW('Sanitation Data'!D63)))</f>
        <v/>
      </c>
      <c r="CT69" s="29" t="str">
        <f ca="true">+IF(OFFSET('Sanitation Data'!$D$33,0,10*ROW('Sanitation Data'!D63))="","",OFFSET('Sanitation Data'!$D$33,0,10*ROW('Sanitation Data'!D63)))</f>
        <v/>
      </c>
      <c r="CU69" s="29" t="str">
        <f ca="true">+IF(OFFSET('Sanitation Data'!$E$29,0,10*ROW('Sanitation Data'!E63))="","",OFFSET('Sanitation Data'!$E$29,0,10*ROW('Sanitation Data'!E63)))</f>
        <v/>
      </c>
      <c r="CV69" s="29" t="str">
        <f ca="true">+IF(OFFSET('Sanitation Data'!$E$30,0,10*ROW('Sanitation Data'!E63))="","",OFFSET('Sanitation Data'!$E$30,0,10*ROW('Sanitation Data'!E63)))</f>
        <v/>
      </c>
      <c r="CW69" s="29" t="str">
        <f ca="true">+IF(OFFSET('Sanitation Data'!$E$31,0,10*ROW('Sanitation Data'!E63))="","",OFFSET('Sanitation Data'!$E$31,0,10*ROW('Sanitation Data'!E63)))</f>
        <v/>
      </c>
      <c r="CX69" s="29" t="str">
        <f ca="true">+IF(OFFSET('Sanitation Data'!$E$32,0,10*ROW('Sanitation Data'!E63))="","",OFFSET('Sanitation Data'!$E$32,0,10*ROW('Sanitation Data'!E63)))</f>
        <v/>
      </c>
      <c r="CY69" s="29" t="str">
        <f ca="true">+IF(OFFSET('Sanitation Data'!$E$33,0,10*ROW('Sanitation Data'!E63))="","",OFFSET('Sanitation Data'!$E$33,0,10*ROW('Sanitation Data'!E63)))</f>
        <v/>
      </c>
      <c r="CZ69" s="29" t="str">
        <f ca="true">+IF(OFFSET('Sanitation Data'!$F$29,0,10*ROW('Sanitation Data'!F63))="","",OFFSET('Sanitation Data'!$F$29,0,10*ROW('Sanitation Data'!F63)))</f>
        <v/>
      </c>
      <c r="DA69" s="29" t="str">
        <f ca="true">+IF(OFFSET('Sanitation Data'!$F$30,0,10*ROW('Sanitation Data'!F63))="","",OFFSET('Sanitation Data'!$F$30,0,10*ROW('Sanitation Data'!F63)))</f>
        <v/>
      </c>
      <c r="DB69" s="29" t="str">
        <f ca="true">+IF(OFFSET('Sanitation Data'!$F$31,0,10*ROW('Sanitation Data'!F63))="","",OFFSET('Sanitation Data'!$F$31,0,10*ROW('Sanitation Data'!F63)))</f>
        <v/>
      </c>
      <c r="DC69" s="29" t="str">
        <f ca="true">+IF(OFFSET('Sanitation Data'!$F$32,0,10*ROW('Sanitation Data'!F63))="","",OFFSET('Sanitation Data'!$F$32,0,10*ROW('Sanitation Data'!F63)))</f>
        <v/>
      </c>
      <c r="DD69" s="29" t="str">
        <f ca="true">+IF(OFFSET('Sanitation Data'!$F$33,0,10*ROW('Sanitation Data'!F63))="","",OFFSET('Sanitation Data'!$F$33,0,10*ROW('Sanitation Data'!F63)))</f>
        <v/>
      </c>
      <c r="DE69" s="29" t="str">
        <f ca="true">+IF(OFFSET('Sanitation Data'!$G$29,0,10*ROW('Sanitation Data'!G63))="","",OFFSET('Sanitation Data'!$G$29,0,10*ROW('Sanitation Data'!G63)))</f>
        <v/>
      </c>
      <c r="DF69" s="29" t="str">
        <f ca="true">+IF(OFFSET('Sanitation Data'!$G$30,0,10*ROW('Sanitation Data'!G63))="","",OFFSET('Sanitation Data'!$G$30,0,10*ROW('Sanitation Data'!G63)))</f>
        <v/>
      </c>
      <c r="DG69" s="29" t="str">
        <f ca="true">+IF(OFFSET('Sanitation Data'!$G$31,0,10*ROW('Sanitation Data'!G63))="","",OFFSET('Sanitation Data'!$G$31,0,10*ROW('Sanitation Data'!G63)))</f>
        <v/>
      </c>
      <c r="DH69" s="29" t="str">
        <f ca="true">+IF(OFFSET('Sanitation Data'!$G$32,0,10*ROW('Sanitation Data'!G63))="","",OFFSET('Sanitation Data'!$G$32,0,10*ROW('Sanitation Data'!G63)))</f>
        <v/>
      </c>
      <c r="DI69" s="29" t="str">
        <f ca="true">+IF(OFFSET('Sanitation Data'!$G$33,0,10*ROW('Sanitation Data'!G63))="","",OFFSET('Sanitation Data'!$G$33,0,10*ROW('Sanitation Data'!G63)))</f>
        <v/>
      </c>
      <c r="DJ69" s="29" t="str">
        <f ca="true">+IF(OFFSET('Sanitation Data'!$H$29,0,10*ROW('Sanitation Data'!H63))="","",OFFSET('Sanitation Data'!$H$29,0,10*ROW('Sanitation Data'!H63)))</f>
        <v/>
      </c>
      <c r="DK69" s="29" t="str">
        <f ca="true">+IF(OFFSET('Sanitation Data'!$H$30,0,10*ROW('Sanitation Data'!H63))="","",OFFSET('Sanitation Data'!$H$30,0,10*ROW('Sanitation Data'!H63)))</f>
        <v/>
      </c>
      <c r="DL69" s="29" t="str">
        <f ca="true">+IF(OFFSET('Sanitation Data'!$H$31,0,10*ROW('Sanitation Data'!H63))="","",OFFSET('Sanitation Data'!$H$31,0,10*ROW('Sanitation Data'!H63)))</f>
        <v/>
      </c>
      <c r="DM69" s="29" t="str">
        <f ca="true">+IF(OFFSET('Sanitation Data'!$H$32,0,10*ROW('Sanitation Data'!H63))="","",OFFSET('Sanitation Data'!$H$32,0,10*ROW('Sanitation Data'!H63)))</f>
        <v/>
      </c>
      <c r="DN69" s="29" t="str">
        <f ca="true">+IF(OFFSET('Sanitation Data'!$H$33,0,10*ROW('Sanitation Data'!H63))="","",OFFSET('Sanitation Data'!$H$33,0,10*ROW('Sanitation Data'!H63)))</f>
        <v/>
      </c>
      <c r="DO69" s="29" t="str">
        <f ca="true">+IF(OFFSET('Hygiene Data'!$C$12,0,10*ROW('Hygiene Data'!C63))="","",OFFSET('Hygiene Data'!$C$12,0,10*ROW('Hygiene Data'!C63)))</f>
        <v/>
      </c>
      <c r="DP69" s="29" t="str">
        <f ca="true">+IF(OFFSET('Hygiene Data'!$C$13,0,10*ROW('Hygiene Data'!C63))="","",OFFSET('Hygiene Data'!$C$13,0,10*ROW('Hygiene Data'!C63)))</f>
        <v/>
      </c>
      <c r="DQ69" s="29" t="str">
        <f ca="true">+IF(OFFSET('Hygiene Data'!$C$14,0,10*ROW('Hygiene Data'!C63))="","",OFFSET('Hygiene Data'!$C$14,0,10*ROW('Hygiene Data'!C63)))</f>
        <v/>
      </c>
      <c r="DR69" s="29" t="str">
        <f ca="true">+IF(OFFSET('Hygiene Data'!$D$12,0,10*ROW('Hygiene Data'!D63))="","",OFFSET('Hygiene Data'!$D$12,0,10*ROW('Hygiene Data'!D63)))</f>
        <v/>
      </c>
      <c r="DS69" s="29" t="str">
        <f ca="true">+IF(OFFSET('Hygiene Data'!$D$13,0,10*ROW('Hygiene Data'!D63))="","",OFFSET('Hygiene Data'!$D$13,0,10*ROW('Hygiene Data'!D63)))</f>
        <v/>
      </c>
      <c r="DT69" s="29" t="str">
        <f ca="true">+IF(OFFSET('Hygiene Data'!$D$14,0,10*ROW('Hygiene Data'!D63))="","",OFFSET('Hygiene Data'!$D$14,0,10*ROW('Hygiene Data'!D63)))</f>
        <v/>
      </c>
      <c r="DU69" s="29" t="str">
        <f ca="true">+IF(OFFSET('Hygiene Data'!$E$12,0,10*ROW('Hygiene Data'!E63))="","",OFFSET('Hygiene Data'!$E$12,0,10*ROW('Hygiene Data'!E63)))</f>
        <v/>
      </c>
      <c r="DV69" s="29" t="str">
        <f ca="true">+IF(OFFSET('Hygiene Data'!$E$13,0,10*ROW('Hygiene Data'!E63))="","",OFFSET('Hygiene Data'!$E$13,0,10*ROW('Hygiene Data'!E63)))</f>
        <v/>
      </c>
      <c r="DW69" s="29" t="str">
        <f ca="true">+IF(OFFSET('Hygiene Data'!$E$14,0,10*ROW('Hygiene Data'!E63))="","",OFFSET('Hygiene Data'!$E$14,0,10*ROW('Hygiene Data'!E63)))</f>
        <v/>
      </c>
      <c r="DX69" s="29" t="str">
        <f ca="true">+IF(OFFSET('Hygiene Data'!$F$12,0,10*ROW('Hygiene Data'!F63))="","",OFFSET('Hygiene Data'!$F$12,0,10*ROW('Hygiene Data'!F63)))</f>
        <v/>
      </c>
      <c r="DY69" s="29" t="str">
        <f ca="true">+IF(OFFSET('Hygiene Data'!$F$13,0,10*ROW('Hygiene Data'!F63))="","",OFFSET('Hygiene Data'!$F$13,0,10*ROW('Hygiene Data'!F63)))</f>
        <v/>
      </c>
      <c r="DZ69" s="29" t="str">
        <f ca="true">+IF(OFFSET('Hygiene Data'!$F$14,0,10*ROW('Hygiene Data'!F63))="","",OFFSET('Hygiene Data'!$F$14,0,10*ROW('Hygiene Data'!F63)))</f>
        <v/>
      </c>
      <c r="EA69" s="29" t="str">
        <f ca="true">+IF(OFFSET('Hygiene Data'!$G$12,0,10*ROW('Hygiene Data'!G63))="","",OFFSET('Hygiene Data'!$G$12,0,10*ROW('Hygiene Data'!G63)))</f>
        <v/>
      </c>
      <c r="EB69" s="29" t="str">
        <f ca="true">+IF(OFFSET('Hygiene Data'!$G$13,0,10*ROW('Hygiene Data'!G63))="","",OFFSET('Hygiene Data'!$G$13,0,10*ROW('Hygiene Data'!G63)))</f>
        <v/>
      </c>
      <c r="EC69" s="29" t="str">
        <f ca="true">+IF(OFFSET('Hygiene Data'!$G$14,0,10*ROW('Hygiene Data'!G63))="","",OFFSET('Hygiene Data'!$G$14,0,10*ROW('Hygiene Data'!G63)))</f>
        <v/>
      </c>
      <c r="ED69" s="29" t="str">
        <f ca="true">+IF(OFFSET('Hygiene Data'!$H$12,0,10*ROW('Hygiene Data'!H63))="","",OFFSET('Hygiene Data'!$H$12,0,10*ROW('Hygiene Data'!H63)))</f>
        <v/>
      </c>
      <c r="EE69" s="29" t="str">
        <f ca="true">+IF(OFFSET('Hygiene Data'!$H$13,0,10*ROW('Hygiene Data'!H63))="","",OFFSET('Hygiene Data'!$H$13,0,10*ROW('Hygiene Data'!H63)))</f>
        <v/>
      </c>
      <c r="EF69" s="29" t="str">
        <f ca="true">+IF(OFFSET('Hygiene Data'!$H$14,0,10*ROW('Hygiene Data'!H63))="","",OFFSET('Hygiene Data'!$H$14,0,10*ROW('Hygiene Data'!H63)))</f>
        <v/>
      </c>
    </row>
    <row r="70" x14ac:dyDescent="0.2">
      <c r="A70" s="52" t="str">
        <f ca="true">+IF(OFFSET('Water Data'!$B$1,0,10*ROW('Water Data'!B67))="","",OFFSET('Water Data'!$B$1,0,10*ROW('Water Data'!B67)))</f>
        <v/>
      </c>
      <c r="B70" s="52" t="str">
        <f ca="true">+IF(OFFSET('Water Data'!$A$3,0,10*ROW('Water Data'!A67))="","",OFFSET('Water Data'!$A$3,0,10*ROW('Water Data'!A67)))</f>
        <v/>
      </c>
      <c r="C70" s="52" t="str">
        <f ca="true">+IF(OFFSET('Water Data'!$C$3,0,10*ROW('Water Data'!C67))="","",OFFSET('Water Data'!$C$3,0,10*ROW('Water Data'!C67)))</f>
        <v/>
      </c>
      <c r="D70" s="240"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0"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0"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0"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0"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0"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0"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0"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0"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0"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0"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0"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0"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0"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0"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0"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0"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0"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1"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1"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1"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1"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1"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1"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1"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1"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1"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1"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1"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1"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1"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1"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1"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1"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1"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1"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1"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1"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1"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1"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1"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1"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1"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1"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1"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1"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1"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1"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2"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2"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2"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2"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2"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2"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2"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2"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2"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2"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2"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2"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2"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2"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2"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2"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2"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2"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29" t="str">
        <f ca="true">+IF(OFFSET('Water Data'!$C$28,0,10*ROW('Water Data'!C64))="","",OFFSET('Water Data'!$C$28,0,10*ROW('Water Data'!C64)))</f>
        <v/>
      </c>
      <c r="BT70" s="29" t="str">
        <f ca="true">+IF(OFFSET('Water Data'!$C$29,0,10*ROW('Water Data'!C64))="","",OFFSET('Water Data'!$C$29,0,10*ROW('Water Data'!C64)))</f>
        <v/>
      </c>
      <c r="BU70" s="29" t="str">
        <f ca="true">+IF(OFFSET('Water Data'!$C$30,0,10*ROW('Water Data'!C64))="","",OFFSET('Water Data'!$C$30,0,10*ROW('Water Data'!C64)))</f>
        <v/>
      </c>
      <c r="BV70" s="29" t="str">
        <f ca="true">+IF(OFFSET('Water Data'!$D$28,0,10*ROW('Water Data'!D64))="","",OFFSET('Water Data'!$D$28,0,10*ROW('Water Data'!D64)))</f>
        <v/>
      </c>
      <c r="BW70" s="29" t="str">
        <f ca="true">+IF(OFFSET('Water Data'!$D$29,0,10*ROW('Water Data'!D64))="","",OFFSET('Water Data'!$D$29,0,10*ROW('Water Data'!D64)))</f>
        <v/>
      </c>
      <c r="BX70" s="29" t="str">
        <f ca="true">+IF(OFFSET('Water Data'!$D$30,0,10*ROW('Water Data'!D64))="","",OFFSET('Water Data'!$D$30,0,10*ROW('Water Data'!D64)))</f>
        <v/>
      </c>
      <c r="BY70" s="29" t="str">
        <f ca="true">+IF(OFFSET('Water Data'!$E$28,0,10*ROW('Water Data'!E64))="","",OFFSET('Water Data'!$E$28,0,10*ROW('Water Data'!E64)))</f>
        <v/>
      </c>
      <c r="BZ70" s="29" t="str">
        <f ca="true">+IF(OFFSET('Water Data'!$E$29,0,10*ROW('Water Data'!E64))="","",OFFSET('Water Data'!$E$29,0,10*ROW('Water Data'!E64)))</f>
        <v/>
      </c>
      <c r="CA70" s="29" t="str">
        <f ca="true">+IF(OFFSET('Water Data'!$E$30,0,10*ROW('Water Data'!E64))="","",OFFSET('Water Data'!$E$30,0,10*ROW('Water Data'!E64)))</f>
        <v/>
      </c>
      <c r="CB70" s="29" t="str">
        <f ca="true">+IF(OFFSET('Water Data'!$F$28,0,10*ROW('Water Data'!F64))="","",OFFSET('Water Data'!$F$28,0,10*ROW('Water Data'!F64)))</f>
        <v/>
      </c>
      <c r="CC70" s="29" t="str">
        <f ca="true">+IF(OFFSET('Water Data'!$F$29,0,10*ROW('Water Data'!F64))="","",OFFSET('Water Data'!$F$29,0,10*ROW('Water Data'!F64)))</f>
        <v/>
      </c>
      <c r="CD70" s="29" t="str">
        <f ca="true">+IF(OFFSET('Water Data'!$F$30,0,10*ROW('Water Data'!F64))="","",OFFSET('Water Data'!$F$30,0,10*ROW('Water Data'!F64)))</f>
        <v/>
      </c>
      <c r="CE70" s="29" t="str">
        <f ca="true">+IF(OFFSET('Water Data'!$G$28,0,10*ROW('Water Data'!G64))="","",OFFSET('Water Data'!$G$28,0,10*ROW('Water Data'!G64)))</f>
        <v/>
      </c>
      <c r="CF70" s="29" t="str">
        <f ca="true">+IF(OFFSET('Water Data'!$G$29,0,10*ROW('Water Data'!G64))="","",OFFSET('Water Data'!$G$29,0,10*ROW('Water Data'!G64)))</f>
        <v/>
      </c>
      <c r="CG70" s="29" t="str">
        <f ca="true">+IF(OFFSET('Water Data'!$G$30,0,10*ROW('Water Data'!G64))="","",OFFSET('Water Data'!$G$30,0,10*ROW('Water Data'!G64)))</f>
        <v/>
      </c>
      <c r="CH70" s="29" t="str">
        <f ca="true">+IF(OFFSET('Water Data'!$H$28,0,10*ROW('Water Data'!H64))="","",OFFSET('Water Data'!$H$28,0,10*ROW('Water Data'!H64)))</f>
        <v/>
      </c>
      <c r="CI70" s="29" t="str">
        <f ca="true">+IF(OFFSET('Water Data'!$H$29,0,10*ROW('Water Data'!H64))="","",OFFSET('Water Data'!$H$29,0,10*ROW('Water Data'!H64)))</f>
        <v/>
      </c>
      <c r="CJ70" s="29" t="str">
        <f ca="true">+IF(OFFSET('Water Data'!$H$30,0,10*ROW('Water Data'!H64))="","",OFFSET('Water Data'!$H$30,0,10*ROW('Water Data'!H64)))</f>
        <v/>
      </c>
      <c r="CK70" s="29" t="str">
        <f ca="true">+IF(OFFSET('Sanitation Data'!$C$29,0,10*ROW('Sanitation Data'!C64))="","",OFFSET('Sanitation Data'!$C$29,0,10*ROW('Sanitation Data'!C64)))</f>
        <v/>
      </c>
      <c r="CL70" s="29" t="str">
        <f ca="true">+IF(OFFSET('Sanitation Data'!$C$30,0,10*ROW('Sanitation Data'!C64))="","",OFFSET('Sanitation Data'!$C$30,0,10*ROW('Sanitation Data'!C64)))</f>
        <v/>
      </c>
      <c r="CM70" s="29" t="str">
        <f ca="true">+IF(OFFSET('Sanitation Data'!$C$31,0,10*ROW('Sanitation Data'!C64))="","",OFFSET('Sanitation Data'!$C$31,0,10*ROW('Sanitation Data'!C64)))</f>
        <v/>
      </c>
      <c r="CN70" s="29" t="str">
        <f ca="true">+IF(OFFSET('Sanitation Data'!$C$32,0,10*ROW('Sanitation Data'!C64))="","",OFFSET('Sanitation Data'!$C$32,0,10*ROW('Sanitation Data'!C64)))</f>
        <v/>
      </c>
      <c r="CO70" s="29" t="str">
        <f ca="true">+IF(OFFSET('Sanitation Data'!$C$33,0,10*ROW('Sanitation Data'!C64))="","",OFFSET('Sanitation Data'!$C$33,0,10*ROW('Sanitation Data'!C64)))</f>
        <v/>
      </c>
      <c r="CP70" s="29" t="str">
        <f ca="true">+IF(OFFSET('Sanitation Data'!$D$29,0,10*ROW('Sanitation Data'!D64))="","",OFFSET('Sanitation Data'!$D$29,0,10*ROW('Sanitation Data'!D64)))</f>
        <v/>
      </c>
      <c r="CQ70" s="29" t="str">
        <f ca="true">+IF(OFFSET('Sanitation Data'!$D$30,0,10*ROW('Sanitation Data'!D64))="","",OFFSET('Sanitation Data'!$D$30,0,10*ROW('Sanitation Data'!D64)))</f>
        <v/>
      </c>
      <c r="CR70" s="29" t="str">
        <f ca="true">+IF(OFFSET('Sanitation Data'!$D$31,0,10*ROW('Sanitation Data'!D64))="","",OFFSET('Sanitation Data'!$D$31,0,10*ROW('Sanitation Data'!D64)))</f>
        <v/>
      </c>
      <c r="CS70" s="29" t="str">
        <f ca="true">+IF(OFFSET('Sanitation Data'!$D$32,0,10*ROW('Sanitation Data'!D64))="","",OFFSET('Sanitation Data'!$D$32,0,10*ROW('Sanitation Data'!D64)))</f>
        <v/>
      </c>
      <c r="CT70" s="29" t="str">
        <f ca="true">+IF(OFFSET('Sanitation Data'!$D$33,0,10*ROW('Sanitation Data'!D64))="","",OFFSET('Sanitation Data'!$D$33,0,10*ROW('Sanitation Data'!D64)))</f>
        <v/>
      </c>
      <c r="CU70" s="29" t="str">
        <f ca="true">+IF(OFFSET('Sanitation Data'!$E$29,0,10*ROW('Sanitation Data'!E64))="","",OFFSET('Sanitation Data'!$E$29,0,10*ROW('Sanitation Data'!E64)))</f>
        <v/>
      </c>
      <c r="CV70" s="29" t="str">
        <f ca="true">+IF(OFFSET('Sanitation Data'!$E$30,0,10*ROW('Sanitation Data'!E64))="","",OFFSET('Sanitation Data'!$E$30,0,10*ROW('Sanitation Data'!E64)))</f>
        <v/>
      </c>
      <c r="CW70" s="29" t="str">
        <f ca="true">+IF(OFFSET('Sanitation Data'!$E$31,0,10*ROW('Sanitation Data'!E64))="","",OFFSET('Sanitation Data'!$E$31,0,10*ROW('Sanitation Data'!E64)))</f>
        <v/>
      </c>
      <c r="CX70" s="29" t="str">
        <f ca="true">+IF(OFFSET('Sanitation Data'!$E$32,0,10*ROW('Sanitation Data'!E64))="","",OFFSET('Sanitation Data'!$E$32,0,10*ROW('Sanitation Data'!E64)))</f>
        <v/>
      </c>
      <c r="CY70" s="29" t="str">
        <f ca="true">+IF(OFFSET('Sanitation Data'!$E$33,0,10*ROW('Sanitation Data'!E64))="","",OFFSET('Sanitation Data'!$E$33,0,10*ROW('Sanitation Data'!E64)))</f>
        <v/>
      </c>
      <c r="CZ70" s="29" t="str">
        <f ca="true">+IF(OFFSET('Sanitation Data'!$F$29,0,10*ROW('Sanitation Data'!F64))="","",OFFSET('Sanitation Data'!$F$29,0,10*ROW('Sanitation Data'!F64)))</f>
        <v/>
      </c>
      <c r="DA70" s="29" t="str">
        <f ca="true">+IF(OFFSET('Sanitation Data'!$F$30,0,10*ROW('Sanitation Data'!F64))="","",OFFSET('Sanitation Data'!$F$30,0,10*ROW('Sanitation Data'!F64)))</f>
        <v/>
      </c>
      <c r="DB70" s="29" t="str">
        <f ca="true">+IF(OFFSET('Sanitation Data'!$F$31,0,10*ROW('Sanitation Data'!F64))="","",OFFSET('Sanitation Data'!$F$31,0,10*ROW('Sanitation Data'!F64)))</f>
        <v/>
      </c>
      <c r="DC70" s="29" t="str">
        <f ca="true">+IF(OFFSET('Sanitation Data'!$F$32,0,10*ROW('Sanitation Data'!F64))="","",OFFSET('Sanitation Data'!$F$32,0,10*ROW('Sanitation Data'!F64)))</f>
        <v/>
      </c>
      <c r="DD70" s="29" t="str">
        <f ca="true">+IF(OFFSET('Sanitation Data'!$F$33,0,10*ROW('Sanitation Data'!F64))="","",OFFSET('Sanitation Data'!$F$33,0,10*ROW('Sanitation Data'!F64)))</f>
        <v/>
      </c>
      <c r="DE70" s="29" t="str">
        <f ca="true">+IF(OFFSET('Sanitation Data'!$G$29,0,10*ROW('Sanitation Data'!G64))="","",OFFSET('Sanitation Data'!$G$29,0,10*ROW('Sanitation Data'!G64)))</f>
        <v/>
      </c>
      <c r="DF70" s="29" t="str">
        <f ca="true">+IF(OFFSET('Sanitation Data'!$G$30,0,10*ROW('Sanitation Data'!G64))="","",OFFSET('Sanitation Data'!$G$30,0,10*ROW('Sanitation Data'!G64)))</f>
        <v/>
      </c>
      <c r="DG70" s="29" t="str">
        <f ca="true">+IF(OFFSET('Sanitation Data'!$G$31,0,10*ROW('Sanitation Data'!G64))="","",OFFSET('Sanitation Data'!$G$31,0,10*ROW('Sanitation Data'!G64)))</f>
        <v/>
      </c>
      <c r="DH70" s="29" t="str">
        <f ca="true">+IF(OFFSET('Sanitation Data'!$G$32,0,10*ROW('Sanitation Data'!G64))="","",OFFSET('Sanitation Data'!$G$32,0,10*ROW('Sanitation Data'!G64)))</f>
        <v/>
      </c>
      <c r="DI70" s="29" t="str">
        <f ca="true">+IF(OFFSET('Sanitation Data'!$G$33,0,10*ROW('Sanitation Data'!G64))="","",OFFSET('Sanitation Data'!$G$33,0,10*ROW('Sanitation Data'!G64)))</f>
        <v/>
      </c>
      <c r="DJ70" s="29" t="str">
        <f ca="true">+IF(OFFSET('Sanitation Data'!$H$29,0,10*ROW('Sanitation Data'!H64))="","",OFFSET('Sanitation Data'!$H$29,0,10*ROW('Sanitation Data'!H64)))</f>
        <v/>
      </c>
      <c r="DK70" s="29" t="str">
        <f ca="true">+IF(OFFSET('Sanitation Data'!$H$30,0,10*ROW('Sanitation Data'!H64))="","",OFFSET('Sanitation Data'!$H$30,0,10*ROW('Sanitation Data'!H64)))</f>
        <v/>
      </c>
      <c r="DL70" s="29" t="str">
        <f ca="true">+IF(OFFSET('Sanitation Data'!$H$31,0,10*ROW('Sanitation Data'!H64))="","",OFFSET('Sanitation Data'!$H$31,0,10*ROW('Sanitation Data'!H64)))</f>
        <v/>
      </c>
      <c r="DM70" s="29" t="str">
        <f ca="true">+IF(OFFSET('Sanitation Data'!$H$32,0,10*ROW('Sanitation Data'!H64))="","",OFFSET('Sanitation Data'!$H$32,0,10*ROW('Sanitation Data'!H64)))</f>
        <v/>
      </c>
      <c r="DN70" s="29" t="str">
        <f ca="true">+IF(OFFSET('Sanitation Data'!$H$33,0,10*ROW('Sanitation Data'!H64))="","",OFFSET('Sanitation Data'!$H$33,0,10*ROW('Sanitation Data'!H64)))</f>
        <v/>
      </c>
      <c r="DO70" s="29" t="str">
        <f ca="true">+IF(OFFSET('Hygiene Data'!$C$12,0,10*ROW('Hygiene Data'!C64))="","",OFFSET('Hygiene Data'!$C$12,0,10*ROW('Hygiene Data'!C64)))</f>
        <v/>
      </c>
      <c r="DP70" s="29" t="str">
        <f ca="true">+IF(OFFSET('Hygiene Data'!$C$13,0,10*ROW('Hygiene Data'!C64))="","",OFFSET('Hygiene Data'!$C$13,0,10*ROW('Hygiene Data'!C64)))</f>
        <v/>
      </c>
      <c r="DQ70" s="29" t="str">
        <f ca="true">+IF(OFFSET('Hygiene Data'!$C$14,0,10*ROW('Hygiene Data'!C64))="","",OFFSET('Hygiene Data'!$C$14,0,10*ROW('Hygiene Data'!C64)))</f>
        <v/>
      </c>
      <c r="DR70" s="29" t="str">
        <f ca="true">+IF(OFFSET('Hygiene Data'!$D$12,0,10*ROW('Hygiene Data'!D64))="","",OFFSET('Hygiene Data'!$D$12,0,10*ROW('Hygiene Data'!D64)))</f>
        <v/>
      </c>
      <c r="DS70" s="29" t="str">
        <f ca="true">+IF(OFFSET('Hygiene Data'!$D$13,0,10*ROW('Hygiene Data'!D64))="","",OFFSET('Hygiene Data'!$D$13,0,10*ROW('Hygiene Data'!D64)))</f>
        <v/>
      </c>
      <c r="DT70" s="29" t="str">
        <f ca="true">+IF(OFFSET('Hygiene Data'!$D$14,0,10*ROW('Hygiene Data'!D64))="","",OFFSET('Hygiene Data'!$D$14,0,10*ROW('Hygiene Data'!D64)))</f>
        <v/>
      </c>
      <c r="DU70" s="29" t="str">
        <f ca="true">+IF(OFFSET('Hygiene Data'!$E$12,0,10*ROW('Hygiene Data'!E64))="","",OFFSET('Hygiene Data'!$E$12,0,10*ROW('Hygiene Data'!E64)))</f>
        <v/>
      </c>
      <c r="DV70" s="29" t="str">
        <f ca="true">+IF(OFFSET('Hygiene Data'!$E$13,0,10*ROW('Hygiene Data'!E64))="","",OFFSET('Hygiene Data'!$E$13,0,10*ROW('Hygiene Data'!E64)))</f>
        <v/>
      </c>
      <c r="DW70" s="29" t="str">
        <f ca="true">+IF(OFFSET('Hygiene Data'!$E$14,0,10*ROW('Hygiene Data'!E64))="","",OFFSET('Hygiene Data'!$E$14,0,10*ROW('Hygiene Data'!E64)))</f>
        <v/>
      </c>
      <c r="DX70" s="29" t="str">
        <f ca="true">+IF(OFFSET('Hygiene Data'!$F$12,0,10*ROW('Hygiene Data'!F64))="","",OFFSET('Hygiene Data'!$F$12,0,10*ROW('Hygiene Data'!F64)))</f>
        <v/>
      </c>
      <c r="DY70" s="29" t="str">
        <f ca="true">+IF(OFFSET('Hygiene Data'!$F$13,0,10*ROW('Hygiene Data'!F64))="","",OFFSET('Hygiene Data'!$F$13,0,10*ROW('Hygiene Data'!F64)))</f>
        <v/>
      </c>
      <c r="DZ70" s="29" t="str">
        <f ca="true">+IF(OFFSET('Hygiene Data'!$F$14,0,10*ROW('Hygiene Data'!F64))="","",OFFSET('Hygiene Data'!$F$14,0,10*ROW('Hygiene Data'!F64)))</f>
        <v/>
      </c>
      <c r="EA70" s="29" t="str">
        <f ca="true">+IF(OFFSET('Hygiene Data'!$G$12,0,10*ROW('Hygiene Data'!G64))="","",OFFSET('Hygiene Data'!$G$12,0,10*ROW('Hygiene Data'!G64)))</f>
        <v/>
      </c>
      <c r="EB70" s="29" t="str">
        <f ca="true">+IF(OFFSET('Hygiene Data'!$G$13,0,10*ROW('Hygiene Data'!G64))="","",OFFSET('Hygiene Data'!$G$13,0,10*ROW('Hygiene Data'!G64)))</f>
        <v/>
      </c>
      <c r="EC70" s="29" t="str">
        <f ca="true">+IF(OFFSET('Hygiene Data'!$G$14,0,10*ROW('Hygiene Data'!G64))="","",OFFSET('Hygiene Data'!$G$14,0,10*ROW('Hygiene Data'!G64)))</f>
        <v/>
      </c>
      <c r="ED70" s="29" t="str">
        <f ca="true">+IF(OFFSET('Hygiene Data'!$H$12,0,10*ROW('Hygiene Data'!H64))="","",OFFSET('Hygiene Data'!$H$12,0,10*ROW('Hygiene Data'!H64)))</f>
        <v/>
      </c>
      <c r="EE70" s="29" t="str">
        <f ca="true">+IF(OFFSET('Hygiene Data'!$H$13,0,10*ROW('Hygiene Data'!H64))="","",OFFSET('Hygiene Data'!$H$13,0,10*ROW('Hygiene Data'!H64)))</f>
        <v/>
      </c>
      <c r="EF70" s="29" t="str">
        <f ca="true">+IF(OFFSET('Hygiene Data'!$H$14,0,10*ROW('Hygiene Data'!H64))="","",OFFSET('Hygiene Data'!$H$14,0,10*ROW('Hygiene Data'!H64)))</f>
        <v/>
      </c>
    </row>
    <row r="71" x14ac:dyDescent="0.2">
      <c r="A71" s="52" t="str">
        <f ca="true">+IF(OFFSET('Water Data'!$B$1,0,10*ROW('Water Data'!B68))="","",OFFSET('Water Data'!$B$1,0,10*ROW('Water Data'!B68)))</f>
        <v/>
      </c>
      <c r="B71" s="52" t="str">
        <f ca="true">+IF(OFFSET('Water Data'!$A$3,0,10*ROW('Water Data'!A68))="","",OFFSET('Water Data'!$A$3,0,10*ROW('Water Data'!A68)))</f>
        <v/>
      </c>
      <c r="C71" s="52" t="str">
        <f ca="true">+IF(OFFSET('Water Data'!$C$3,0,10*ROW('Water Data'!C68))="","",OFFSET('Water Data'!$C$3,0,10*ROW('Water Data'!C68)))</f>
        <v/>
      </c>
      <c r="D71" s="240"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0"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0"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0"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0"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0"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0"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0"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0"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0"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0"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0"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0"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0"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0"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0"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0"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0"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1"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1"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1"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1"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1"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1"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1"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1"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1"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1"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1"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1"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1"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1"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1"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1"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1"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1"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1"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1"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1"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1"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1"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1"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1"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1"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1"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1"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1"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1"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2"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2"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2"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2"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2"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2"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2"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2"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2"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2"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2"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2"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2"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2"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2"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2"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2"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2"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29" t="str">
        <f ca="true">+IF(OFFSET('Water Data'!$C$28,0,10*ROW('Water Data'!C65))="","",OFFSET('Water Data'!$C$28,0,10*ROW('Water Data'!C65)))</f>
        <v/>
      </c>
      <c r="BT71" s="29" t="str">
        <f ca="true">+IF(OFFSET('Water Data'!$C$29,0,10*ROW('Water Data'!C65))="","",OFFSET('Water Data'!$C$29,0,10*ROW('Water Data'!C65)))</f>
        <v/>
      </c>
      <c r="BU71" s="29" t="str">
        <f ca="true">+IF(OFFSET('Water Data'!$C$30,0,10*ROW('Water Data'!C65))="","",OFFSET('Water Data'!$C$30,0,10*ROW('Water Data'!C65)))</f>
        <v/>
      </c>
      <c r="BV71" s="29" t="str">
        <f ca="true">+IF(OFFSET('Water Data'!$D$28,0,10*ROW('Water Data'!D65))="","",OFFSET('Water Data'!$D$28,0,10*ROW('Water Data'!D65)))</f>
        <v/>
      </c>
      <c r="BW71" s="29" t="str">
        <f ca="true">+IF(OFFSET('Water Data'!$D$29,0,10*ROW('Water Data'!D65))="","",OFFSET('Water Data'!$D$29,0,10*ROW('Water Data'!D65)))</f>
        <v/>
      </c>
      <c r="BX71" s="29" t="str">
        <f ca="true">+IF(OFFSET('Water Data'!$D$30,0,10*ROW('Water Data'!D65))="","",OFFSET('Water Data'!$D$30,0,10*ROW('Water Data'!D65)))</f>
        <v/>
      </c>
      <c r="BY71" s="29" t="str">
        <f ca="true">+IF(OFFSET('Water Data'!$E$28,0,10*ROW('Water Data'!E65))="","",OFFSET('Water Data'!$E$28,0,10*ROW('Water Data'!E65)))</f>
        <v/>
      </c>
      <c r="BZ71" s="29" t="str">
        <f ca="true">+IF(OFFSET('Water Data'!$E$29,0,10*ROW('Water Data'!E65))="","",OFFSET('Water Data'!$E$29,0,10*ROW('Water Data'!E65)))</f>
        <v/>
      </c>
      <c r="CA71" s="29" t="str">
        <f ca="true">+IF(OFFSET('Water Data'!$E$30,0,10*ROW('Water Data'!E65))="","",OFFSET('Water Data'!$E$30,0,10*ROW('Water Data'!E65)))</f>
        <v/>
      </c>
      <c r="CB71" s="29" t="str">
        <f ca="true">+IF(OFFSET('Water Data'!$F$28,0,10*ROW('Water Data'!F65))="","",OFFSET('Water Data'!$F$28,0,10*ROW('Water Data'!F65)))</f>
        <v/>
      </c>
      <c r="CC71" s="29" t="str">
        <f ca="true">+IF(OFFSET('Water Data'!$F$29,0,10*ROW('Water Data'!F65))="","",OFFSET('Water Data'!$F$29,0,10*ROW('Water Data'!F65)))</f>
        <v/>
      </c>
      <c r="CD71" s="29" t="str">
        <f ca="true">+IF(OFFSET('Water Data'!$F$30,0,10*ROW('Water Data'!F65))="","",OFFSET('Water Data'!$F$30,0,10*ROW('Water Data'!F65)))</f>
        <v/>
      </c>
      <c r="CE71" s="29" t="str">
        <f ca="true">+IF(OFFSET('Water Data'!$G$28,0,10*ROW('Water Data'!G65))="","",OFFSET('Water Data'!$G$28,0,10*ROW('Water Data'!G65)))</f>
        <v/>
      </c>
      <c r="CF71" s="29" t="str">
        <f ca="true">+IF(OFFSET('Water Data'!$G$29,0,10*ROW('Water Data'!G65))="","",OFFSET('Water Data'!$G$29,0,10*ROW('Water Data'!G65)))</f>
        <v/>
      </c>
      <c r="CG71" s="29" t="str">
        <f ca="true">+IF(OFFSET('Water Data'!$G$30,0,10*ROW('Water Data'!G65))="","",OFFSET('Water Data'!$G$30,0,10*ROW('Water Data'!G65)))</f>
        <v/>
      </c>
      <c r="CH71" s="29" t="str">
        <f ca="true">+IF(OFFSET('Water Data'!$H$28,0,10*ROW('Water Data'!H65))="","",OFFSET('Water Data'!$H$28,0,10*ROW('Water Data'!H65)))</f>
        <v/>
      </c>
      <c r="CI71" s="29" t="str">
        <f ca="true">+IF(OFFSET('Water Data'!$H$29,0,10*ROW('Water Data'!H65))="","",OFFSET('Water Data'!$H$29,0,10*ROW('Water Data'!H65)))</f>
        <v/>
      </c>
      <c r="CJ71" s="29" t="str">
        <f ca="true">+IF(OFFSET('Water Data'!$H$30,0,10*ROW('Water Data'!H65))="","",OFFSET('Water Data'!$H$30,0,10*ROW('Water Data'!H65)))</f>
        <v/>
      </c>
      <c r="CK71" s="29" t="str">
        <f ca="true">+IF(OFFSET('Sanitation Data'!$C$29,0,10*ROW('Sanitation Data'!C65))="","",OFFSET('Sanitation Data'!$C$29,0,10*ROW('Sanitation Data'!C65)))</f>
        <v/>
      </c>
      <c r="CL71" s="29" t="str">
        <f ca="true">+IF(OFFSET('Sanitation Data'!$C$30,0,10*ROW('Sanitation Data'!C65))="","",OFFSET('Sanitation Data'!$C$30,0,10*ROW('Sanitation Data'!C65)))</f>
        <v/>
      </c>
      <c r="CM71" s="29" t="str">
        <f ca="true">+IF(OFFSET('Sanitation Data'!$C$31,0,10*ROW('Sanitation Data'!C65))="","",OFFSET('Sanitation Data'!$C$31,0,10*ROW('Sanitation Data'!C65)))</f>
        <v/>
      </c>
      <c r="CN71" s="29" t="str">
        <f ca="true">+IF(OFFSET('Sanitation Data'!$C$32,0,10*ROW('Sanitation Data'!C65))="","",OFFSET('Sanitation Data'!$C$32,0,10*ROW('Sanitation Data'!C65)))</f>
        <v/>
      </c>
      <c r="CO71" s="29" t="str">
        <f ca="true">+IF(OFFSET('Sanitation Data'!$C$33,0,10*ROW('Sanitation Data'!C65))="","",OFFSET('Sanitation Data'!$C$33,0,10*ROW('Sanitation Data'!C65)))</f>
        <v/>
      </c>
      <c r="CP71" s="29" t="str">
        <f ca="true">+IF(OFFSET('Sanitation Data'!$D$29,0,10*ROW('Sanitation Data'!D65))="","",OFFSET('Sanitation Data'!$D$29,0,10*ROW('Sanitation Data'!D65)))</f>
        <v/>
      </c>
      <c r="CQ71" s="29" t="str">
        <f ca="true">+IF(OFFSET('Sanitation Data'!$D$30,0,10*ROW('Sanitation Data'!D65))="","",OFFSET('Sanitation Data'!$D$30,0,10*ROW('Sanitation Data'!D65)))</f>
        <v/>
      </c>
      <c r="CR71" s="29" t="str">
        <f ca="true">+IF(OFFSET('Sanitation Data'!$D$31,0,10*ROW('Sanitation Data'!D65))="","",OFFSET('Sanitation Data'!$D$31,0,10*ROW('Sanitation Data'!D65)))</f>
        <v/>
      </c>
      <c r="CS71" s="29" t="str">
        <f ca="true">+IF(OFFSET('Sanitation Data'!$D$32,0,10*ROW('Sanitation Data'!D65))="","",OFFSET('Sanitation Data'!$D$32,0,10*ROW('Sanitation Data'!D65)))</f>
        <v/>
      </c>
      <c r="CT71" s="29" t="str">
        <f ca="true">+IF(OFFSET('Sanitation Data'!$D$33,0,10*ROW('Sanitation Data'!D65))="","",OFFSET('Sanitation Data'!$D$33,0,10*ROW('Sanitation Data'!D65)))</f>
        <v/>
      </c>
      <c r="CU71" s="29" t="str">
        <f ca="true">+IF(OFFSET('Sanitation Data'!$E$29,0,10*ROW('Sanitation Data'!E65))="","",OFFSET('Sanitation Data'!$E$29,0,10*ROW('Sanitation Data'!E65)))</f>
        <v/>
      </c>
      <c r="CV71" s="29" t="str">
        <f ca="true">+IF(OFFSET('Sanitation Data'!$E$30,0,10*ROW('Sanitation Data'!E65))="","",OFFSET('Sanitation Data'!$E$30,0,10*ROW('Sanitation Data'!E65)))</f>
        <v/>
      </c>
      <c r="CW71" s="29" t="str">
        <f ca="true">+IF(OFFSET('Sanitation Data'!$E$31,0,10*ROW('Sanitation Data'!E65))="","",OFFSET('Sanitation Data'!$E$31,0,10*ROW('Sanitation Data'!E65)))</f>
        <v/>
      </c>
      <c r="CX71" s="29" t="str">
        <f ca="true">+IF(OFFSET('Sanitation Data'!$E$32,0,10*ROW('Sanitation Data'!E65))="","",OFFSET('Sanitation Data'!$E$32,0,10*ROW('Sanitation Data'!E65)))</f>
        <v/>
      </c>
      <c r="CY71" s="29" t="str">
        <f ca="true">+IF(OFFSET('Sanitation Data'!$E$33,0,10*ROW('Sanitation Data'!E65))="","",OFFSET('Sanitation Data'!$E$33,0,10*ROW('Sanitation Data'!E65)))</f>
        <v/>
      </c>
      <c r="CZ71" s="29" t="str">
        <f ca="true">+IF(OFFSET('Sanitation Data'!$F$29,0,10*ROW('Sanitation Data'!F65))="","",OFFSET('Sanitation Data'!$F$29,0,10*ROW('Sanitation Data'!F65)))</f>
        <v/>
      </c>
      <c r="DA71" s="29" t="str">
        <f ca="true">+IF(OFFSET('Sanitation Data'!$F$30,0,10*ROW('Sanitation Data'!F65))="","",OFFSET('Sanitation Data'!$F$30,0,10*ROW('Sanitation Data'!F65)))</f>
        <v/>
      </c>
      <c r="DB71" s="29" t="str">
        <f ca="true">+IF(OFFSET('Sanitation Data'!$F$31,0,10*ROW('Sanitation Data'!F65))="","",OFFSET('Sanitation Data'!$F$31,0,10*ROW('Sanitation Data'!F65)))</f>
        <v/>
      </c>
      <c r="DC71" s="29" t="str">
        <f ca="true">+IF(OFFSET('Sanitation Data'!$F$32,0,10*ROW('Sanitation Data'!F65))="","",OFFSET('Sanitation Data'!$F$32,0,10*ROW('Sanitation Data'!F65)))</f>
        <v/>
      </c>
      <c r="DD71" s="29" t="str">
        <f ca="true">+IF(OFFSET('Sanitation Data'!$F$33,0,10*ROW('Sanitation Data'!F65))="","",OFFSET('Sanitation Data'!$F$33,0,10*ROW('Sanitation Data'!F65)))</f>
        <v/>
      </c>
      <c r="DE71" s="29" t="str">
        <f ca="true">+IF(OFFSET('Sanitation Data'!$G$29,0,10*ROW('Sanitation Data'!G65))="","",OFFSET('Sanitation Data'!$G$29,0,10*ROW('Sanitation Data'!G65)))</f>
        <v/>
      </c>
      <c r="DF71" s="29" t="str">
        <f ca="true">+IF(OFFSET('Sanitation Data'!$G$30,0,10*ROW('Sanitation Data'!G65))="","",OFFSET('Sanitation Data'!$G$30,0,10*ROW('Sanitation Data'!G65)))</f>
        <v/>
      </c>
      <c r="DG71" s="29" t="str">
        <f ca="true">+IF(OFFSET('Sanitation Data'!$G$31,0,10*ROW('Sanitation Data'!G65))="","",OFFSET('Sanitation Data'!$G$31,0,10*ROW('Sanitation Data'!G65)))</f>
        <v/>
      </c>
      <c r="DH71" s="29" t="str">
        <f ca="true">+IF(OFFSET('Sanitation Data'!$G$32,0,10*ROW('Sanitation Data'!G65))="","",OFFSET('Sanitation Data'!$G$32,0,10*ROW('Sanitation Data'!G65)))</f>
        <v/>
      </c>
      <c r="DI71" s="29" t="str">
        <f ca="true">+IF(OFFSET('Sanitation Data'!$G$33,0,10*ROW('Sanitation Data'!G65))="","",OFFSET('Sanitation Data'!$G$33,0,10*ROW('Sanitation Data'!G65)))</f>
        <v/>
      </c>
      <c r="DJ71" s="29" t="str">
        <f ca="true">+IF(OFFSET('Sanitation Data'!$H$29,0,10*ROW('Sanitation Data'!H65))="","",OFFSET('Sanitation Data'!$H$29,0,10*ROW('Sanitation Data'!H65)))</f>
        <v/>
      </c>
      <c r="DK71" s="29" t="str">
        <f ca="true">+IF(OFFSET('Sanitation Data'!$H$30,0,10*ROW('Sanitation Data'!H65))="","",OFFSET('Sanitation Data'!$H$30,0,10*ROW('Sanitation Data'!H65)))</f>
        <v/>
      </c>
      <c r="DL71" s="29" t="str">
        <f ca="true">+IF(OFFSET('Sanitation Data'!$H$31,0,10*ROW('Sanitation Data'!H65))="","",OFFSET('Sanitation Data'!$H$31,0,10*ROW('Sanitation Data'!H65)))</f>
        <v/>
      </c>
      <c r="DM71" s="29" t="str">
        <f ca="true">+IF(OFFSET('Sanitation Data'!$H$32,0,10*ROW('Sanitation Data'!H65))="","",OFFSET('Sanitation Data'!$H$32,0,10*ROW('Sanitation Data'!H65)))</f>
        <v/>
      </c>
      <c r="DN71" s="29" t="str">
        <f ca="true">+IF(OFFSET('Sanitation Data'!$H$33,0,10*ROW('Sanitation Data'!H65))="","",OFFSET('Sanitation Data'!$H$33,0,10*ROW('Sanitation Data'!H65)))</f>
        <v/>
      </c>
      <c r="DO71" s="29" t="str">
        <f ca="true">+IF(OFFSET('Hygiene Data'!$C$12,0,10*ROW('Hygiene Data'!C65))="","",OFFSET('Hygiene Data'!$C$12,0,10*ROW('Hygiene Data'!C65)))</f>
        <v/>
      </c>
      <c r="DP71" s="29" t="str">
        <f ca="true">+IF(OFFSET('Hygiene Data'!$C$13,0,10*ROW('Hygiene Data'!C65))="","",OFFSET('Hygiene Data'!$C$13,0,10*ROW('Hygiene Data'!C65)))</f>
        <v/>
      </c>
      <c r="DQ71" s="29" t="str">
        <f ca="true">+IF(OFFSET('Hygiene Data'!$C$14,0,10*ROW('Hygiene Data'!C65))="","",OFFSET('Hygiene Data'!$C$14,0,10*ROW('Hygiene Data'!C65)))</f>
        <v/>
      </c>
      <c r="DR71" s="29" t="str">
        <f ca="true">+IF(OFFSET('Hygiene Data'!$D$12,0,10*ROW('Hygiene Data'!D65))="","",OFFSET('Hygiene Data'!$D$12,0,10*ROW('Hygiene Data'!D65)))</f>
        <v/>
      </c>
      <c r="DS71" s="29" t="str">
        <f ca="true">+IF(OFFSET('Hygiene Data'!$D$13,0,10*ROW('Hygiene Data'!D65))="","",OFFSET('Hygiene Data'!$D$13,0,10*ROW('Hygiene Data'!D65)))</f>
        <v/>
      </c>
      <c r="DT71" s="29" t="str">
        <f ca="true">+IF(OFFSET('Hygiene Data'!$D$14,0,10*ROW('Hygiene Data'!D65))="","",OFFSET('Hygiene Data'!$D$14,0,10*ROW('Hygiene Data'!D65)))</f>
        <v/>
      </c>
      <c r="DU71" s="29" t="str">
        <f ca="true">+IF(OFFSET('Hygiene Data'!$E$12,0,10*ROW('Hygiene Data'!E65))="","",OFFSET('Hygiene Data'!$E$12,0,10*ROW('Hygiene Data'!E65)))</f>
        <v/>
      </c>
      <c r="DV71" s="29" t="str">
        <f ca="true">+IF(OFFSET('Hygiene Data'!$E$13,0,10*ROW('Hygiene Data'!E65))="","",OFFSET('Hygiene Data'!$E$13,0,10*ROW('Hygiene Data'!E65)))</f>
        <v/>
      </c>
      <c r="DW71" s="29" t="str">
        <f ca="true">+IF(OFFSET('Hygiene Data'!$E$14,0,10*ROW('Hygiene Data'!E65))="","",OFFSET('Hygiene Data'!$E$14,0,10*ROW('Hygiene Data'!E65)))</f>
        <v/>
      </c>
      <c r="DX71" s="29" t="str">
        <f ca="true">+IF(OFFSET('Hygiene Data'!$F$12,0,10*ROW('Hygiene Data'!F65))="","",OFFSET('Hygiene Data'!$F$12,0,10*ROW('Hygiene Data'!F65)))</f>
        <v/>
      </c>
      <c r="DY71" s="29" t="str">
        <f ca="true">+IF(OFFSET('Hygiene Data'!$F$13,0,10*ROW('Hygiene Data'!F65))="","",OFFSET('Hygiene Data'!$F$13,0,10*ROW('Hygiene Data'!F65)))</f>
        <v/>
      </c>
      <c r="DZ71" s="29" t="str">
        <f ca="true">+IF(OFFSET('Hygiene Data'!$F$14,0,10*ROW('Hygiene Data'!F65))="","",OFFSET('Hygiene Data'!$F$14,0,10*ROW('Hygiene Data'!F65)))</f>
        <v/>
      </c>
      <c r="EA71" s="29" t="str">
        <f ca="true">+IF(OFFSET('Hygiene Data'!$G$12,0,10*ROW('Hygiene Data'!G65))="","",OFFSET('Hygiene Data'!$G$12,0,10*ROW('Hygiene Data'!G65)))</f>
        <v/>
      </c>
      <c r="EB71" s="29" t="str">
        <f ca="true">+IF(OFFSET('Hygiene Data'!$G$13,0,10*ROW('Hygiene Data'!G65))="","",OFFSET('Hygiene Data'!$G$13,0,10*ROW('Hygiene Data'!G65)))</f>
        <v/>
      </c>
      <c r="EC71" s="29" t="str">
        <f ca="true">+IF(OFFSET('Hygiene Data'!$G$14,0,10*ROW('Hygiene Data'!G65))="","",OFFSET('Hygiene Data'!$G$14,0,10*ROW('Hygiene Data'!G65)))</f>
        <v/>
      </c>
      <c r="ED71" s="29" t="str">
        <f ca="true">+IF(OFFSET('Hygiene Data'!$H$12,0,10*ROW('Hygiene Data'!H65))="","",OFFSET('Hygiene Data'!$H$12,0,10*ROW('Hygiene Data'!H65)))</f>
        <v/>
      </c>
      <c r="EE71" s="29" t="str">
        <f ca="true">+IF(OFFSET('Hygiene Data'!$H$13,0,10*ROW('Hygiene Data'!H65))="","",OFFSET('Hygiene Data'!$H$13,0,10*ROW('Hygiene Data'!H65)))</f>
        <v/>
      </c>
      <c r="EF71" s="29" t="str">
        <f ca="true">+IF(OFFSET('Hygiene Data'!$H$14,0,10*ROW('Hygiene Data'!H65))="","",OFFSET('Hygiene Data'!$H$14,0,10*ROW('Hygiene Data'!H65)))</f>
        <v/>
      </c>
    </row>
    <row r="72" x14ac:dyDescent="0.2">
      <c r="A72" s="52" t="str">
        <f ca="true">+IF(OFFSET('Water Data'!$B$1,0,10*ROW('Water Data'!B69))="","",OFFSET('Water Data'!$B$1,0,10*ROW('Water Data'!B69)))</f>
        <v/>
      </c>
      <c r="B72" s="52" t="str">
        <f ca="true">+IF(OFFSET('Water Data'!$A$3,0,10*ROW('Water Data'!A69))="","",OFFSET('Water Data'!$A$3,0,10*ROW('Water Data'!A69)))</f>
        <v/>
      </c>
      <c r="C72" s="52" t="str">
        <f ca="true">+IF(OFFSET('Water Data'!$C$3,0,10*ROW('Water Data'!C69))="","",OFFSET('Water Data'!$C$3,0,10*ROW('Water Data'!C69)))</f>
        <v/>
      </c>
      <c r="D72" s="240"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0"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0"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0"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0"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0"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0"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0"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0"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0"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0"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0"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0"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0"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0"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0"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0"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0"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1"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1"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1"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1"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1"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1"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1"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1"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1"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1"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1"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1"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1"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1"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1"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1"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1"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1"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1"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1"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1"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1"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1"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1"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1"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1"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1"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1"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1"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1"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2"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2"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2"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2"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2"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2"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2"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2"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2"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2"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2"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2"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2"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2"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2"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2"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2"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2"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29" t="str">
        <f ca="true">+IF(OFFSET('Water Data'!$C$28,0,10*ROW('Water Data'!C66))="","",OFFSET('Water Data'!$C$28,0,10*ROW('Water Data'!C66)))</f>
        <v/>
      </c>
      <c r="BT72" s="29" t="str">
        <f ca="true">+IF(OFFSET('Water Data'!$C$29,0,10*ROW('Water Data'!C66))="","",OFFSET('Water Data'!$C$29,0,10*ROW('Water Data'!C66)))</f>
        <v/>
      </c>
      <c r="BU72" s="29" t="str">
        <f ca="true">+IF(OFFSET('Water Data'!$C$30,0,10*ROW('Water Data'!C66))="","",OFFSET('Water Data'!$C$30,0,10*ROW('Water Data'!C66)))</f>
        <v/>
      </c>
      <c r="BV72" s="29" t="str">
        <f ca="true">+IF(OFFSET('Water Data'!$D$28,0,10*ROW('Water Data'!D66))="","",OFFSET('Water Data'!$D$28,0,10*ROW('Water Data'!D66)))</f>
        <v/>
      </c>
      <c r="BW72" s="29" t="str">
        <f ca="true">+IF(OFFSET('Water Data'!$D$29,0,10*ROW('Water Data'!D66))="","",OFFSET('Water Data'!$D$29,0,10*ROW('Water Data'!D66)))</f>
        <v/>
      </c>
      <c r="BX72" s="29" t="str">
        <f ca="true">+IF(OFFSET('Water Data'!$D$30,0,10*ROW('Water Data'!D66))="","",OFFSET('Water Data'!$D$30,0,10*ROW('Water Data'!D66)))</f>
        <v/>
      </c>
      <c r="BY72" s="29" t="str">
        <f ca="true">+IF(OFFSET('Water Data'!$E$28,0,10*ROW('Water Data'!E66))="","",OFFSET('Water Data'!$E$28,0,10*ROW('Water Data'!E66)))</f>
        <v/>
      </c>
      <c r="BZ72" s="29" t="str">
        <f ca="true">+IF(OFFSET('Water Data'!$E$29,0,10*ROW('Water Data'!E66))="","",OFFSET('Water Data'!$E$29,0,10*ROW('Water Data'!E66)))</f>
        <v/>
      </c>
      <c r="CA72" s="29" t="str">
        <f ca="true">+IF(OFFSET('Water Data'!$E$30,0,10*ROW('Water Data'!E66))="","",OFFSET('Water Data'!$E$30,0,10*ROW('Water Data'!E66)))</f>
        <v/>
      </c>
      <c r="CB72" s="29" t="str">
        <f ca="true">+IF(OFFSET('Water Data'!$F$28,0,10*ROW('Water Data'!F66))="","",OFFSET('Water Data'!$F$28,0,10*ROW('Water Data'!F66)))</f>
        <v/>
      </c>
      <c r="CC72" s="29" t="str">
        <f ca="true">+IF(OFFSET('Water Data'!$F$29,0,10*ROW('Water Data'!F66))="","",OFFSET('Water Data'!$F$29,0,10*ROW('Water Data'!F66)))</f>
        <v/>
      </c>
      <c r="CD72" s="29" t="str">
        <f ca="true">+IF(OFFSET('Water Data'!$F$30,0,10*ROW('Water Data'!F66))="","",OFFSET('Water Data'!$F$30,0,10*ROW('Water Data'!F66)))</f>
        <v/>
      </c>
      <c r="CE72" s="29" t="str">
        <f ca="true">+IF(OFFSET('Water Data'!$G$28,0,10*ROW('Water Data'!G66))="","",OFFSET('Water Data'!$G$28,0,10*ROW('Water Data'!G66)))</f>
        <v/>
      </c>
      <c r="CF72" s="29" t="str">
        <f ca="true">+IF(OFFSET('Water Data'!$G$29,0,10*ROW('Water Data'!G66))="","",OFFSET('Water Data'!$G$29,0,10*ROW('Water Data'!G66)))</f>
        <v/>
      </c>
      <c r="CG72" s="29" t="str">
        <f ca="true">+IF(OFFSET('Water Data'!$G$30,0,10*ROW('Water Data'!G66))="","",OFFSET('Water Data'!$G$30,0,10*ROW('Water Data'!G66)))</f>
        <v/>
      </c>
      <c r="CH72" s="29" t="str">
        <f ca="true">+IF(OFFSET('Water Data'!$H$28,0,10*ROW('Water Data'!H66))="","",OFFSET('Water Data'!$H$28,0,10*ROW('Water Data'!H66)))</f>
        <v/>
      </c>
      <c r="CI72" s="29" t="str">
        <f ca="true">+IF(OFFSET('Water Data'!$H$29,0,10*ROW('Water Data'!H66))="","",OFFSET('Water Data'!$H$29,0,10*ROW('Water Data'!H66)))</f>
        <v/>
      </c>
      <c r="CJ72" s="29" t="str">
        <f ca="true">+IF(OFFSET('Water Data'!$H$30,0,10*ROW('Water Data'!H66))="","",OFFSET('Water Data'!$H$30,0,10*ROW('Water Data'!H66)))</f>
        <v/>
      </c>
      <c r="CK72" s="29" t="str">
        <f ca="true">+IF(OFFSET('Sanitation Data'!$C$29,0,10*ROW('Sanitation Data'!C66))="","",OFFSET('Sanitation Data'!$C$29,0,10*ROW('Sanitation Data'!C66)))</f>
        <v/>
      </c>
      <c r="CL72" s="29" t="str">
        <f ca="true">+IF(OFFSET('Sanitation Data'!$C$30,0,10*ROW('Sanitation Data'!C66))="","",OFFSET('Sanitation Data'!$C$30,0,10*ROW('Sanitation Data'!C66)))</f>
        <v/>
      </c>
      <c r="CM72" s="29" t="str">
        <f ca="true">+IF(OFFSET('Sanitation Data'!$C$31,0,10*ROW('Sanitation Data'!C66))="","",OFFSET('Sanitation Data'!$C$31,0,10*ROW('Sanitation Data'!C66)))</f>
        <v/>
      </c>
      <c r="CN72" s="29" t="str">
        <f ca="true">+IF(OFFSET('Sanitation Data'!$C$32,0,10*ROW('Sanitation Data'!C66))="","",OFFSET('Sanitation Data'!$C$32,0,10*ROW('Sanitation Data'!C66)))</f>
        <v/>
      </c>
      <c r="CO72" s="29" t="str">
        <f ca="true">+IF(OFFSET('Sanitation Data'!$C$33,0,10*ROW('Sanitation Data'!C66))="","",OFFSET('Sanitation Data'!$C$33,0,10*ROW('Sanitation Data'!C66)))</f>
        <v/>
      </c>
      <c r="CP72" s="29" t="str">
        <f ca="true">+IF(OFFSET('Sanitation Data'!$D$29,0,10*ROW('Sanitation Data'!D66))="","",OFFSET('Sanitation Data'!$D$29,0,10*ROW('Sanitation Data'!D66)))</f>
        <v/>
      </c>
      <c r="CQ72" s="29" t="str">
        <f ca="true">+IF(OFFSET('Sanitation Data'!$D$30,0,10*ROW('Sanitation Data'!D66))="","",OFFSET('Sanitation Data'!$D$30,0,10*ROW('Sanitation Data'!D66)))</f>
        <v/>
      </c>
      <c r="CR72" s="29" t="str">
        <f ca="true">+IF(OFFSET('Sanitation Data'!$D$31,0,10*ROW('Sanitation Data'!D66))="","",OFFSET('Sanitation Data'!$D$31,0,10*ROW('Sanitation Data'!D66)))</f>
        <v/>
      </c>
      <c r="CS72" s="29" t="str">
        <f ca="true">+IF(OFFSET('Sanitation Data'!$D$32,0,10*ROW('Sanitation Data'!D66))="","",OFFSET('Sanitation Data'!$D$32,0,10*ROW('Sanitation Data'!D66)))</f>
        <v/>
      </c>
      <c r="CT72" s="29" t="str">
        <f ca="true">+IF(OFFSET('Sanitation Data'!$D$33,0,10*ROW('Sanitation Data'!D66))="","",OFFSET('Sanitation Data'!$D$33,0,10*ROW('Sanitation Data'!D66)))</f>
        <v/>
      </c>
      <c r="CU72" s="29" t="str">
        <f ca="true">+IF(OFFSET('Sanitation Data'!$E$29,0,10*ROW('Sanitation Data'!E66))="","",OFFSET('Sanitation Data'!$E$29,0,10*ROW('Sanitation Data'!E66)))</f>
        <v/>
      </c>
      <c r="CV72" s="29" t="str">
        <f ca="true">+IF(OFFSET('Sanitation Data'!$E$30,0,10*ROW('Sanitation Data'!E66))="","",OFFSET('Sanitation Data'!$E$30,0,10*ROW('Sanitation Data'!E66)))</f>
        <v/>
      </c>
      <c r="CW72" s="29" t="str">
        <f ca="true">+IF(OFFSET('Sanitation Data'!$E$31,0,10*ROW('Sanitation Data'!E66))="","",OFFSET('Sanitation Data'!$E$31,0,10*ROW('Sanitation Data'!E66)))</f>
        <v/>
      </c>
      <c r="CX72" s="29" t="str">
        <f ca="true">+IF(OFFSET('Sanitation Data'!$E$32,0,10*ROW('Sanitation Data'!E66))="","",OFFSET('Sanitation Data'!$E$32,0,10*ROW('Sanitation Data'!E66)))</f>
        <v/>
      </c>
      <c r="CY72" s="29" t="str">
        <f ca="true">+IF(OFFSET('Sanitation Data'!$E$33,0,10*ROW('Sanitation Data'!E66))="","",OFFSET('Sanitation Data'!$E$33,0,10*ROW('Sanitation Data'!E66)))</f>
        <v/>
      </c>
      <c r="CZ72" s="29" t="str">
        <f ca="true">+IF(OFFSET('Sanitation Data'!$F$29,0,10*ROW('Sanitation Data'!F66))="","",OFFSET('Sanitation Data'!$F$29,0,10*ROW('Sanitation Data'!F66)))</f>
        <v/>
      </c>
      <c r="DA72" s="29" t="str">
        <f ca="true">+IF(OFFSET('Sanitation Data'!$F$30,0,10*ROW('Sanitation Data'!F66))="","",OFFSET('Sanitation Data'!$F$30,0,10*ROW('Sanitation Data'!F66)))</f>
        <v/>
      </c>
      <c r="DB72" s="29" t="str">
        <f ca="true">+IF(OFFSET('Sanitation Data'!$F$31,0,10*ROW('Sanitation Data'!F66))="","",OFFSET('Sanitation Data'!$F$31,0,10*ROW('Sanitation Data'!F66)))</f>
        <v/>
      </c>
      <c r="DC72" s="29" t="str">
        <f ca="true">+IF(OFFSET('Sanitation Data'!$F$32,0,10*ROW('Sanitation Data'!F66))="","",OFFSET('Sanitation Data'!$F$32,0,10*ROW('Sanitation Data'!F66)))</f>
        <v/>
      </c>
      <c r="DD72" s="29" t="str">
        <f ca="true">+IF(OFFSET('Sanitation Data'!$F$33,0,10*ROW('Sanitation Data'!F66))="","",OFFSET('Sanitation Data'!$F$33,0,10*ROW('Sanitation Data'!F66)))</f>
        <v/>
      </c>
      <c r="DE72" s="29" t="str">
        <f ca="true">+IF(OFFSET('Sanitation Data'!$G$29,0,10*ROW('Sanitation Data'!G66))="","",OFFSET('Sanitation Data'!$G$29,0,10*ROW('Sanitation Data'!G66)))</f>
        <v/>
      </c>
      <c r="DF72" s="29" t="str">
        <f ca="true">+IF(OFFSET('Sanitation Data'!$G$30,0,10*ROW('Sanitation Data'!G66))="","",OFFSET('Sanitation Data'!$G$30,0,10*ROW('Sanitation Data'!G66)))</f>
        <v/>
      </c>
      <c r="DG72" s="29" t="str">
        <f ca="true">+IF(OFFSET('Sanitation Data'!$G$31,0,10*ROW('Sanitation Data'!G66))="","",OFFSET('Sanitation Data'!$G$31,0,10*ROW('Sanitation Data'!G66)))</f>
        <v/>
      </c>
      <c r="DH72" s="29" t="str">
        <f ca="true">+IF(OFFSET('Sanitation Data'!$G$32,0,10*ROW('Sanitation Data'!G66))="","",OFFSET('Sanitation Data'!$G$32,0,10*ROW('Sanitation Data'!G66)))</f>
        <v/>
      </c>
      <c r="DI72" s="29" t="str">
        <f ca="true">+IF(OFFSET('Sanitation Data'!$G$33,0,10*ROW('Sanitation Data'!G66))="","",OFFSET('Sanitation Data'!$G$33,0,10*ROW('Sanitation Data'!G66)))</f>
        <v/>
      </c>
      <c r="DJ72" s="29" t="str">
        <f ca="true">+IF(OFFSET('Sanitation Data'!$H$29,0,10*ROW('Sanitation Data'!H66))="","",OFFSET('Sanitation Data'!$H$29,0,10*ROW('Sanitation Data'!H66)))</f>
        <v/>
      </c>
      <c r="DK72" s="29" t="str">
        <f ca="true">+IF(OFFSET('Sanitation Data'!$H$30,0,10*ROW('Sanitation Data'!H66))="","",OFFSET('Sanitation Data'!$H$30,0,10*ROW('Sanitation Data'!H66)))</f>
        <v/>
      </c>
      <c r="DL72" s="29" t="str">
        <f ca="true">+IF(OFFSET('Sanitation Data'!$H$31,0,10*ROW('Sanitation Data'!H66))="","",OFFSET('Sanitation Data'!$H$31,0,10*ROW('Sanitation Data'!H66)))</f>
        <v/>
      </c>
      <c r="DM72" s="29" t="str">
        <f ca="true">+IF(OFFSET('Sanitation Data'!$H$32,0,10*ROW('Sanitation Data'!H66))="","",OFFSET('Sanitation Data'!$H$32,0,10*ROW('Sanitation Data'!H66)))</f>
        <v/>
      </c>
      <c r="DN72" s="29" t="str">
        <f ca="true">+IF(OFFSET('Sanitation Data'!$H$33,0,10*ROW('Sanitation Data'!H66))="","",OFFSET('Sanitation Data'!$H$33,0,10*ROW('Sanitation Data'!H66)))</f>
        <v/>
      </c>
      <c r="DO72" s="29" t="str">
        <f ca="true">+IF(OFFSET('Hygiene Data'!$C$12,0,10*ROW('Hygiene Data'!C66))="","",OFFSET('Hygiene Data'!$C$12,0,10*ROW('Hygiene Data'!C66)))</f>
        <v/>
      </c>
      <c r="DP72" s="29" t="str">
        <f ca="true">+IF(OFFSET('Hygiene Data'!$C$13,0,10*ROW('Hygiene Data'!C66))="","",OFFSET('Hygiene Data'!$C$13,0,10*ROW('Hygiene Data'!C66)))</f>
        <v/>
      </c>
      <c r="DQ72" s="29" t="str">
        <f ca="true">+IF(OFFSET('Hygiene Data'!$C$14,0,10*ROW('Hygiene Data'!C66))="","",OFFSET('Hygiene Data'!$C$14,0,10*ROW('Hygiene Data'!C66)))</f>
        <v/>
      </c>
      <c r="DR72" s="29" t="str">
        <f ca="true">+IF(OFFSET('Hygiene Data'!$D$12,0,10*ROW('Hygiene Data'!D66))="","",OFFSET('Hygiene Data'!$D$12,0,10*ROW('Hygiene Data'!D66)))</f>
        <v/>
      </c>
      <c r="DS72" s="29" t="str">
        <f ca="true">+IF(OFFSET('Hygiene Data'!$D$13,0,10*ROW('Hygiene Data'!D66))="","",OFFSET('Hygiene Data'!$D$13,0,10*ROW('Hygiene Data'!D66)))</f>
        <v/>
      </c>
      <c r="DT72" s="29" t="str">
        <f ca="true">+IF(OFFSET('Hygiene Data'!$D$14,0,10*ROW('Hygiene Data'!D66))="","",OFFSET('Hygiene Data'!$D$14,0,10*ROW('Hygiene Data'!D66)))</f>
        <v/>
      </c>
      <c r="DU72" s="29" t="str">
        <f ca="true">+IF(OFFSET('Hygiene Data'!$E$12,0,10*ROW('Hygiene Data'!E66))="","",OFFSET('Hygiene Data'!$E$12,0,10*ROW('Hygiene Data'!E66)))</f>
        <v/>
      </c>
      <c r="DV72" s="29" t="str">
        <f ca="true">+IF(OFFSET('Hygiene Data'!$E$13,0,10*ROW('Hygiene Data'!E66))="","",OFFSET('Hygiene Data'!$E$13,0,10*ROW('Hygiene Data'!E66)))</f>
        <v/>
      </c>
      <c r="DW72" s="29" t="str">
        <f ca="true">+IF(OFFSET('Hygiene Data'!$E$14,0,10*ROW('Hygiene Data'!E66))="","",OFFSET('Hygiene Data'!$E$14,0,10*ROW('Hygiene Data'!E66)))</f>
        <v/>
      </c>
      <c r="DX72" s="29" t="str">
        <f ca="true">+IF(OFFSET('Hygiene Data'!$F$12,0,10*ROW('Hygiene Data'!F66))="","",OFFSET('Hygiene Data'!$F$12,0,10*ROW('Hygiene Data'!F66)))</f>
        <v/>
      </c>
      <c r="DY72" s="29" t="str">
        <f ca="true">+IF(OFFSET('Hygiene Data'!$F$13,0,10*ROW('Hygiene Data'!F66))="","",OFFSET('Hygiene Data'!$F$13,0,10*ROW('Hygiene Data'!F66)))</f>
        <v/>
      </c>
      <c r="DZ72" s="29" t="str">
        <f ca="true">+IF(OFFSET('Hygiene Data'!$F$14,0,10*ROW('Hygiene Data'!F66))="","",OFFSET('Hygiene Data'!$F$14,0,10*ROW('Hygiene Data'!F66)))</f>
        <v/>
      </c>
      <c r="EA72" s="29" t="str">
        <f ca="true">+IF(OFFSET('Hygiene Data'!$G$12,0,10*ROW('Hygiene Data'!G66))="","",OFFSET('Hygiene Data'!$G$12,0,10*ROW('Hygiene Data'!G66)))</f>
        <v/>
      </c>
      <c r="EB72" s="29" t="str">
        <f ca="true">+IF(OFFSET('Hygiene Data'!$G$13,0,10*ROW('Hygiene Data'!G66))="","",OFFSET('Hygiene Data'!$G$13,0,10*ROW('Hygiene Data'!G66)))</f>
        <v/>
      </c>
      <c r="EC72" s="29" t="str">
        <f ca="true">+IF(OFFSET('Hygiene Data'!$G$14,0,10*ROW('Hygiene Data'!G66))="","",OFFSET('Hygiene Data'!$G$14,0,10*ROW('Hygiene Data'!G66)))</f>
        <v/>
      </c>
      <c r="ED72" s="29" t="str">
        <f ca="true">+IF(OFFSET('Hygiene Data'!$H$12,0,10*ROW('Hygiene Data'!H66))="","",OFFSET('Hygiene Data'!$H$12,0,10*ROW('Hygiene Data'!H66)))</f>
        <v/>
      </c>
      <c r="EE72" s="29" t="str">
        <f ca="true">+IF(OFFSET('Hygiene Data'!$H$13,0,10*ROW('Hygiene Data'!H66))="","",OFFSET('Hygiene Data'!$H$13,0,10*ROW('Hygiene Data'!H66)))</f>
        <v/>
      </c>
      <c r="EF72" s="29" t="str">
        <f ca="true">+IF(OFFSET('Hygiene Data'!$H$14,0,10*ROW('Hygiene Data'!H66))="","",OFFSET('Hygiene Data'!$H$14,0,10*ROW('Hygiene Data'!H66)))</f>
        <v/>
      </c>
    </row>
    <row r="73" x14ac:dyDescent="0.2">
      <c r="A73" s="52" t="str">
        <f ca="true">+IF(OFFSET('Water Data'!$B$1,0,10*ROW('Water Data'!B70))="","",OFFSET('Water Data'!$B$1,0,10*ROW('Water Data'!B70)))</f>
        <v/>
      </c>
      <c r="B73" s="52" t="str">
        <f ca="true">+IF(OFFSET('Water Data'!$A$3,0,10*ROW('Water Data'!A70))="","",OFFSET('Water Data'!$A$3,0,10*ROW('Water Data'!A70)))</f>
        <v/>
      </c>
      <c r="C73" s="52" t="str">
        <f ca="true">+IF(OFFSET('Water Data'!$C$3,0,10*ROW('Water Data'!C70))="","",OFFSET('Water Data'!$C$3,0,10*ROW('Water Data'!C70)))</f>
        <v/>
      </c>
      <c r="D73" s="240"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0"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0"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0"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0"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0"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0"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0"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0"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0"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0"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0"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0"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0"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0"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0"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0"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0"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1"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1"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1"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1"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1"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1"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1"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1"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1"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1"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1"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1"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1"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1"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1"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1"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1"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1"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1"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1"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1"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1"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1"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1"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1"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1"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1"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1"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1"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1"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2"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2"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2"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2"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2"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2"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2"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2"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2"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2"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2"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2"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2"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2"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2"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2"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2"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2"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29" t="str">
        <f ca="true">+IF(OFFSET('Water Data'!$C$28,0,10*ROW('Water Data'!C67))="","",OFFSET('Water Data'!$C$28,0,10*ROW('Water Data'!C67)))</f>
        <v/>
      </c>
      <c r="BT73" s="29" t="str">
        <f ca="true">+IF(OFFSET('Water Data'!$C$29,0,10*ROW('Water Data'!C67))="","",OFFSET('Water Data'!$C$29,0,10*ROW('Water Data'!C67)))</f>
        <v/>
      </c>
      <c r="BU73" s="29" t="str">
        <f ca="true">+IF(OFFSET('Water Data'!$C$30,0,10*ROW('Water Data'!C67))="","",OFFSET('Water Data'!$C$30,0,10*ROW('Water Data'!C67)))</f>
        <v/>
      </c>
      <c r="BV73" s="29" t="str">
        <f ca="true">+IF(OFFSET('Water Data'!$D$28,0,10*ROW('Water Data'!D67))="","",OFFSET('Water Data'!$D$28,0,10*ROW('Water Data'!D67)))</f>
        <v/>
      </c>
      <c r="BW73" s="29" t="str">
        <f ca="true">+IF(OFFSET('Water Data'!$D$29,0,10*ROW('Water Data'!D67))="","",OFFSET('Water Data'!$D$29,0,10*ROW('Water Data'!D67)))</f>
        <v/>
      </c>
      <c r="BX73" s="29" t="str">
        <f ca="true">+IF(OFFSET('Water Data'!$D$30,0,10*ROW('Water Data'!D67))="","",OFFSET('Water Data'!$D$30,0,10*ROW('Water Data'!D67)))</f>
        <v/>
      </c>
      <c r="BY73" s="29" t="str">
        <f ca="true">+IF(OFFSET('Water Data'!$E$28,0,10*ROW('Water Data'!E67))="","",OFFSET('Water Data'!$E$28,0,10*ROW('Water Data'!E67)))</f>
        <v/>
      </c>
      <c r="BZ73" s="29" t="str">
        <f ca="true">+IF(OFFSET('Water Data'!$E$29,0,10*ROW('Water Data'!E67))="","",OFFSET('Water Data'!$E$29,0,10*ROW('Water Data'!E67)))</f>
        <v/>
      </c>
      <c r="CA73" s="29" t="str">
        <f ca="true">+IF(OFFSET('Water Data'!$E$30,0,10*ROW('Water Data'!E67))="","",OFFSET('Water Data'!$E$30,0,10*ROW('Water Data'!E67)))</f>
        <v/>
      </c>
      <c r="CB73" s="29" t="str">
        <f ca="true">+IF(OFFSET('Water Data'!$F$28,0,10*ROW('Water Data'!F67))="","",OFFSET('Water Data'!$F$28,0,10*ROW('Water Data'!F67)))</f>
        <v/>
      </c>
      <c r="CC73" s="29" t="str">
        <f ca="true">+IF(OFFSET('Water Data'!$F$29,0,10*ROW('Water Data'!F67))="","",OFFSET('Water Data'!$F$29,0,10*ROW('Water Data'!F67)))</f>
        <v/>
      </c>
      <c r="CD73" s="29" t="str">
        <f ca="true">+IF(OFFSET('Water Data'!$F$30,0,10*ROW('Water Data'!F67))="","",OFFSET('Water Data'!$F$30,0,10*ROW('Water Data'!F67)))</f>
        <v/>
      </c>
      <c r="CE73" s="29" t="str">
        <f ca="true">+IF(OFFSET('Water Data'!$G$28,0,10*ROW('Water Data'!G67))="","",OFFSET('Water Data'!$G$28,0,10*ROW('Water Data'!G67)))</f>
        <v/>
      </c>
      <c r="CF73" s="29" t="str">
        <f ca="true">+IF(OFFSET('Water Data'!$G$29,0,10*ROW('Water Data'!G67))="","",OFFSET('Water Data'!$G$29,0,10*ROW('Water Data'!G67)))</f>
        <v/>
      </c>
      <c r="CG73" s="29" t="str">
        <f ca="true">+IF(OFFSET('Water Data'!$G$30,0,10*ROW('Water Data'!G67))="","",OFFSET('Water Data'!$G$30,0,10*ROW('Water Data'!G67)))</f>
        <v/>
      </c>
      <c r="CH73" s="29" t="str">
        <f ca="true">+IF(OFFSET('Water Data'!$H$28,0,10*ROW('Water Data'!H67))="","",OFFSET('Water Data'!$H$28,0,10*ROW('Water Data'!H67)))</f>
        <v/>
      </c>
      <c r="CI73" s="29" t="str">
        <f ca="true">+IF(OFFSET('Water Data'!$H$29,0,10*ROW('Water Data'!H67))="","",OFFSET('Water Data'!$H$29,0,10*ROW('Water Data'!H67)))</f>
        <v/>
      </c>
      <c r="CJ73" s="29" t="str">
        <f ca="true">+IF(OFFSET('Water Data'!$H$30,0,10*ROW('Water Data'!H67))="","",OFFSET('Water Data'!$H$30,0,10*ROW('Water Data'!H67)))</f>
        <v/>
      </c>
      <c r="CK73" s="29" t="str">
        <f ca="true">+IF(OFFSET('Sanitation Data'!$C$29,0,10*ROW('Sanitation Data'!C67))="","",OFFSET('Sanitation Data'!$C$29,0,10*ROW('Sanitation Data'!C67)))</f>
        <v/>
      </c>
      <c r="CL73" s="29" t="str">
        <f ca="true">+IF(OFFSET('Sanitation Data'!$C$30,0,10*ROW('Sanitation Data'!C67))="","",OFFSET('Sanitation Data'!$C$30,0,10*ROW('Sanitation Data'!C67)))</f>
        <v/>
      </c>
      <c r="CM73" s="29" t="str">
        <f ca="true">+IF(OFFSET('Sanitation Data'!$C$31,0,10*ROW('Sanitation Data'!C67))="","",OFFSET('Sanitation Data'!$C$31,0,10*ROW('Sanitation Data'!C67)))</f>
        <v/>
      </c>
      <c r="CN73" s="29" t="str">
        <f ca="true">+IF(OFFSET('Sanitation Data'!$C$32,0,10*ROW('Sanitation Data'!C67))="","",OFFSET('Sanitation Data'!$C$32,0,10*ROW('Sanitation Data'!C67)))</f>
        <v/>
      </c>
      <c r="CO73" s="29" t="str">
        <f ca="true">+IF(OFFSET('Sanitation Data'!$C$33,0,10*ROW('Sanitation Data'!C67))="","",OFFSET('Sanitation Data'!$C$33,0,10*ROW('Sanitation Data'!C67)))</f>
        <v/>
      </c>
      <c r="CP73" s="29" t="str">
        <f ca="true">+IF(OFFSET('Sanitation Data'!$D$29,0,10*ROW('Sanitation Data'!D67))="","",OFFSET('Sanitation Data'!$D$29,0,10*ROW('Sanitation Data'!D67)))</f>
        <v/>
      </c>
      <c r="CQ73" s="29" t="str">
        <f ca="true">+IF(OFFSET('Sanitation Data'!$D$30,0,10*ROW('Sanitation Data'!D67))="","",OFFSET('Sanitation Data'!$D$30,0,10*ROW('Sanitation Data'!D67)))</f>
        <v/>
      </c>
      <c r="CR73" s="29" t="str">
        <f ca="true">+IF(OFFSET('Sanitation Data'!$D$31,0,10*ROW('Sanitation Data'!D67))="","",OFFSET('Sanitation Data'!$D$31,0,10*ROW('Sanitation Data'!D67)))</f>
        <v/>
      </c>
      <c r="CS73" s="29" t="str">
        <f ca="true">+IF(OFFSET('Sanitation Data'!$D$32,0,10*ROW('Sanitation Data'!D67))="","",OFFSET('Sanitation Data'!$D$32,0,10*ROW('Sanitation Data'!D67)))</f>
        <v/>
      </c>
      <c r="CT73" s="29" t="str">
        <f ca="true">+IF(OFFSET('Sanitation Data'!$D$33,0,10*ROW('Sanitation Data'!D67))="","",OFFSET('Sanitation Data'!$D$33,0,10*ROW('Sanitation Data'!D67)))</f>
        <v/>
      </c>
      <c r="CU73" s="29" t="str">
        <f ca="true">+IF(OFFSET('Sanitation Data'!$E$29,0,10*ROW('Sanitation Data'!E67))="","",OFFSET('Sanitation Data'!$E$29,0,10*ROW('Sanitation Data'!E67)))</f>
        <v/>
      </c>
      <c r="CV73" s="29" t="str">
        <f ca="true">+IF(OFFSET('Sanitation Data'!$E$30,0,10*ROW('Sanitation Data'!E67))="","",OFFSET('Sanitation Data'!$E$30,0,10*ROW('Sanitation Data'!E67)))</f>
        <v/>
      </c>
      <c r="CW73" s="29" t="str">
        <f ca="true">+IF(OFFSET('Sanitation Data'!$E$31,0,10*ROW('Sanitation Data'!E67))="","",OFFSET('Sanitation Data'!$E$31,0,10*ROW('Sanitation Data'!E67)))</f>
        <v/>
      </c>
      <c r="CX73" s="29" t="str">
        <f ca="true">+IF(OFFSET('Sanitation Data'!$E$32,0,10*ROW('Sanitation Data'!E67))="","",OFFSET('Sanitation Data'!$E$32,0,10*ROW('Sanitation Data'!E67)))</f>
        <v/>
      </c>
      <c r="CY73" s="29" t="str">
        <f ca="true">+IF(OFFSET('Sanitation Data'!$E$33,0,10*ROW('Sanitation Data'!E67))="","",OFFSET('Sanitation Data'!$E$33,0,10*ROW('Sanitation Data'!E67)))</f>
        <v/>
      </c>
      <c r="CZ73" s="29" t="str">
        <f ca="true">+IF(OFFSET('Sanitation Data'!$F$29,0,10*ROW('Sanitation Data'!F67))="","",OFFSET('Sanitation Data'!$F$29,0,10*ROW('Sanitation Data'!F67)))</f>
        <v/>
      </c>
      <c r="DA73" s="29" t="str">
        <f ca="true">+IF(OFFSET('Sanitation Data'!$F$30,0,10*ROW('Sanitation Data'!F67))="","",OFFSET('Sanitation Data'!$F$30,0,10*ROW('Sanitation Data'!F67)))</f>
        <v/>
      </c>
      <c r="DB73" s="29" t="str">
        <f ca="true">+IF(OFFSET('Sanitation Data'!$F$31,0,10*ROW('Sanitation Data'!F67))="","",OFFSET('Sanitation Data'!$F$31,0,10*ROW('Sanitation Data'!F67)))</f>
        <v/>
      </c>
      <c r="DC73" s="29" t="str">
        <f ca="true">+IF(OFFSET('Sanitation Data'!$F$32,0,10*ROW('Sanitation Data'!F67))="","",OFFSET('Sanitation Data'!$F$32,0,10*ROW('Sanitation Data'!F67)))</f>
        <v/>
      </c>
      <c r="DD73" s="29" t="str">
        <f ca="true">+IF(OFFSET('Sanitation Data'!$F$33,0,10*ROW('Sanitation Data'!F67))="","",OFFSET('Sanitation Data'!$F$33,0,10*ROW('Sanitation Data'!F67)))</f>
        <v/>
      </c>
      <c r="DE73" s="29" t="str">
        <f ca="true">+IF(OFFSET('Sanitation Data'!$G$29,0,10*ROW('Sanitation Data'!G67))="","",OFFSET('Sanitation Data'!$G$29,0,10*ROW('Sanitation Data'!G67)))</f>
        <v/>
      </c>
      <c r="DF73" s="29" t="str">
        <f ca="true">+IF(OFFSET('Sanitation Data'!$G$30,0,10*ROW('Sanitation Data'!G67))="","",OFFSET('Sanitation Data'!$G$30,0,10*ROW('Sanitation Data'!G67)))</f>
        <v/>
      </c>
      <c r="DG73" s="29" t="str">
        <f ca="true">+IF(OFFSET('Sanitation Data'!$G$31,0,10*ROW('Sanitation Data'!G67))="","",OFFSET('Sanitation Data'!$G$31,0,10*ROW('Sanitation Data'!G67)))</f>
        <v/>
      </c>
      <c r="DH73" s="29" t="str">
        <f ca="true">+IF(OFFSET('Sanitation Data'!$G$32,0,10*ROW('Sanitation Data'!G67))="","",OFFSET('Sanitation Data'!$G$32,0,10*ROW('Sanitation Data'!G67)))</f>
        <v/>
      </c>
      <c r="DI73" s="29" t="str">
        <f ca="true">+IF(OFFSET('Sanitation Data'!$G$33,0,10*ROW('Sanitation Data'!G67))="","",OFFSET('Sanitation Data'!$G$33,0,10*ROW('Sanitation Data'!G67)))</f>
        <v/>
      </c>
      <c r="DJ73" s="29" t="str">
        <f ca="true">+IF(OFFSET('Sanitation Data'!$H$29,0,10*ROW('Sanitation Data'!H67))="","",OFFSET('Sanitation Data'!$H$29,0,10*ROW('Sanitation Data'!H67)))</f>
        <v/>
      </c>
      <c r="DK73" s="29" t="str">
        <f ca="true">+IF(OFFSET('Sanitation Data'!$H$30,0,10*ROW('Sanitation Data'!H67))="","",OFFSET('Sanitation Data'!$H$30,0,10*ROW('Sanitation Data'!H67)))</f>
        <v/>
      </c>
      <c r="DL73" s="29" t="str">
        <f ca="true">+IF(OFFSET('Sanitation Data'!$H$31,0,10*ROW('Sanitation Data'!H67))="","",OFFSET('Sanitation Data'!$H$31,0,10*ROW('Sanitation Data'!H67)))</f>
        <v/>
      </c>
      <c r="DM73" s="29" t="str">
        <f ca="true">+IF(OFFSET('Sanitation Data'!$H$32,0,10*ROW('Sanitation Data'!H67))="","",OFFSET('Sanitation Data'!$H$32,0,10*ROW('Sanitation Data'!H67)))</f>
        <v/>
      </c>
      <c r="DN73" s="29" t="str">
        <f ca="true">+IF(OFFSET('Sanitation Data'!$H$33,0,10*ROW('Sanitation Data'!H67))="","",OFFSET('Sanitation Data'!$H$33,0,10*ROW('Sanitation Data'!H67)))</f>
        <v/>
      </c>
      <c r="DO73" s="29" t="str">
        <f ca="true">+IF(OFFSET('Hygiene Data'!$C$12,0,10*ROW('Hygiene Data'!C67))="","",OFFSET('Hygiene Data'!$C$12,0,10*ROW('Hygiene Data'!C67)))</f>
        <v/>
      </c>
      <c r="DP73" s="29" t="str">
        <f ca="true">+IF(OFFSET('Hygiene Data'!$C$13,0,10*ROW('Hygiene Data'!C67))="","",OFFSET('Hygiene Data'!$C$13,0,10*ROW('Hygiene Data'!C67)))</f>
        <v/>
      </c>
      <c r="DQ73" s="29" t="str">
        <f ca="true">+IF(OFFSET('Hygiene Data'!$C$14,0,10*ROW('Hygiene Data'!C67))="","",OFFSET('Hygiene Data'!$C$14,0,10*ROW('Hygiene Data'!C67)))</f>
        <v/>
      </c>
      <c r="DR73" s="29" t="str">
        <f ca="true">+IF(OFFSET('Hygiene Data'!$D$12,0,10*ROW('Hygiene Data'!D67))="","",OFFSET('Hygiene Data'!$D$12,0,10*ROW('Hygiene Data'!D67)))</f>
        <v/>
      </c>
      <c r="DS73" s="29" t="str">
        <f ca="true">+IF(OFFSET('Hygiene Data'!$D$13,0,10*ROW('Hygiene Data'!D67))="","",OFFSET('Hygiene Data'!$D$13,0,10*ROW('Hygiene Data'!D67)))</f>
        <v/>
      </c>
      <c r="DT73" s="29" t="str">
        <f ca="true">+IF(OFFSET('Hygiene Data'!$D$14,0,10*ROW('Hygiene Data'!D67))="","",OFFSET('Hygiene Data'!$D$14,0,10*ROW('Hygiene Data'!D67)))</f>
        <v/>
      </c>
      <c r="DU73" s="29" t="str">
        <f ca="true">+IF(OFFSET('Hygiene Data'!$E$12,0,10*ROW('Hygiene Data'!E67))="","",OFFSET('Hygiene Data'!$E$12,0,10*ROW('Hygiene Data'!E67)))</f>
        <v/>
      </c>
      <c r="DV73" s="29" t="str">
        <f ca="true">+IF(OFFSET('Hygiene Data'!$E$13,0,10*ROW('Hygiene Data'!E67))="","",OFFSET('Hygiene Data'!$E$13,0,10*ROW('Hygiene Data'!E67)))</f>
        <v/>
      </c>
      <c r="DW73" s="29" t="str">
        <f ca="true">+IF(OFFSET('Hygiene Data'!$E$14,0,10*ROW('Hygiene Data'!E67))="","",OFFSET('Hygiene Data'!$E$14,0,10*ROW('Hygiene Data'!E67)))</f>
        <v/>
      </c>
      <c r="DX73" s="29" t="str">
        <f ca="true">+IF(OFFSET('Hygiene Data'!$F$12,0,10*ROW('Hygiene Data'!F67))="","",OFFSET('Hygiene Data'!$F$12,0,10*ROW('Hygiene Data'!F67)))</f>
        <v/>
      </c>
      <c r="DY73" s="29" t="str">
        <f ca="true">+IF(OFFSET('Hygiene Data'!$F$13,0,10*ROW('Hygiene Data'!F67))="","",OFFSET('Hygiene Data'!$F$13,0,10*ROW('Hygiene Data'!F67)))</f>
        <v/>
      </c>
      <c r="DZ73" s="29" t="str">
        <f ca="true">+IF(OFFSET('Hygiene Data'!$F$14,0,10*ROW('Hygiene Data'!F67))="","",OFFSET('Hygiene Data'!$F$14,0,10*ROW('Hygiene Data'!F67)))</f>
        <v/>
      </c>
      <c r="EA73" s="29" t="str">
        <f ca="true">+IF(OFFSET('Hygiene Data'!$G$12,0,10*ROW('Hygiene Data'!G67))="","",OFFSET('Hygiene Data'!$G$12,0,10*ROW('Hygiene Data'!G67)))</f>
        <v/>
      </c>
      <c r="EB73" s="29" t="str">
        <f ca="true">+IF(OFFSET('Hygiene Data'!$G$13,0,10*ROW('Hygiene Data'!G67))="","",OFFSET('Hygiene Data'!$G$13,0,10*ROW('Hygiene Data'!G67)))</f>
        <v/>
      </c>
      <c r="EC73" s="29" t="str">
        <f ca="true">+IF(OFFSET('Hygiene Data'!$G$14,0,10*ROW('Hygiene Data'!G67))="","",OFFSET('Hygiene Data'!$G$14,0,10*ROW('Hygiene Data'!G67)))</f>
        <v/>
      </c>
      <c r="ED73" s="29" t="str">
        <f ca="true">+IF(OFFSET('Hygiene Data'!$H$12,0,10*ROW('Hygiene Data'!H67))="","",OFFSET('Hygiene Data'!$H$12,0,10*ROW('Hygiene Data'!H67)))</f>
        <v/>
      </c>
      <c r="EE73" s="29" t="str">
        <f ca="true">+IF(OFFSET('Hygiene Data'!$H$13,0,10*ROW('Hygiene Data'!H67))="","",OFFSET('Hygiene Data'!$H$13,0,10*ROW('Hygiene Data'!H67)))</f>
        <v/>
      </c>
      <c r="EF73" s="29" t="str">
        <f ca="true">+IF(OFFSET('Hygiene Data'!$H$14,0,10*ROW('Hygiene Data'!H67))="","",OFFSET('Hygiene Data'!$H$14,0,10*ROW('Hygiene Data'!H67)))</f>
        <v/>
      </c>
    </row>
    <row r="74" x14ac:dyDescent="0.2">
      <c r="A74" s="52" t="str">
        <f ca="true">+IF(OFFSET('Water Data'!$B$1,0,10*ROW('Water Data'!B71))="","",OFFSET('Water Data'!$B$1,0,10*ROW('Water Data'!B71)))</f>
        <v/>
      </c>
      <c r="B74" s="52" t="str">
        <f ca="true">+IF(OFFSET('Water Data'!$A$3,0,10*ROW('Water Data'!A71))="","",OFFSET('Water Data'!$A$3,0,10*ROW('Water Data'!A71)))</f>
        <v/>
      </c>
      <c r="C74" s="52" t="str">
        <f ca="true">+IF(OFFSET('Water Data'!$C$3,0,10*ROW('Water Data'!C71))="","",OFFSET('Water Data'!$C$3,0,10*ROW('Water Data'!C71)))</f>
        <v/>
      </c>
      <c r="D74" s="240"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0"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0"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0"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0"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0"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0"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0"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0"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0"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0"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0"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0"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0"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0"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0"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0"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0"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1"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1"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1"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1"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1"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1"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1"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1"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1"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1"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1"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1"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1"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1"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1"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1"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1"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1"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1"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1"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1"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1"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1"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1"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1"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1"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1"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1"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1"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1"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2"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2"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2"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2"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2"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2"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2"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2"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2"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2"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2"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2"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2"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2"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2"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2"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2"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2"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29" t="str">
        <f ca="true">+IF(OFFSET('Water Data'!$C$28,0,10*ROW('Water Data'!C68))="","",OFFSET('Water Data'!$C$28,0,10*ROW('Water Data'!C68)))</f>
        <v/>
      </c>
      <c r="BT74" s="29" t="str">
        <f ca="true">+IF(OFFSET('Water Data'!$C$29,0,10*ROW('Water Data'!C68))="","",OFFSET('Water Data'!$C$29,0,10*ROW('Water Data'!C68)))</f>
        <v/>
      </c>
      <c r="BU74" s="29" t="str">
        <f ca="true">+IF(OFFSET('Water Data'!$C$30,0,10*ROW('Water Data'!C68))="","",OFFSET('Water Data'!$C$30,0,10*ROW('Water Data'!C68)))</f>
        <v/>
      </c>
      <c r="BV74" s="29" t="str">
        <f ca="true">+IF(OFFSET('Water Data'!$D$28,0,10*ROW('Water Data'!D68))="","",OFFSET('Water Data'!$D$28,0,10*ROW('Water Data'!D68)))</f>
        <v/>
      </c>
      <c r="BW74" s="29" t="str">
        <f ca="true">+IF(OFFSET('Water Data'!$D$29,0,10*ROW('Water Data'!D68))="","",OFFSET('Water Data'!$D$29,0,10*ROW('Water Data'!D68)))</f>
        <v/>
      </c>
      <c r="BX74" s="29" t="str">
        <f ca="true">+IF(OFFSET('Water Data'!$D$30,0,10*ROW('Water Data'!D68))="","",OFFSET('Water Data'!$D$30,0,10*ROW('Water Data'!D68)))</f>
        <v/>
      </c>
      <c r="BY74" s="29" t="str">
        <f ca="true">+IF(OFFSET('Water Data'!$E$28,0,10*ROW('Water Data'!E68))="","",OFFSET('Water Data'!$E$28,0,10*ROW('Water Data'!E68)))</f>
        <v/>
      </c>
      <c r="BZ74" s="29" t="str">
        <f ca="true">+IF(OFFSET('Water Data'!$E$29,0,10*ROW('Water Data'!E68))="","",OFFSET('Water Data'!$E$29,0,10*ROW('Water Data'!E68)))</f>
        <v/>
      </c>
      <c r="CA74" s="29" t="str">
        <f ca="true">+IF(OFFSET('Water Data'!$E$30,0,10*ROW('Water Data'!E68))="","",OFFSET('Water Data'!$E$30,0,10*ROW('Water Data'!E68)))</f>
        <v/>
      </c>
      <c r="CB74" s="29" t="str">
        <f ca="true">+IF(OFFSET('Water Data'!$F$28,0,10*ROW('Water Data'!F68))="","",OFFSET('Water Data'!$F$28,0,10*ROW('Water Data'!F68)))</f>
        <v/>
      </c>
      <c r="CC74" s="29" t="str">
        <f ca="true">+IF(OFFSET('Water Data'!$F$29,0,10*ROW('Water Data'!F68))="","",OFFSET('Water Data'!$F$29,0,10*ROW('Water Data'!F68)))</f>
        <v/>
      </c>
      <c r="CD74" s="29" t="str">
        <f ca="true">+IF(OFFSET('Water Data'!$F$30,0,10*ROW('Water Data'!F68))="","",OFFSET('Water Data'!$F$30,0,10*ROW('Water Data'!F68)))</f>
        <v/>
      </c>
      <c r="CE74" s="29" t="str">
        <f ca="true">+IF(OFFSET('Water Data'!$G$28,0,10*ROW('Water Data'!G68))="","",OFFSET('Water Data'!$G$28,0,10*ROW('Water Data'!G68)))</f>
        <v/>
      </c>
      <c r="CF74" s="29" t="str">
        <f ca="true">+IF(OFFSET('Water Data'!$G$29,0,10*ROW('Water Data'!G68))="","",OFFSET('Water Data'!$G$29,0,10*ROW('Water Data'!G68)))</f>
        <v/>
      </c>
      <c r="CG74" s="29" t="str">
        <f ca="true">+IF(OFFSET('Water Data'!$G$30,0,10*ROW('Water Data'!G68))="","",OFFSET('Water Data'!$G$30,0,10*ROW('Water Data'!G68)))</f>
        <v/>
      </c>
      <c r="CH74" s="29" t="str">
        <f ca="true">+IF(OFFSET('Water Data'!$H$28,0,10*ROW('Water Data'!H68))="","",OFFSET('Water Data'!$H$28,0,10*ROW('Water Data'!H68)))</f>
        <v/>
      </c>
      <c r="CI74" s="29" t="str">
        <f ca="true">+IF(OFFSET('Water Data'!$H$29,0,10*ROW('Water Data'!H68))="","",OFFSET('Water Data'!$H$29,0,10*ROW('Water Data'!H68)))</f>
        <v/>
      </c>
      <c r="CJ74" s="29" t="str">
        <f ca="true">+IF(OFFSET('Water Data'!$H$30,0,10*ROW('Water Data'!H68))="","",OFFSET('Water Data'!$H$30,0,10*ROW('Water Data'!H68)))</f>
        <v/>
      </c>
      <c r="CK74" s="29" t="str">
        <f ca="true">+IF(OFFSET('Sanitation Data'!$C$29,0,10*ROW('Sanitation Data'!C68))="","",OFFSET('Sanitation Data'!$C$29,0,10*ROW('Sanitation Data'!C68)))</f>
        <v/>
      </c>
      <c r="CL74" s="29" t="str">
        <f ca="true">+IF(OFFSET('Sanitation Data'!$C$30,0,10*ROW('Sanitation Data'!C68))="","",OFFSET('Sanitation Data'!$C$30,0,10*ROW('Sanitation Data'!C68)))</f>
        <v/>
      </c>
      <c r="CM74" s="29" t="str">
        <f ca="true">+IF(OFFSET('Sanitation Data'!$C$31,0,10*ROW('Sanitation Data'!C68))="","",OFFSET('Sanitation Data'!$C$31,0,10*ROW('Sanitation Data'!C68)))</f>
        <v/>
      </c>
      <c r="CN74" s="29" t="str">
        <f ca="true">+IF(OFFSET('Sanitation Data'!$C$32,0,10*ROW('Sanitation Data'!C68))="","",OFFSET('Sanitation Data'!$C$32,0,10*ROW('Sanitation Data'!C68)))</f>
        <v/>
      </c>
      <c r="CO74" s="29" t="str">
        <f ca="true">+IF(OFFSET('Sanitation Data'!$C$33,0,10*ROW('Sanitation Data'!C68))="","",OFFSET('Sanitation Data'!$C$33,0,10*ROW('Sanitation Data'!C68)))</f>
        <v/>
      </c>
      <c r="CP74" s="29" t="str">
        <f ca="true">+IF(OFFSET('Sanitation Data'!$D$29,0,10*ROW('Sanitation Data'!D68))="","",OFFSET('Sanitation Data'!$D$29,0,10*ROW('Sanitation Data'!D68)))</f>
        <v/>
      </c>
      <c r="CQ74" s="29" t="str">
        <f ca="true">+IF(OFFSET('Sanitation Data'!$D$30,0,10*ROW('Sanitation Data'!D68))="","",OFFSET('Sanitation Data'!$D$30,0,10*ROW('Sanitation Data'!D68)))</f>
        <v/>
      </c>
      <c r="CR74" s="29" t="str">
        <f ca="true">+IF(OFFSET('Sanitation Data'!$D$31,0,10*ROW('Sanitation Data'!D68))="","",OFFSET('Sanitation Data'!$D$31,0,10*ROW('Sanitation Data'!D68)))</f>
        <v/>
      </c>
      <c r="CS74" s="29" t="str">
        <f ca="true">+IF(OFFSET('Sanitation Data'!$D$32,0,10*ROW('Sanitation Data'!D68))="","",OFFSET('Sanitation Data'!$D$32,0,10*ROW('Sanitation Data'!D68)))</f>
        <v/>
      </c>
      <c r="CT74" s="29" t="str">
        <f ca="true">+IF(OFFSET('Sanitation Data'!$D$33,0,10*ROW('Sanitation Data'!D68))="","",OFFSET('Sanitation Data'!$D$33,0,10*ROW('Sanitation Data'!D68)))</f>
        <v/>
      </c>
      <c r="CU74" s="29" t="str">
        <f ca="true">+IF(OFFSET('Sanitation Data'!$E$29,0,10*ROW('Sanitation Data'!E68))="","",OFFSET('Sanitation Data'!$E$29,0,10*ROW('Sanitation Data'!E68)))</f>
        <v/>
      </c>
      <c r="CV74" s="29" t="str">
        <f ca="true">+IF(OFFSET('Sanitation Data'!$E$30,0,10*ROW('Sanitation Data'!E68))="","",OFFSET('Sanitation Data'!$E$30,0,10*ROW('Sanitation Data'!E68)))</f>
        <v/>
      </c>
      <c r="CW74" s="29" t="str">
        <f ca="true">+IF(OFFSET('Sanitation Data'!$E$31,0,10*ROW('Sanitation Data'!E68))="","",OFFSET('Sanitation Data'!$E$31,0,10*ROW('Sanitation Data'!E68)))</f>
        <v/>
      </c>
      <c r="CX74" s="29" t="str">
        <f ca="true">+IF(OFFSET('Sanitation Data'!$E$32,0,10*ROW('Sanitation Data'!E68))="","",OFFSET('Sanitation Data'!$E$32,0,10*ROW('Sanitation Data'!E68)))</f>
        <v/>
      </c>
      <c r="CY74" s="29" t="str">
        <f ca="true">+IF(OFFSET('Sanitation Data'!$E$33,0,10*ROW('Sanitation Data'!E68))="","",OFFSET('Sanitation Data'!$E$33,0,10*ROW('Sanitation Data'!E68)))</f>
        <v/>
      </c>
      <c r="CZ74" s="29" t="str">
        <f ca="true">+IF(OFFSET('Sanitation Data'!$F$29,0,10*ROW('Sanitation Data'!F68))="","",OFFSET('Sanitation Data'!$F$29,0,10*ROW('Sanitation Data'!F68)))</f>
        <v/>
      </c>
      <c r="DA74" s="29" t="str">
        <f ca="true">+IF(OFFSET('Sanitation Data'!$F$30,0,10*ROW('Sanitation Data'!F68))="","",OFFSET('Sanitation Data'!$F$30,0,10*ROW('Sanitation Data'!F68)))</f>
        <v/>
      </c>
      <c r="DB74" s="29" t="str">
        <f ca="true">+IF(OFFSET('Sanitation Data'!$F$31,0,10*ROW('Sanitation Data'!F68))="","",OFFSET('Sanitation Data'!$F$31,0,10*ROW('Sanitation Data'!F68)))</f>
        <v/>
      </c>
      <c r="DC74" s="29" t="str">
        <f ca="true">+IF(OFFSET('Sanitation Data'!$F$32,0,10*ROW('Sanitation Data'!F68))="","",OFFSET('Sanitation Data'!$F$32,0,10*ROW('Sanitation Data'!F68)))</f>
        <v/>
      </c>
      <c r="DD74" s="29" t="str">
        <f ca="true">+IF(OFFSET('Sanitation Data'!$F$33,0,10*ROW('Sanitation Data'!F68))="","",OFFSET('Sanitation Data'!$F$33,0,10*ROW('Sanitation Data'!F68)))</f>
        <v/>
      </c>
      <c r="DE74" s="29" t="str">
        <f ca="true">+IF(OFFSET('Sanitation Data'!$G$29,0,10*ROW('Sanitation Data'!G68))="","",OFFSET('Sanitation Data'!$G$29,0,10*ROW('Sanitation Data'!G68)))</f>
        <v/>
      </c>
      <c r="DF74" s="29" t="str">
        <f ca="true">+IF(OFFSET('Sanitation Data'!$G$30,0,10*ROW('Sanitation Data'!G68))="","",OFFSET('Sanitation Data'!$G$30,0,10*ROW('Sanitation Data'!G68)))</f>
        <v/>
      </c>
      <c r="DG74" s="29" t="str">
        <f ca="true">+IF(OFFSET('Sanitation Data'!$G$31,0,10*ROW('Sanitation Data'!G68))="","",OFFSET('Sanitation Data'!$G$31,0,10*ROW('Sanitation Data'!G68)))</f>
        <v/>
      </c>
      <c r="DH74" s="29" t="str">
        <f ca="true">+IF(OFFSET('Sanitation Data'!$G$32,0,10*ROW('Sanitation Data'!G68))="","",OFFSET('Sanitation Data'!$G$32,0,10*ROW('Sanitation Data'!G68)))</f>
        <v/>
      </c>
      <c r="DI74" s="29" t="str">
        <f ca="true">+IF(OFFSET('Sanitation Data'!$G$33,0,10*ROW('Sanitation Data'!G68))="","",OFFSET('Sanitation Data'!$G$33,0,10*ROW('Sanitation Data'!G68)))</f>
        <v/>
      </c>
      <c r="DJ74" s="29" t="str">
        <f ca="true">+IF(OFFSET('Sanitation Data'!$H$29,0,10*ROW('Sanitation Data'!H68))="","",OFFSET('Sanitation Data'!$H$29,0,10*ROW('Sanitation Data'!H68)))</f>
        <v/>
      </c>
      <c r="DK74" s="29" t="str">
        <f ca="true">+IF(OFFSET('Sanitation Data'!$H$30,0,10*ROW('Sanitation Data'!H68))="","",OFFSET('Sanitation Data'!$H$30,0,10*ROW('Sanitation Data'!H68)))</f>
        <v/>
      </c>
      <c r="DL74" s="29" t="str">
        <f ca="true">+IF(OFFSET('Sanitation Data'!$H$31,0,10*ROW('Sanitation Data'!H68))="","",OFFSET('Sanitation Data'!$H$31,0,10*ROW('Sanitation Data'!H68)))</f>
        <v/>
      </c>
      <c r="DM74" s="29" t="str">
        <f ca="true">+IF(OFFSET('Sanitation Data'!$H$32,0,10*ROW('Sanitation Data'!H68))="","",OFFSET('Sanitation Data'!$H$32,0,10*ROW('Sanitation Data'!H68)))</f>
        <v/>
      </c>
      <c r="DN74" s="29" t="str">
        <f ca="true">+IF(OFFSET('Sanitation Data'!$H$33,0,10*ROW('Sanitation Data'!H68))="","",OFFSET('Sanitation Data'!$H$33,0,10*ROW('Sanitation Data'!H68)))</f>
        <v/>
      </c>
      <c r="DO74" s="29" t="str">
        <f ca="true">+IF(OFFSET('Hygiene Data'!$C$12,0,10*ROW('Hygiene Data'!C68))="","",OFFSET('Hygiene Data'!$C$12,0,10*ROW('Hygiene Data'!C68)))</f>
        <v/>
      </c>
      <c r="DP74" s="29" t="str">
        <f ca="true">+IF(OFFSET('Hygiene Data'!$C$13,0,10*ROW('Hygiene Data'!C68))="","",OFFSET('Hygiene Data'!$C$13,0,10*ROW('Hygiene Data'!C68)))</f>
        <v/>
      </c>
      <c r="DQ74" s="29" t="str">
        <f ca="true">+IF(OFFSET('Hygiene Data'!$C$14,0,10*ROW('Hygiene Data'!C68))="","",OFFSET('Hygiene Data'!$C$14,0,10*ROW('Hygiene Data'!C68)))</f>
        <v/>
      </c>
      <c r="DR74" s="29" t="str">
        <f ca="true">+IF(OFFSET('Hygiene Data'!$D$12,0,10*ROW('Hygiene Data'!D68))="","",OFFSET('Hygiene Data'!$D$12,0,10*ROW('Hygiene Data'!D68)))</f>
        <v/>
      </c>
      <c r="DS74" s="29" t="str">
        <f ca="true">+IF(OFFSET('Hygiene Data'!$D$13,0,10*ROW('Hygiene Data'!D68))="","",OFFSET('Hygiene Data'!$D$13,0,10*ROW('Hygiene Data'!D68)))</f>
        <v/>
      </c>
      <c r="DT74" s="29" t="str">
        <f ca="true">+IF(OFFSET('Hygiene Data'!$D$14,0,10*ROW('Hygiene Data'!D68))="","",OFFSET('Hygiene Data'!$D$14,0,10*ROW('Hygiene Data'!D68)))</f>
        <v/>
      </c>
      <c r="DU74" s="29" t="str">
        <f ca="true">+IF(OFFSET('Hygiene Data'!$E$12,0,10*ROW('Hygiene Data'!E68))="","",OFFSET('Hygiene Data'!$E$12,0,10*ROW('Hygiene Data'!E68)))</f>
        <v/>
      </c>
      <c r="DV74" s="29" t="str">
        <f ca="true">+IF(OFFSET('Hygiene Data'!$E$13,0,10*ROW('Hygiene Data'!E68))="","",OFFSET('Hygiene Data'!$E$13,0,10*ROW('Hygiene Data'!E68)))</f>
        <v/>
      </c>
      <c r="DW74" s="29" t="str">
        <f ca="true">+IF(OFFSET('Hygiene Data'!$E$14,0,10*ROW('Hygiene Data'!E68))="","",OFFSET('Hygiene Data'!$E$14,0,10*ROW('Hygiene Data'!E68)))</f>
        <v/>
      </c>
      <c r="DX74" s="29" t="str">
        <f ca="true">+IF(OFFSET('Hygiene Data'!$F$12,0,10*ROW('Hygiene Data'!F68))="","",OFFSET('Hygiene Data'!$F$12,0,10*ROW('Hygiene Data'!F68)))</f>
        <v/>
      </c>
      <c r="DY74" s="29" t="str">
        <f ca="true">+IF(OFFSET('Hygiene Data'!$F$13,0,10*ROW('Hygiene Data'!F68))="","",OFFSET('Hygiene Data'!$F$13,0,10*ROW('Hygiene Data'!F68)))</f>
        <v/>
      </c>
      <c r="DZ74" s="29" t="str">
        <f ca="true">+IF(OFFSET('Hygiene Data'!$F$14,0,10*ROW('Hygiene Data'!F68))="","",OFFSET('Hygiene Data'!$F$14,0,10*ROW('Hygiene Data'!F68)))</f>
        <v/>
      </c>
      <c r="EA74" s="29" t="str">
        <f ca="true">+IF(OFFSET('Hygiene Data'!$G$12,0,10*ROW('Hygiene Data'!G68))="","",OFFSET('Hygiene Data'!$G$12,0,10*ROW('Hygiene Data'!G68)))</f>
        <v/>
      </c>
      <c r="EB74" s="29" t="str">
        <f ca="true">+IF(OFFSET('Hygiene Data'!$G$13,0,10*ROW('Hygiene Data'!G68))="","",OFFSET('Hygiene Data'!$G$13,0,10*ROW('Hygiene Data'!G68)))</f>
        <v/>
      </c>
      <c r="EC74" s="29" t="str">
        <f ca="true">+IF(OFFSET('Hygiene Data'!$G$14,0,10*ROW('Hygiene Data'!G68))="","",OFFSET('Hygiene Data'!$G$14,0,10*ROW('Hygiene Data'!G68)))</f>
        <v/>
      </c>
      <c r="ED74" s="29" t="str">
        <f ca="true">+IF(OFFSET('Hygiene Data'!$H$12,0,10*ROW('Hygiene Data'!H68))="","",OFFSET('Hygiene Data'!$H$12,0,10*ROW('Hygiene Data'!H68)))</f>
        <v/>
      </c>
      <c r="EE74" s="29" t="str">
        <f ca="true">+IF(OFFSET('Hygiene Data'!$H$13,0,10*ROW('Hygiene Data'!H68))="","",OFFSET('Hygiene Data'!$H$13,0,10*ROW('Hygiene Data'!H68)))</f>
        <v/>
      </c>
      <c r="EF74" s="29" t="str">
        <f ca="true">+IF(OFFSET('Hygiene Data'!$H$14,0,10*ROW('Hygiene Data'!H68))="","",OFFSET('Hygiene Data'!$H$14,0,10*ROW('Hygiene Data'!H68)))</f>
        <v/>
      </c>
    </row>
    <row r="75" x14ac:dyDescent="0.2">
      <c r="A75" s="52" t="str">
        <f ca="true">+IF(OFFSET('Water Data'!$B$1,0,10*ROW('Water Data'!B72))="","",OFFSET('Water Data'!$B$1,0,10*ROW('Water Data'!B72)))</f>
        <v/>
      </c>
      <c r="B75" s="52" t="str">
        <f ca="true">+IF(OFFSET('Water Data'!$A$3,0,10*ROW('Water Data'!A72))="","",OFFSET('Water Data'!$A$3,0,10*ROW('Water Data'!A72)))</f>
        <v/>
      </c>
      <c r="C75" s="52" t="str">
        <f ca="true">+IF(OFFSET('Water Data'!$C$3,0,10*ROW('Water Data'!C72))="","",OFFSET('Water Data'!$C$3,0,10*ROW('Water Data'!C72)))</f>
        <v/>
      </c>
      <c r="D75" s="240"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0"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0"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0"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0"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0"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0"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0"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0"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0"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0"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0"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0"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0"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0"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0"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0"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0"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1"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1"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1"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1"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1"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1"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1"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1"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1"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1"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1"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1"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1"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1"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1"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1"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1"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1"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1"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1"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1"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1"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1"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1"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1"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1"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1"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1"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1"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1"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2"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2"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2"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2"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2"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2"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2"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2"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2"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2"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2"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2"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2"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2"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2"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2"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2"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2"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29" t="str">
        <f ca="true">+IF(OFFSET('Water Data'!$C$28,0,10*ROW('Water Data'!C69))="","",OFFSET('Water Data'!$C$28,0,10*ROW('Water Data'!C69)))</f>
        <v/>
      </c>
      <c r="BT75" s="29" t="str">
        <f ca="true">+IF(OFFSET('Water Data'!$C$29,0,10*ROW('Water Data'!C69))="","",OFFSET('Water Data'!$C$29,0,10*ROW('Water Data'!C69)))</f>
        <v/>
      </c>
      <c r="BU75" s="29" t="str">
        <f ca="true">+IF(OFFSET('Water Data'!$C$30,0,10*ROW('Water Data'!C69))="","",OFFSET('Water Data'!$C$30,0,10*ROW('Water Data'!C69)))</f>
        <v/>
      </c>
      <c r="BV75" s="29" t="str">
        <f ca="true">+IF(OFFSET('Water Data'!$D$28,0,10*ROW('Water Data'!D69))="","",OFFSET('Water Data'!$D$28,0,10*ROW('Water Data'!D69)))</f>
        <v/>
      </c>
      <c r="BW75" s="29" t="str">
        <f ca="true">+IF(OFFSET('Water Data'!$D$29,0,10*ROW('Water Data'!D69))="","",OFFSET('Water Data'!$D$29,0,10*ROW('Water Data'!D69)))</f>
        <v/>
      </c>
      <c r="BX75" s="29" t="str">
        <f ca="true">+IF(OFFSET('Water Data'!$D$30,0,10*ROW('Water Data'!D69))="","",OFFSET('Water Data'!$D$30,0,10*ROW('Water Data'!D69)))</f>
        <v/>
      </c>
      <c r="BY75" s="29" t="str">
        <f ca="true">+IF(OFFSET('Water Data'!$E$28,0,10*ROW('Water Data'!E69))="","",OFFSET('Water Data'!$E$28,0,10*ROW('Water Data'!E69)))</f>
        <v/>
      </c>
      <c r="BZ75" s="29" t="str">
        <f ca="true">+IF(OFFSET('Water Data'!$E$29,0,10*ROW('Water Data'!E69))="","",OFFSET('Water Data'!$E$29,0,10*ROW('Water Data'!E69)))</f>
        <v/>
      </c>
      <c r="CA75" s="29" t="str">
        <f ca="true">+IF(OFFSET('Water Data'!$E$30,0,10*ROW('Water Data'!E69))="","",OFFSET('Water Data'!$E$30,0,10*ROW('Water Data'!E69)))</f>
        <v/>
      </c>
      <c r="CB75" s="29" t="str">
        <f ca="true">+IF(OFFSET('Water Data'!$F$28,0,10*ROW('Water Data'!F69))="","",OFFSET('Water Data'!$F$28,0,10*ROW('Water Data'!F69)))</f>
        <v/>
      </c>
      <c r="CC75" s="29" t="str">
        <f ca="true">+IF(OFFSET('Water Data'!$F$29,0,10*ROW('Water Data'!F69))="","",OFFSET('Water Data'!$F$29,0,10*ROW('Water Data'!F69)))</f>
        <v/>
      </c>
      <c r="CD75" s="29" t="str">
        <f ca="true">+IF(OFFSET('Water Data'!$F$30,0,10*ROW('Water Data'!F69))="","",OFFSET('Water Data'!$F$30,0,10*ROW('Water Data'!F69)))</f>
        <v/>
      </c>
      <c r="CE75" s="29" t="str">
        <f ca="true">+IF(OFFSET('Water Data'!$G$28,0,10*ROW('Water Data'!G69))="","",OFFSET('Water Data'!$G$28,0,10*ROW('Water Data'!G69)))</f>
        <v/>
      </c>
      <c r="CF75" s="29" t="str">
        <f ca="true">+IF(OFFSET('Water Data'!$G$29,0,10*ROW('Water Data'!G69))="","",OFFSET('Water Data'!$G$29,0,10*ROW('Water Data'!G69)))</f>
        <v/>
      </c>
      <c r="CG75" s="29" t="str">
        <f ca="true">+IF(OFFSET('Water Data'!$G$30,0,10*ROW('Water Data'!G69))="","",OFFSET('Water Data'!$G$30,0,10*ROW('Water Data'!G69)))</f>
        <v/>
      </c>
      <c r="CH75" s="29" t="str">
        <f ca="true">+IF(OFFSET('Water Data'!$H$28,0,10*ROW('Water Data'!H69))="","",OFFSET('Water Data'!$H$28,0,10*ROW('Water Data'!H69)))</f>
        <v/>
      </c>
      <c r="CI75" s="29" t="str">
        <f ca="true">+IF(OFFSET('Water Data'!$H$29,0,10*ROW('Water Data'!H69))="","",OFFSET('Water Data'!$H$29,0,10*ROW('Water Data'!H69)))</f>
        <v/>
      </c>
      <c r="CJ75" s="29" t="str">
        <f ca="true">+IF(OFFSET('Water Data'!$H$30,0,10*ROW('Water Data'!H69))="","",OFFSET('Water Data'!$H$30,0,10*ROW('Water Data'!H69)))</f>
        <v/>
      </c>
      <c r="CK75" s="29" t="str">
        <f ca="true">+IF(OFFSET('Sanitation Data'!$C$29,0,10*ROW('Sanitation Data'!C69))="","",OFFSET('Sanitation Data'!$C$29,0,10*ROW('Sanitation Data'!C69)))</f>
        <v/>
      </c>
      <c r="CL75" s="29" t="str">
        <f ca="true">+IF(OFFSET('Sanitation Data'!$C$30,0,10*ROW('Sanitation Data'!C69))="","",OFFSET('Sanitation Data'!$C$30,0,10*ROW('Sanitation Data'!C69)))</f>
        <v/>
      </c>
      <c r="CM75" s="29" t="str">
        <f ca="true">+IF(OFFSET('Sanitation Data'!$C$31,0,10*ROW('Sanitation Data'!C69))="","",OFFSET('Sanitation Data'!$C$31,0,10*ROW('Sanitation Data'!C69)))</f>
        <v/>
      </c>
      <c r="CN75" s="29" t="str">
        <f ca="true">+IF(OFFSET('Sanitation Data'!$C$32,0,10*ROW('Sanitation Data'!C69))="","",OFFSET('Sanitation Data'!$C$32,0,10*ROW('Sanitation Data'!C69)))</f>
        <v/>
      </c>
      <c r="CO75" s="29" t="str">
        <f ca="true">+IF(OFFSET('Sanitation Data'!$C$33,0,10*ROW('Sanitation Data'!C69))="","",OFFSET('Sanitation Data'!$C$33,0,10*ROW('Sanitation Data'!C69)))</f>
        <v/>
      </c>
      <c r="CP75" s="29" t="str">
        <f ca="true">+IF(OFFSET('Sanitation Data'!$D$29,0,10*ROW('Sanitation Data'!D69))="","",OFFSET('Sanitation Data'!$D$29,0,10*ROW('Sanitation Data'!D69)))</f>
        <v/>
      </c>
      <c r="CQ75" s="29" t="str">
        <f ca="true">+IF(OFFSET('Sanitation Data'!$D$30,0,10*ROW('Sanitation Data'!D69))="","",OFFSET('Sanitation Data'!$D$30,0,10*ROW('Sanitation Data'!D69)))</f>
        <v/>
      </c>
      <c r="CR75" s="29" t="str">
        <f ca="true">+IF(OFFSET('Sanitation Data'!$D$31,0,10*ROW('Sanitation Data'!D69))="","",OFFSET('Sanitation Data'!$D$31,0,10*ROW('Sanitation Data'!D69)))</f>
        <v/>
      </c>
      <c r="CS75" s="29" t="str">
        <f ca="true">+IF(OFFSET('Sanitation Data'!$D$32,0,10*ROW('Sanitation Data'!D69))="","",OFFSET('Sanitation Data'!$D$32,0,10*ROW('Sanitation Data'!D69)))</f>
        <v/>
      </c>
      <c r="CT75" s="29" t="str">
        <f ca="true">+IF(OFFSET('Sanitation Data'!$D$33,0,10*ROW('Sanitation Data'!D69))="","",OFFSET('Sanitation Data'!$D$33,0,10*ROW('Sanitation Data'!D69)))</f>
        <v/>
      </c>
      <c r="CU75" s="29" t="str">
        <f ca="true">+IF(OFFSET('Sanitation Data'!$E$29,0,10*ROW('Sanitation Data'!E69))="","",OFFSET('Sanitation Data'!$E$29,0,10*ROW('Sanitation Data'!E69)))</f>
        <v/>
      </c>
      <c r="CV75" s="29" t="str">
        <f ca="true">+IF(OFFSET('Sanitation Data'!$E$30,0,10*ROW('Sanitation Data'!E69))="","",OFFSET('Sanitation Data'!$E$30,0,10*ROW('Sanitation Data'!E69)))</f>
        <v/>
      </c>
      <c r="CW75" s="29" t="str">
        <f ca="true">+IF(OFFSET('Sanitation Data'!$E$31,0,10*ROW('Sanitation Data'!E69))="","",OFFSET('Sanitation Data'!$E$31,0,10*ROW('Sanitation Data'!E69)))</f>
        <v/>
      </c>
      <c r="CX75" s="29" t="str">
        <f ca="true">+IF(OFFSET('Sanitation Data'!$E$32,0,10*ROW('Sanitation Data'!E69))="","",OFFSET('Sanitation Data'!$E$32,0,10*ROW('Sanitation Data'!E69)))</f>
        <v/>
      </c>
      <c r="CY75" s="29" t="str">
        <f ca="true">+IF(OFFSET('Sanitation Data'!$E$33,0,10*ROW('Sanitation Data'!E69))="","",OFFSET('Sanitation Data'!$E$33,0,10*ROW('Sanitation Data'!E69)))</f>
        <v/>
      </c>
      <c r="CZ75" s="29" t="str">
        <f ca="true">+IF(OFFSET('Sanitation Data'!$F$29,0,10*ROW('Sanitation Data'!F69))="","",OFFSET('Sanitation Data'!$F$29,0,10*ROW('Sanitation Data'!F69)))</f>
        <v/>
      </c>
      <c r="DA75" s="29" t="str">
        <f ca="true">+IF(OFFSET('Sanitation Data'!$F$30,0,10*ROW('Sanitation Data'!F69))="","",OFFSET('Sanitation Data'!$F$30,0,10*ROW('Sanitation Data'!F69)))</f>
        <v/>
      </c>
      <c r="DB75" s="29" t="str">
        <f ca="true">+IF(OFFSET('Sanitation Data'!$F$31,0,10*ROW('Sanitation Data'!F69))="","",OFFSET('Sanitation Data'!$F$31,0,10*ROW('Sanitation Data'!F69)))</f>
        <v/>
      </c>
      <c r="DC75" s="29" t="str">
        <f ca="true">+IF(OFFSET('Sanitation Data'!$F$32,0,10*ROW('Sanitation Data'!F69))="","",OFFSET('Sanitation Data'!$F$32,0,10*ROW('Sanitation Data'!F69)))</f>
        <v/>
      </c>
      <c r="DD75" s="29" t="str">
        <f ca="true">+IF(OFFSET('Sanitation Data'!$F$33,0,10*ROW('Sanitation Data'!F69))="","",OFFSET('Sanitation Data'!$F$33,0,10*ROW('Sanitation Data'!F69)))</f>
        <v/>
      </c>
      <c r="DE75" s="29" t="str">
        <f ca="true">+IF(OFFSET('Sanitation Data'!$G$29,0,10*ROW('Sanitation Data'!G69))="","",OFFSET('Sanitation Data'!$G$29,0,10*ROW('Sanitation Data'!G69)))</f>
        <v/>
      </c>
      <c r="DF75" s="29" t="str">
        <f ca="true">+IF(OFFSET('Sanitation Data'!$G$30,0,10*ROW('Sanitation Data'!G69))="","",OFFSET('Sanitation Data'!$G$30,0,10*ROW('Sanitation Data'!G69)))</f>
        <v/>
      </c>
      <c r="DG75" s="29" t="str">
        <f ca="true">+IF(OFFSET('Sanitation Data'!$G$31,0,10*ROW('Sanitation Data'!G69))="","",OFFSET('Sanitation Data'!$G$31,0,10*ROW('Sanitation Data'!G69)))</f>
        <v/>
      </c>
      <c r="DH75" s="29" t="str">
        <f ca="true">+IF(OFFSET('Sanitation Data'!$G$32,0,10*ROW('Sanitation Data'!G69))="","",OFFSET('Sanitation Data'!$G$32,0,10*ROW('Sanitation Data'!G69)))</f>
        <v/>
      </c>
      <c r="DI75" s="29" t="str">
        <f ca="true">+IF(OFFSET('Sanitation Data'!$G$33,0,10*ROW('Sanitation Data'!G69))="","",OFFSET('Sanitation Data'!$G$33,0,10*ROW('Sanitation Data'!G69)))</f>
        <v/>
      </c>
      <c r="DJ75" s="29" t="str">
        <f ca="true">+IF(OFFSET('Sanitation Data'!$H$29,0,10*ROW('Sanitation Data'!H69))="","",OFFSET('Sanitation Data'!$H$29,0,10*ROW('Sanitation Data'!H69)))</f>
        <v/>
      </c>
      <c r="DK75" s="29" t="str">
        <f ca="true">+IF(OFFSET('Sanitation Data'!$H$30,0,10*ROW('Sanitation Data'!H69))="","",OFFSET('Sanitation Data'!$H$30,0,10*ROW('Sanitation Data'!H69)))</f>
        <v/>
      </c>
      <c r="DL75" s="29" t="str">
        <f ca="true">+IF(OFFSET('Sanitation Data'!$H$31,0,10*ROW('Sanitation Data'!H69))="","",OFFSET('Sanitation Data'!$H$31,0,10*ROW('Sanitation Data'!H69)))</f>
        <v/>
      </c>
      <c r="DM75" s="29" t="str">
        <f ca="true">+IF(OFFSET('Sanitation Data'!$H$32,0,10*ROW('Sanitation Data'!H69))="","",OFFSET('Sanitation Data'!$H$32,0,10*ROW('Sanitation Data'!H69)))</f>
        <v/>
      </c>
      <c r="DN75" s="29" t="str">
        <f ca="true">+IF(OFFSET('Sanitation Data'!$H$33,0,10*ROW('Sanitation Data'!H69))="","",OFFSET('Sanitation Data'!$H$33,0,10*ROW('Sanitation Data'!H69)))</f>
        <v/>
      </c>
      <c r="DO75" s="29" t="str">
        <f ca="true">+IF(OFFSET('Hygiene Data'!$C$12,0,10*ROW('Hygiene Data'!C69))="","",OFFSET('Hygiene Data'!$C$12,0,10*ROW('Hygiene Data'!C69)))</f>
        <v/>
      </c>
      <c r="DP75" s="29" t="str">
        <f ca="true">+IF(OFFSET('Hygiene Data'!$C$13,0,10*ROW('Hygiene Data'!C69))="","",OFFSET('Hygiene Data'!$C$13,0,10*ROW('Hygiene Data'!C69)))</f>
        <v/>
      </c>
      <c r="DQ75" s="29" t="str">
        <f ca="true">+IF(OFFSET('Hygiene Data'!$C$14,0,10*ROW('Hygiene Data'!C69))="","",OFFSET('Hygiene Data'!$C$14,0,10*ROW('Hygiene Data'!C69)))</f>
        <v/>
      </c>
      <c r="DR75" s="29" t="str">
        <f ca="true">+IF(OFFSET('Hygiene Data'!$D$12,0,10*ROW('Hygiene Data'!D69))="","",OFFSET('Hygiene Data'!$D$12,0,10*ROW('Hygiene Data'!D69)))</f>
        <v/>
      </c>
      <c r="DS75" s="29" t="str">
        <f ca="true">+IF(OFFSET('Hygiene Data'!$D$13,0,10*ROW('Hygiene Data'!D69))="","",OFFSET('Hygiene Data'!$D$13,0,10*ROW('Hygiene Data'!D69)))</f>
        <v/>
      </c>
      <c r="DT75" s="29" t="str">
        <f ca="true">+IF(OFFSET('Hygiene Data'!$D$14,0,10*ROW('Hygiene Data'!D69))="","",OFFSET('Hygiene Data'!$D$14,0,10*ROW('Hygiene Data'!D69)))</f>
        <v/>
      </c>
      <c r="DU75" s="29" t="str">
        <f ca="true">+IF(OFFSET('Hygiene Data'!$E$12,0,10*ROW('Hygiene Data'!E69))="","",OFFSET('Hygiene Data'!$E$12,0,10*ROW('Hygiene Data'!E69)))</f>
        <v/>
      </c>
      <c r="DV75" s="29" t="str">
        <f ca="true">+IF(OFFSET('Hygiene Data'!$E$13,0,10*ROW('Hygiene Data'!E69))="","",OFFSET('Hygiene Data'!$E$13,0,10*ROW('Hygiene Data'!E69)))</f>
        <v/>
      </c>
      <c r="DW75" s="29" t="str">
        <f ca="true">+IF(OFFSET('Hygiene Data'!$E$14,0,10*ROW('Hygiene Data'!E69))="","",OFFSET('Hygiene Data'!$E$14,0,10*ROW('Hygiene Data'!E69)))</f>
        <v/>
      </c>
      <c r="DX75" s="29" t="str">
        <f ca="true">+IF(OFFSET('Hygiene Data'!$F$12,0,10*ROW('Hygiene Data'!F69))="","",OFFSET('Hygiene Data'!$F$12,0,10*ROW('Hygiene Data'!F69)))</f>
        <v/>
      </c>
      <c r="DY75" s="29" t="str">
        <f ca="true">+IF(OFFSET('Hygiene Data'!$F$13,0,10*ROW('Hygiene Data'!F69))="","",OFFSET('Hygiene Data'!$F$13,0,10*ROW('Hygiene Data'!F69)))</f>
        <v/>
      </c>
      <c r="DZ75" s="29" t="str">
        <f ca="true">+IF(OFFSET('Hygiene Data'!$F$14,0,10*ROW('Hygiene Data'!F69))="","",OFFSET('Hygiene Data'!$F$14,0,10*ROW('Hygiene Data'!F69)))</f>
        <v/>
      </c>
      <c r="EA75" s="29" t="str">
        <f ca="true">+IF(OFFSET('Hygiene Data'!$G$12,0,10*ROW('Hygiene Data'!G69))="","",OFFSET('Hygiene Data'!$G$12,0,10*ROW('Hygiene Data'!G69)))</f>
        <v/>
      </c>
      <c r="EB75" s="29" t="str">
        <f ca="true">+IF(OFFSET('Hygiene Data'!$G$13,0,10*ROW('Hygiene Data'!G69))="","",OFFSET('Hygiene Data'!$G$13,0,10*ROW('Hygiene Data'!G69)))</f>
        <v/>
      </c>
      <c r="EC75" s="29" t="str">
        <f ca="true">+IF(OFFSET('Hygiene Data'!$G$14,0,10*ROW('Hygiene Data'!G69))="","",OFFSET('Hygiene Data'!$G$14,0,10*ROW('Hygiene Data'!G69)))</f>
        <v/>
      </c>
      <c r="ED75" s="29" t="str">
        <f ca="true">+IF(OFFSET('Hygiene Data'!$H$12,0,10*ROW('Hygiene Data'!H69))="","",OFFSET('Hygiene Data'!$H$12,0,10*ROW('Hygiene Data'!H69)))</f>
        <v/>
      </c>
      <c r="EE75" s="29" t="str">
        <f ca="true">+IF(OFFSET('Hygiene Data'!$H$13,0,10*ROW('Hygiene Data'!H69))="","",OFFSET('Hygiene Data'!$H$13,0,10*ROW('Hygiene Data'!H69)))</f>
        <v/>
      </c>
      <c r="EF75" s="29" t="str">
        <f ca="true">+IF(OFFSET('Hygiene Data'!$H$14,0,10*ROW('Hygiene Data'!H69))="","",OFFSET('Hygiene Data'!$H$14,0,10*ROW('Hygiene Data'!H69)))</f>
        <v/>
      </c>
    </row>
    <row r="76" x14ac:dyDescent="0.2">
      <c r="A76" s="52" t="str">
        <f ca="true">+IF(OFFSET('Water Data'!$B$1,0,10*ROW('Water Data'!B73))="","",OFFSET('Water Data'!$B$1,0,10*ROW('Water Data'!B73)))</f>
        <v/>
      </c>
      <c r="B76" s="52" t="str">
        <f ca="true">+IF(OFFSET('Water Data'!$A$3,0,10*ROW('Water Data'!A73))="","",OFFSET('Water Data'!$A$3,0,10*ROW('Water Data'!A73)))</f>
        <v/>
      </c>
      <c r="C76" s="52" t="str">
        <f ca="true">+IF(OFFSET('Water Data'!$C$3,0,10*ROW('Water Data'!C73))="","",OFFSET('Water Data'!$C$3,0,10*ROW('Water Data'!C73)))</f>
        <v/>
      </c>
      <c r="D76" s="240"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0"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0"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0"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0"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0"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0"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0"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0"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0"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0"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0"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0"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0"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0"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0"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0"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0"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1"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1"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1"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1"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1"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1"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1"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1"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1"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1"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1"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1"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1"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1"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1"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1"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1"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1"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1"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1"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1"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1"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1"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1"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1"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1"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1"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1"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1"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1"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2"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2"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2"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2"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2"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2"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2"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2"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2"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2"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2"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2"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2"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2"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2"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2"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2"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2"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29" t="str">
        <f ca="true">+IF(OFFSET('Water Data'!$C$28,0,10*ROW('Water Data'!C70))="","",OFFSET('Water Data'!$C$28,0,10*ROW('Water Data'!C70)))</f>
        <v/>
      </c>
      <c r="BT76" s="29" t="str">
        <f ca="true">+IF(OFFSET('Water Data'!$C$29,0,10*ROW('Water Data'!C70))="","",OFFSET('Water Data'!$C$29,0,10*ROW('Water Data'!C70)))</f>
        <v/>
      </c>
      <c r="BU76" s="29" t="str">
        <f ca="true">+IF(OFFSET('Water Data'!$C$30,0,10*ROW('Water Data'!C70))="","",OFFSET('Water Data'!$C$30,0,10*ROW('Water Data'!C70)))</f>
        <v/>
      </c>
      <c r="BV76" s="29" t="str">
        <f ca="true">+IF(OFFSET('Water Data'!$D$28,0,10*ROW('Water Data'!D70))="","",OFFSET('Water Data'!$D$28,0,10*ROW('Water Data'!D70)))</f>
        <v/>
      </c>
      <c r="BW76" s="29" t="str">
        <f ca="true">+IF(OFFSET('Water Data'!$D$29,0,10*ROW('Water Data'!D70))="","",OFFSET('Water Data'!$D$29,0,10*ROW('Water Data'!D70)))</f>
        <v/>
      </c>
      <c r="BX76" s="29" t="str">
        <f ca="true">+IF(OFFSET('Water Data'!$D$30,0,10*ROW('Water Data'!D70))="","",OFFSET('Water Data'!$D$30,0,10*ROW('Water Data'!D70)))</f>
        <v/>
      </c>
      <c r="BY76" s="29" t="str">
        <f ca="true">+IF(OFFSET('Water Data'!$E$28,0,10*ROW('Water Data'!E70))="","",OFFSET('Water Data'!$E$28,0,10*ROW('Water Data'!E70)))</f>
        <v/>
      </c>
      <c r="BZ76" s="29" t="str">
        <f ca="true">+IF(OFFSET('Water Data'!$E$29,0,10*ROW('Water Data'!E70))="","",OFFSET('Water Data'!$E$29,0,10*ROW('Water Data'!E70)))</f>
        <v/>
      </c>
      <c r="CA76" s="29" t="str">
        <f ca="true">+IF(OFFSET('Water Data'!$E$30,0,10*ROW('Water Data'!E70))="","",OFFSET('Water Data'!$E$30,0,10*ROW('Water Data'!E70)))</f>
        <v/>
      </c>
      <c r="CB76" s="29" t="str">
        <f ca="true">+IF(OFFSET('Water Data'!$F$28,0,10*ROW('Water Data'!F70))="","",OFFSET('Water Data'!$F$28,0,10*ROW('Water Data'!F70)))</f>
        <v/>
      </c>
      <c r="CC76" s="29" t="str">
        <f ca="true">+IF(OFFSET('Water Data'!$F$29,0,10*ROW('Water Data'!F70))="","",OFFSET('Water Data'!$F$29,0,10*ROW('Water Data'!F70)))</f>
        <v/>
      </c>
      <c r="CD76" s="29" t="str">
        <f ca="true">+IF(OFFSET('Water Data'!$F$30,0,10*ROW('Water Data'!F70))="","",OFFSET('Water Data'!$F$30,0,10*ROW('Water Data'!F70)))</f>
        <v/>
      </c>
      <c r="CE76" s="29" t="str">
        <f ca="true">+IF(OFFSET('Water Data'!$G$28,0,10*ROW('Water Data'!G70))="","",OFFSET('Water Data'!$G$28,0,10*ROW('Water Data'!G70)))</f>
        <v/>
      </c>
      <c r="CF76" s="29" t="str">
        <f ca="true">+IF(OFFSET('Water Data'!$G$29,0,10*ROW('Water Data'!G70))="","",OFFSET('Water Data'!$G$29,0,10*ROW('Water Data'!G70)))</f>
        <v/>
      </c>
      <c r="CG76" s="29" t="str">
        <f ca="true">+IF(OFFSET('Water Data'!$G$30,0,10*ROW('Water Data'!G70))="","",OFFSET('Water Data'!$G$30,0,10*ROW('Water Data'!G70)))</f>
        <v/>
      </c>
      <c r="CH76" s="29" t="str">
        <f ca="true">+IF(OFFSET('Water Data'!$H$28,0,10*ROW('Water Data'!H70))="","",OFFSET('Water Data'!$H$28,0,10*ROW('Water Data'!H70)))</f>
        <v/>
      </c>
      <c r="CI76" s="29" t="str">
        <f ca="true">+IF(OFFSET('Water Data'!$H$29,0,10*ROW('Water Data'!H70))="","",OFFSET('Water Data'!$H$29,0,10*ROW('Water Data'!H70)))</f>
        <v/>
      </c>
      <c r="CJ76" s="29" t="str">
        <f ca="true">+IF(OFFSET('Water Data'!$H$30,0,10*ROW('Water Data'!H70))="","",OFFSET('Water Data'!$H$30,0,10*ROW('Water Data'!H70)))</f>
        <v/>
      </c>
      <c r="CK76" s="29" t="str">
        <f ca="true">+IF(OFFSET('Sanitation Data'!$C$29,0,10*ROW('Sanitation Data'!C70))="","",OFFSET('Sanitation Data'!$C$29,0,10*ROW('Sanitation Data'!C70)))</f>
        <v/>
      </c>
      <c r="CL76" s="29" t="str">
        <f ca="true">+IF(OFFSET('Sanitation Data'!$C$30,0,10*ROW('Sanitation Data'!C70))="","",OFFSET('Sanitation Data'!$C$30,0,10*ROW('Sanitation Data'!C70)))</f>
        <v/>
      </c>
      <c r="CM76" s="29" t="str">
        <f ca="true">+IF(OFFSET('Sanitation Data'!$C$31,0,10*ROW('Sanitation Data'!C70))="","",OFFSET('Sanitation Data'!$C$31,0,10*ROW('Sanitation Data'!C70)))</f>
        <v/>
      </c>
      <c r="CN76" s="29" t="str">
        <f ca="true">+IF(OFFSET('Sanitation Data'!$C$32,0,10*ROW('Sanitation Data'!C70))="","",OFFSET('Sanitation Data'!$C$32,0,10*ROW('Sanitation Data'!C70)))</f>
        <v/>
      </c>
      <c r="CO76" s="29" t="str">
        <f ca="true">+IF(OFFSET('Sanitation Data'!$C$33,0,10*ROW('Sanitation Data'!C70))="","",OFFSET('Sanitation Data'!$C$33,0,10*ROW('Sanitation Data'!C70)))</f>
        <v/>
      </c>
      <c r="CP76" s="29" t="str">
        <f ca="true">+IF(OFFSET('Sanitation Data'!$D$29,0,10*ROW('Sanitation Data'!D70))="","",OFFSET('Sanitation Data'!$D$29,0,10*ROW('Sanitation Data'!D70)))</f>
        <v/>
      </c>
      <c r="CQ76" s="29" t="str">
        <f ca="true">+IF(OFFSET('Sanitation Data'!$D$30,0,10*ROW('Sanitation Data'!D70))="","",OFFSET('Sanitation Data'!$D$30,0,10*ROW('Sanitation Data'!D70)))</f>
        <v/>
      </c>
      <c r="CR76" s="29" t="str">
        <f ca="true">+IF(OFFSET('Sanitation Data'!$D$31,0,10*ROW('Sanitation Data'!D70))="","",OFFSET('Sanitation Data'!$D$31,0,10*ROW('Sanitation Data'!D70)))</f>
        <v/>
      </c>
      <c r="CS76" s="29" t="str">
        <f ca="true">+IF(OFFSET('Sanitation Data'!$D$32,0,10*ROW('Sanitation Data'!D70))="","",OFFSET('Sanitation Data'!$D$32,0,10*ROW('Sanitation Data'!D70)))</f>
        <v/>
      </c>
      <c r="CT76" s="29" t="str">
        <f ca="true">+IF(OFFSET('Sanitation Data'!$D$33,0,10*ROW('Sanitation Data'!D70))="","",OFFSET('Sanitation Data'!$D$33,0,10*ROW('Sanitation Data'!D70)))</f>
        <v/>
      </c>
      <c r="CU76" s="29" t="str">
        <f ca="true">+IF(OFFSET('Sanitation Data'!$E$29,0,10*ROW('Sanitation Data'!E70))="","",OFFSET('Sanitation Data'!$E$29,0,10*ROW('Sanitation Data'!E70)))</f>
        <v/>
      </c>
      <c r="CV76" s="29" t="str">
        <f ca="true">+IF(OFFSET('Sanitation Data'!$E$30,0,10*ROW('Sanitation Data'!E70))="","",OFFSET('Sanitation Data'!$E$30,0,10*ROW('Sanitation Data'!E70)))</f>
        <v/>
      </c>
      <c r="CW76" s="29" t="str">
        <f ca="true">+IF(OFFSET('Sanitation Data'!$E$31,0,10*ROW('Sanitation Data'!E70))="","",OFFSET('Sanitation Data'!$E$31,0,10*ROW('Sanitation Data'!E70)))</f>
        <v/>
      </c>
      <c r="CX76" s="29" t="str">
        <f ca="true">+IF(OFFSET('Sanitation Data'!$E$32,0,10*ROW('Sanitation Data'!E70))="","",OFFSET('Sanitation Data'!$E$32,0,10*ROW('Sanitation Data'!E70)))</f>
        <v/>
      </c>
      <c r="CY76" s="29" t="str">
        <f ca="true">+IF(OFFSET('Sanitation Data'!$E$33,0,10*ROW('Sanitation Data'!E70))="","",OFFSET('Sanitation Data'!$E$33,0,10*ROW('Sanitation Data'!E70)))</f>
        <v/>
      </c>
      <c r="CZ76" s="29" t="str">
        <f ca="true">+IF(OFFSET('Sanitation Data'!$F$29,0,10*ROW('Sanitation Data'!F70))="","",OFFSET('Sanitation Data'!$F$29,0,10*ROW('Sanitation Data'!F70)))</f>
        <v/>
      </c>
      <c r="DA76" s="29" t="str">
        <f ca="true">+IF(OFFSET('Sanitation Data'!$F$30,0,10*ROW('Sanitation Data'!F70))="","",OFFSET('Sanitation Data'!$F$30,0,10*ROW('Sanitation Data'!F70)))</f>
        <v/>
      </c>
      <c r="DB76" s="29" t="str">
        <f ca="true">+IF(OFFSET('Sanitation Data'!$F$31,0,10*ROW('Sanitation Data'!F70))="","",OFFSET('Sanitation Data'!$F$31,0,10*ROW('Sanitation Data'!F70)))</f>
        <v/>
      </c>
      <c r="DC76" s="29" t="str">
        <f ca="true">+IF(OFFSET('Sanitation Data'!$F$32,0,10*ROW('Sanitation Data'!F70))="","",OFFSET('Sanitation Data'!$F$32,0,10*ROW('Sanitation Data'!F70)))</f>
        <v/>
      </c>
      <c r="DD76" s="29" t="str">
        <f ca="true">+IF(OFFSET('Sanitation Data'!$F$33,0,10*ROW('Sanitation Data'!F70))="","",OFFSET('Sanitation Data'!$F$33,0,10*ROW('Sanitation Data'!F70)))</f>
        <v/>
      </c>
      <c r="DE76" s="29" t="str">
        <f ca="true">+IF(OFFSET('Sanitation Data'!$G$29,0,10*ROW('Sanitation Data'!G70))="","",OFFSET('Sanitation Data'!$G$29,0,10*ROW('Sanitation Data'!G70)))</f>
        <v/>
      </c>
      <c r="DF76" s="29" t="str">
        <f ca="true">+IF(OFFSET('Sanitation Data'!$G$30,0,10*ROW('Sanitation Data'!G70))="","",OFFSET('Sanitation Data'!$G$30,0,10*ROW('Sanitation Data'!G70)))</f>
        <v/>
      </c>
      <c r="DG76" s="29" t="str">
        <f ca="true">+IF(OFFSET('Sanitation Data'!$G$31,0,10*ROW('Sanitation Data'!G70))="","",OFFSET('Sanitation Data'!$G$31,0,10*ROW('Sanitation Data'!G70)))</f>
        <v/>
      </c>
      <c r="DH76" s="29" t="str">
        <f ca="true">+IF(OFFSET('Sanitation Data'!$G$32,0,10*ROW('Sanitation Data'!G70))="","",OFFSET('Sanitation Data'!$G$32,0,10*ROW('Sanitation Data'!G70)))</f>
        <v/>
      </c>
      <c r="DI76" s="29" t="str">
        <f ca="true">+IF(OFFSET('Sanitation Data'!$G$33,0,10*ROW('Sanitation Data'!G70))="","",OFFSET('Sanitation Data'!$G$33,0,10*ROW('Sanitation Data'!G70)))</f>
        <v/>
      </c>
      <c r="DJ76" s="29" t="str">
        <f ca="true">+IF(OFFSET('Sanitation Data'!$H$29,0,10*ROW('Sanitation Data'!H70))="","",OFFSET('Sanitation Data'!$H$29,0,10*ROW('Sanitation Data'!H70)))</f>
        <v/>
      </c>
      <c r="DK76" s="29" t="str">
        <f ca="true">+IF(OFFSET('Sanitation Data'!$H$30,0,10*ROW('Sanitation Data'!H70))="","",OFFSET('Sanitation Data'!$H$30,0,10*ROW('Sanitation Data'!H70)))</f>
        <v/>
      </c>
      <c r="DL76" s="29" t="str">
        <f ca="true">+IF(OFFSET('Sanitation Data'!$H$31,0,10*ROW('Sanitation Data'!H70))="","",OFFSET('Sanitation Data'!$H$31,0,10*ROW('Sanitation Data'!H70)))</f>
        <v/>
      </c>
      <c r="DM76" s="29" t="str">
        <f ca="true">+IF(OFFSET('Sanitation Data'!$H$32,0,10*ROW('Sanitation Data'!H70))="","",OFFSET('Sanitation Data'!$H$32,0,10*ROW('Sanitation Data'!H70)))</f>
        <v/>
      </c>
      <c r="DN76" s="29" t="str">
        <f ca="true">+IF(OFFSET('Sanitation Data'!$H$33,0,10*ROW('Sanitation Data'!H70))="","",OFFSET('Sanitation Data'!$H$33,0,10*ROW('Sanitation Data'!H70)))</f>
        <v/>
      </c>
      <c r="DO76" s="29" t="str">
        <f ca="true">+IF(OFFSET('Hygiene Data'!$C$12,0,10*ROW('Hygiene Data'!C70))="","",OFFSET('Hygiene Data'!$C$12,0,10*ROW('Hygiene Data'!C70)))</f>
        <v/>
      </c>
      <c r="DP76" s="29" t="str">
        <f ca="true">+IF(OFFSET('Hygiene Data'!$C$13,0,10*ROW('Hygiene Data'!C70))="","",OFFSET('Hygiene Data'!$C$13,0,10*ROW('Hygiene Data'!C70)))</f>
        <v/>
      </c>
      <c r="DQ76" s="29" t="str">
        <f ca="true">+IF(OFFSET('Hygiene Data'!$C$14,0,10*ROW('Hygiene Data'!C70))="","",OFFSET('Hygiene Data'!$C$14,0,10*ROW('Hygiene Data'!C70)))</f>
        <v/>
      </c>
      <c r="DR76" s="29" t="str">
        <f ca="true">+IF(OFFSET('Hygiene Data'!$D$12,0,10*ROW('Hygiene Data'!D70))="","",OFFSET('Hygiene Data'!$D$12,0,10*ROW('Hygiene Data'!D70)))</f>
        <v/>
      </c>
      <c r="DS76" s="29" t="str">
        <f ca="true">+IF(OFFSET('Hygiene Data'!$D$13,0,10*ROW('Hygiene Data'!D70))="","",OFFSET('Hygiene Data'!$D$13,0,10*ROW('Hygiene Data'!D70)))</f>
        <v/>
      </c>
      <c r="DT76" s="29" t="str">
        <f ca="true">+IF(OFFSET('Hygiene Data'!$D$14,0,10*ROW('Hygiene Data'!D70))="","",OFFSET('Hygiene Data'!$D$14,0,10*ROW('Hygiene Data'!D70)))</f>
        <v/>
      </c>
      <c r="DU76" s="29" t="str">
        <f ca="true">+IF(OFFSET('Hygiene Data'!$E$12,0,10*ROW('Hygiene Data'!E70))="","",OFFSET('Hygiene Data'!$E$12,0,10*ROW('Hygiene Data'!E70)))</f>
        <v/>
      </c>
      <c r="DV76" s="29" t="str">
        <f ca="true">+IF(OFFSET('Hygiene Data'!$E$13,0,10*ROW('Hygiene Data'!E70))="","",OFFSET('Hygiene Data'!$E$13,0,10*ROW('Hygiene Data'!E70)))</f>
        <v/>
      </c>
      <c r="DW76" s="29" t="str">
        <f ca="true">+IF(OFFSET('Hygiene Data'!$E$14,0,10*ROW('Hygiene Data'!E70))="","",OFFSET('Hygiene Data'!$E$14,0,10*ROW('Hygiene Data'!E70)))</f>
        <v/>
      </c>
      <c r="DX76" s="29" t="str">
        <f ca="true">+IF(OFFSET('Hygiene Data'!$F$12,0,10*ROW('Hygiene Data'!F70))="","",OFFSET('Hygiene Data'!$F$12,0,10*ROW('Hygiene Data'!F70)))</f>
        <v/>
      </c>
      <c r="DY76" s="29" t="str">
        <f ca="true">+IF(OFFSET('Hygiene Data'!$F$13,0,10*ROW('Hygiene Data'!F70))="","",OFFSET('Hygiene Data'!$F$13,0,10*ROW('Hygiene Data'!F70)))</f>
        <v/>
      </c>
      <c r="DZ76" s="29" t="str">
        <f ca="true">+IF(OFFSET('Hygiene Data'!$F$14,0,10*ROW('Hygiene Data'!F70))="","",OFFSET('Hygiene Data'!$F$14,0,10*ROW('Hygiene Data'!F70)))</f>
        <v/>
      </c>
      <c r="EA76" s="29" t="str">
        <f ca="true">+IF(OFFSET('Hygiene Data'!$G$12,0,10*ROW('Hygiene Data'!G70))="","",OFFSET('Hygiene Data'!$G$12,0,10*ROW('Hygiene Data'!G70)))</f>
        <v/>
      </c>
      <c r="EB76" s="29" t="str">
        <f ca="true">+IF(OFFSET('Hygiene Data'!$G$13,0,10*ROW('Hygiene Data'!G70))="","",OFFSET('Hygiene Data'!$G$13,0,10*ROW('Hygiene Data'!G70)))</f>
        <v/>
      </c>
      <c r="EC76" s="29" t="str">
        <f ca="true">+IF(OFFSET('Hygiene Data'!$G$14,0,10*ROW('Hygiene Data'!G70))="","",OFFSET('Hygiene Data'!$G$14,0,10*ROW('Hygiene Data'!G70)))</f>
        <v/>
      </c>
      <c r="ED76" s="29" t="str">
        <f ca="true">+IF(OFFSET('Hygiene Data'!$H$12,0,10*ROW('Hygiene Data'!H70))="","",OFFSET('Hygiene Data'!$H$12,0,10*ROW('Hygiene Data'!H70)))</f>
        <v/>
      </c>
      <c r="EE76" s="29" t="str">
        <f ca="true">+IF(OFFSET('Hygiene Data'!$H$13,0,10*ROW('Hygiene Data'!H70))="","",OFFSET('Hygiene Data'!$H$13,0,10*ROW('Hygiene Data'!H70)))</f>
        <v/>
      </c>
      <c r="EF76" s="29" t="str">
        <f ca="true">+IF(OFFSET('Hygiene Data'!$H$14,0,10*ROW('Hygiene Data'!H70))="","",OFFSET('Hygiene Data'!$H$14,0,10*ROW('Hygiene Data'!H70)))</f>
        <v/>
      </c>
    </row>
    <row r="77" x14ac:dyDescent="0.2">
      <c r="A77" s="52" t="str">
        <f ca="true">+IF(OFFSET('Water Data'!$B$1,0,10*ROW('Water Data'!B74))="","",OFFSET('Water Data'!$B$1,0,10*ROW('Water Data'!B74)))</f>
        <v/>
      </c>
      <c r="B77" s="52" t="str">
        <f ca="true">+IF(OFFSET('Water Data'!$A$3,0,10*ROW('Water Data'!A74))="","",OFFSET('Water Data'!$A$3,0,10*ROW('Water Data'!A74)))</f>
        <v/>
      </c>
      <c r="C77" s="52" t="str">
        <f ca="true">+IF(OFFSET('Water Data'!$C$3,0,10*ROW('Water Data'!C74))="","",OFFSET('Water Data'!$C$3,0,10*ROW('Water Data'!C74)))</f>
        <v/>
      </c>
      <c r="D77" s="240"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0"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0"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0"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0"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0"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0"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0"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0"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0"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0"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0"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0"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0"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0"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0"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0"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0"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1"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1"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1"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1"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1"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1"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1"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1"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1"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1"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1"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1"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1"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1"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1"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1"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1"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1"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1"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1"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1"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1"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1"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1"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1"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1"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1"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1"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1"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1"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2"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2"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2"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2"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2"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2"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2"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2"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2"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2"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2"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2"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2"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2"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2"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2"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2"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2"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29" t="str">
        <f ca="true">+IF(OFFSET('Water Data'!$C$28,0,10*ROW('Water Data'!C71))="","",OFFSET('Water Data'!$C$28,0,10*ROW('Water Data'!C71)))</f>
        <v/>
      </c>
      <c r="BT77" s="29" t="str">
        <f ca="true">+IF(OFFSET('Water Data'!$C$29,0,10*ROW('Water Data'!C71))="","",OFFSET('Water Data'!$C$29,0,10*ROW('Water Data'!C71)))</f>
        <v/>
      </c>
      <c r="BU77" s="29" t="str">
        <f ca="true">+IF(OFFSET('Water Data'!$C$30,0,10*ROW('Water Data'!C71))="","",OFFSET('Water Data'!$C$30,0,10*ROW('Water Data'!C71)))</f>
        <v/>
      </c>
      <c r="BV77" s="29" t="str">
        <f ca="true">+IF(OFFSET('Water Data'!$D$28,0,10*ROW('Water Data'!D71))="","",OFFSET('Water Data'!$D$28,0,10*ROW('Water Data'!D71)))</f>
        <v/>
      </c>
      <c r="BW77" s="29" t="str">
        <f ca="true">+IF(OFFSET('Water Data'!$D$29,0,10*ROW('Water Data'!D71))="","",OFFSET('Water Data'!$D$29,0,10*ROW('Water Data'!D71)))</f>
        <v/>
      </c>
      <c r="BX77" s="29" t="str">
        <f ca="true">+IF(OFFSET('Water Data'!$D$30,0,10*ROW('Water Data'!D71))="","",OFFSET('Water Data'!$D$30,0,10*ROW('Water Data'!D71)))</f>
        <v/>
      </c>
      <c r="BY77" s="29" t="str">
        <f ca="true">+IF(OFFSET('Water Data'!$E$28,0,10*ROW('Water Data'!E71))="","",OFFSET('Water Data'!$E$28,0,10*ROW('Water Data'!E71)))</f>
        <v/>
      </c>
      <c r="BZ77" s="29" t="str">
        <f ca="true">+IF(OFFSET('Water Data'!$E$29,0,10*ROW('Water Data'!E71))="","",OFFSET('Water Data'!$E$29,0,10*ROW('Water Data'!E71)))</f>
        <v/>
      </c>
      <c r="CA77" s="29" t="str">
        <f ca="true">+IF(OFFSET('Water Data'!$E$30,0,10*ROW('Water Data'!E71))="","",OFFSET('Water Data'!$E$30,0,10*ROW('Water Data'!E71)))</f>
        <v/>
      </c>
      <c r="CB77" s="29" t="str">
        <f ca="true">+IF(OFFSET('Water Data'!$F$28,0,10*ROW('Water Data'!F71))="","",OFFSET('Water Data'!$F$28,0,10*ROW('Water Data'!F71)))</f>
        <v/>
      </c>
      <c r="CC77" s="29" t="str">
        <f ca="true">+IF(OFFSET('Water Data'!$F$29,0,10*ROW('Water Data'!F71))="","",OFFSET('Water Data'!$F$29,0,10*ROW('Water Data'!F71)))</f>
        <v/>
      </c>
      <c r="CD77" s="29" t="str">
        <f ca="true">+IF(OFFSET('Water Data'!$F$30,0,10*ROW('Water Data'!F71))="","",OFFSET('Water Data'!$F$30,0,10*ROW('Water Data'!F71)))</f>
        <v/>
      </c>
      <c r="CE77" s="29" t="str">
        <f ca="true">+IF(OFFSET('Water Data'!$G$28,0,10*ROW('Water Data'!G71))="","",OFFSET('Water Data'!$G$28,0,10*ROW('Water Data'!G71)))</f>
        <v/>
      </c>
      <c r="CF77" s="29" t="str">
        <f ca="true">+IF(OFFSET('Water Data'!$G$29,0,10*ROW('Water Data'!G71))="","",OFFSET('Water Data'!$G$29,0,10*ROW('Water Data'!G71)))</f>
        <v/>
      </c>
      <c r="CG77" s="29" t="str">
        <f ca="true">+IF(OFFSET('Water Data'!$G$30,0,10*ROW('Water Data'!G71))="","",OFFSET('Water Data'!$G$30,0,10*ROW('Water Data'!G71)))</f>
        <v/>
      </c>
      <c r="CH77" s="29" t="str">
        <f ca="true">+IF(OFFSET('Water Data'!$H$28,0,10*ROW('Water Data'!H71))="","",OFFSET('Water Data'!$H$28,0,10*ROW('Water Data'!H71)))</f>
        <v/>
      </c>
      <c r="CI77" s="29" t="str">
        <f ca="true">+IF(OFFSET('Water Data'!$H$29,0,10*ROW('Water Data'!H71))="","",OFFSET('Water Data'!$H$29,0,10*ROW('Water Data'!H71)))</f>
        <v/>
      </c>
      <c r="CJ77" s="29" t="str">
        <f ca="true">+IF(OFFSET('Water Data'!$H$30,0,10*ROW('Water Data'!H71))="","",OFFSET('Water Data'!$H$30,0,10*ROW('Water Data'!H71)))</f>
        <v/>
      </c>
      <c r="CK77" s="29" t="str">
        <f ca="true">+IF(OFFSET('Sanitation Data'!$C$29,0,10*ROW('Sanitation Data'!C71))="","",OFFSET('Sanitation Data'!$C$29,0,10*ROW('Sanitation Data'!C71)))</f>
        <v/>
      </c>
      <c r="CL77" s="29" t="str">
        <f ca="true">+IF(OFFSET('Sanitation Data'!$C$30,0,10*ROW('Sanitation Data'!C71))="","",OFFSET('Sanitation Data'!$C$30,0,10*ROW('Sanitation Data'!C71)))</f>
        <v/>
      </c>
      <c r="CM77" s="29" t="str">
        <f ca="true">+IF(OFFSET('Sanitation Data'!$C$31,0,10*ROW('Sanitation Data'!C71))="","",OFFSET('Sanitation Data'!$C$31,0,10*ROW('Sanitation Data'!C71)))</f>
        <v/>
      </c>
      <c r="CN77" s="29" t="str">
        <f ca="true">+IF(OFFSET('Sanitation Data'!$C$32,0,10*ROW('Sanitation Data'!C71))="","",OFFSET('Sanitation Data'!$C$32,0,10*ROW('Sanitation Data'!C71)))</f>
        <v/>
      </c>
      <c r="CO77" s="29" t="str">
        <f ca="true">+IF(OFFSET('Sanitation Data'!$C$33,0,10*ROW('Sanitation Data'!C71))="","",OFFSET('Sanitation Data'!$C$33,0,10*ROW('Sanitation Data'!C71)))</f>
        <v/>
      </c>
      <c r="CP77" s="29" t="str">
        <f ca="true">+IF(OFFSET('Sanitation Data'!$D$29,0,10*ROW('Sanitation Data'!D71))="","",OFFSET('Sanitation Data'!$D$29,0,10*ROW('Sanitation Data'!D71)))</f>
        <v/>
      </c>
      <c r="CQ77" s="29" t="str">
        <f ca="true">+IF(OFFSET('Sanitation Data'!$D$30,0,10*ROW('Sanitation Data'!D71))="","",OFFSET('Sanitation Data'!$D$30,0,10*ROW('Sanitation Data'!D71)))</f>
        <v/>
      </c>
      <c r="CR77" s="29" t="str">
        <f ca="true">+IF(OFFSET('Sanitation Data'!$D$31,0,10*ROW('Sanitation Data'!D71))="","",OFFSET('Sanitation Data'!$D$31,0,10*ROW('Sanitation Data'!D71)))</f>
        <v/>
      </c>
      <c r="CS77" s="29" t="str">
        <f ca="true">+IF(OFFSET('Sanitation Data'!$D$32,0,10*ROW('Sanitation Data'!D71))="","",OFFSET('Sanitation Data'!$D$32,0,10*ROW('Sanitation Data'!D71)))</f>
        <v/>
      </c>
      <c r="CT77" s="29" t="str">
        <f ca="true">+IF(OFFSET('Sanitation Data'!$D$33,0,10*ROW('Sanitation Data'!D71))="","",OFFSET('Sanitation Data'!$D$33,0,10*ROW('Sanitation Data'!D71)))</f>
        <v/>
      </c>
      <c r="CU77" s="29" t="str">
        <f ca="true">+IF(OFFSET('Sanitation Data'!$E$29,0,10*ROW('Sanitation Data'!E71))="","",OFFSET('Sanitation Data'!$E$29,0,10*ROW('Sanitation Data'!E71)))</f>
        <v/>
      </c>
      <c r="CV77" s="29" t="str">
        <f ca="true">+IF(OFFSET('Sanitation Data'!$E$30,0,10*ROW('Sanitation Data'!E71))="","",OFFSET('Sanitation Data'!$E$30,0,10*ROW('Sanitation Data'!E71)))</f>
        <v/>
      </c>
      <c r="CW77" s="29" t="str">
        <f ca="true">+IF(OFFSET('Sanitation Data'!$E$31,0,10*ROW('Sanitation Data'!E71))="","",OFFSET('Sanitation Data'!$E$31,0,10*ROW('Sanitation Data'!E71)))</f>
        <v/>
      </c>
      <c r="CX77" s="29" t="str">
        <f ca="true">+IF(OFFSET('Sanitation Data'!$E$32,0,10*ROW('Sanitation Data'!E71))="","",OFFSET('Sanitation Data'!$E$32,0,10*ROW('Sanitation Data'!E71)))</f>
        <v/>
      </c>
      <c r="CY77" s="29" t="str">
        <f ca="true">+IF(OFFSET('Sanitation Data'!$E$33,0,10*ROW('Sanitation Data'!E71))="","",OFFSET('Sanitation Data'!$E$33,0,10*ROW('Sanitation Data'!E71)))</f>
        <v/>
      </c>
      <c r="CZ77" s="29" t="str">
        <f ca="true">+IF(OFFSET('Sanitation Data'!$F$29,0,10*ROW('Sanitation Data'!F71))="","",OFFSET('Sanitation Data'!$F$29,0,10*ROW('Sanitation Data'!F71)))</f>
        <v/>
      </c>
      <c r="DA77" s="29" t="str">
        <f ca="true">+IF(OFFSET('Sanitation Data'!$F$30,0,10*ROW('Sanitation Data'!F71))="","",OFFSET('Sanitation Data'!$F$30,0,10*ROW('Sanitation Data'!F71)))</f>
        <v/>
      </c>
      <c r="DB77" s="29" t="str">
        <f ca="true">+IF(OFFSET('Sanitation Data'!$F$31,0,10*ROW('Sanitation Data'!F71))="","",OFFSET('Sanitation Data'!$F$31,0,10*ROW('Sanitation Data'!F71)))</f>
        <v/>
      </c>
      <c r="DC77" s="29" t="str">
        <f ca="true">+IF(OFFSET('Sanitation Data'!$F$32,0,10*ROW('Sanitation Data'!F71))="","",OFFSET('Sanitation Data'!$F$32,0,10*ROW('Sanitation Data'!F71)))</f>
        <v/>
      </c>
      <c r="DD77" s="29" t="str">
        <f ca="true">+IF(OFFSET('Sanitation Data'!$F$33,0,10*ROW('Sanitation Data'!F71))="","",OFFSET('Sanitation Data'!$F$33,0,10*ROW('Sanitation Data'!F71)))</f>
        <v/>
      </c>
      <c r="DE77" s="29" t="str">
        <f ca="true">+IF(OFFSET('Sanitation Data'!$G$29,0,10*ROW('Sanitation Data'!G71))="","",OFFSET('Sanitation Data'!$G$29,0,10*ROW('Sanitation Data'!G71)))</f>
        <v/>
      </c>
      <c r="DF77" s="29" t="str">
        <f ca="true">+IF(OFFSET('Sanitation Data'!$G$30,0,10*ROW('Sanitation Data'!G71))="","",OFFSET('Sanitation Data'!$G$30,0,10*ROW('Sanitation Data'!G71)))</f>
        <v/>
      </c>
      <c r="DG77" s="29" t="str">
        <f ca="true">+IF(OFFSET('Sanitation Data'!$G$31,0,10*ROW('Sanitation Data'!G71))="","",OFFSET('Sanitation Data'!$G$31,0,10*ROW('Sanitation Data'!G71)))</f>
        <v/>
      </c>
      <c r="DH77" s="29" t="str">
        <f ca="true">+IF(OFFSET('Sanitation Data'!$G$32,0,10*ROW('Sanitation Data'!G71))="","",OFFSET('Sanitation Data'!$G$32,0,10*ROW('Sanitation Data'!G71)))</f>
        <v/>
      </c>
      <c r="DI77" s="29" t="str">
        <f ca="true">+IF(OFFSET('Sanitation Data'!$G$33,0,10*ROW('Sanitation Data'!G71))="","",OFFSET('Sanitation Data'!$G$33,0,10*ROW('Sanitation Data'!G71)))</f>
        <v/>
      </c>
      <c r="DJ77" s="29" t="str">
        <f ca="true">+IF(OFFSET('Sanitation Data'!$H$29,0,10*ROW('Sanitation Data'!H71))="","",OFFSET('Sanitation Data'!$H$29,0,10*ROW('Sanitation Data'!H71)))</f>
        <v/>
      </c>
      <c r="DK77" s="29" t="str">
        <f ca="true">+IF(OFFSET('Sanitation Data'!$H$30,0,10*ROW('Sanitation Data'!H71))="","",OFFSET('Sanitation Data'!$H$30,0,10*ROW('Sanitation Data'!H71)))</f>
        <v/>
      </c>
      <c r="DL77" s="29" t="str">
        <f ca="true">+IF(OFFSET('Sanitation Data'!$H$31,0,10*ROW('Sanitation Data'!H71))="","",OFFSET('Sanitation Data'!$H$31,0,10*ROW('Sanitation Data'!H71)))</f>
        <v/>
      </c>
      <c r="DM77" s="29" t="str">
        <f ca="true">+IF(OFFSET('Sanitation Data'!$H$32,0,10*ROW('Sanitation Data'!H71))="","",OFFSET('Sanitation Data'!$H$32,0,10*ROW('Sanitation Data'!H71)))</f>
        <v/>
      </c>
      <c r="DN77" s="29" t="str">
        <f ca="true">+IF(OFFSET('Sanitation Data'!$H$33,0,10*ROW('Sanitation Data'!H71))="","",OFFSET('Sanitation Data'!$H$33,0,10*ROW('Sanitation Data'!H71)))</f>
        <v/>
      </c>
      <c r="DO77" s="29" t="str">
        <f ca="true">+IF(OFFSET('Hygiene Data'!$C$12,0,10*ROW('Hygiene Data'!C71))="","",OFFSET('Hygiene Data'!$C$12,0,10*ROW('Hygiene Data'!C71)))</f>
        <v/>
      </c>
      <c r="DP77" s="29" t="str">
        <f ca="true">+IF(OFFSET('Hygiene Data'!$C$13,0,10*ROW('Hygiene Data'!C71))="","",OFFSET('Hygiene Data'!$C$13,0,10*ROW('Hygiene Data'!C71)))</f>
        <v/>
      </c>
      <c r="DQ77" s="29" t="str">
        <f ca="true">+IF(OFFSET('Hygiene Data'!$C$14,0,10*ROW('Hygiene Data'!C71))="","",OFFSET('Hygiene Data'!$C$14,0,10*ROW('Hygiene Data'!C71)))</f>
        <v/>
      </c>
      <c r="DR77" s="29" t="str">
        <f ca="true">+IF(OFFSET('Hygiene Data'!$D$12,0,10*ROW('Hygiene Data'!D71))="","",OFFSET('Hygiene Data'!$D$12,0,10*ROW('Hygiene Data'!D71)))</f>
        <v/>
      </c>
      <c r="DS77" s="29" t="str">
        <f ca="true">+IF(OFFSET('Hygiene Data'!$D$13,0,10*ROW('Hygiene Data'!D71))="","",OFFSET('Hygiene Data'!$D$13,0,10*ROW('Hygiene Data'!D71)))</f>
        <v/>
      </c>
      <c r="DT77" s="29" t="str">
        <f ca="true">+IF(OFFSET('Hygiene Data'!$D$14,0,10*ROW('Hygiene Data'!D71))="","",OFFSET('Hygiene Data'!$D$14,0,10*ROW('Hygiene Data'!D71)))</f>
        <v/>
      </c>
      <c r="DU77" s="29" t="str">
        <f ca="true">+IF(OFFSET('Hygiene Data'!$E$12,0,10*ROW('Hygiene Data'!E71))="","",OFFSET('Hygiene Data'!$E$12,0,10*ROW('Hygiene Data'!E71)))</f>
        <v/>
      </c>
      <c r="DV77" s="29" t="str">
        <f ca="true">+IF(OFFSET('Hygiene Data'!$E$13,0,10*ROW('Hygiene Data'!E71))="","",OFFSET('Hygiene Data'!$E$13,0,10*ROW('Hygiene Data'!E71)))</f>
        <v/>
      </c>
      <c r="DW77" s="29" t="str">
        <f ca="true">+IF(OFFSET('Hygiene Data'!$E$14,0,10*ROW('Hygiene Data'!E71))="","",OFFSET('Hygiene Data'!$E$14,0,10*ROW('Hygiene Data'!E71)))</f>
        <v/>
      </c>
      <c r="DX77" s="29" t="str">
        <f ca="true">+IF(OFFSET('Hygiene Data'!$F$12,0,10*ROW('Hygiene Data'!F71))="","",OFFSET('Hygiene Data'!$F$12,0,10*ROW('Hygiene Data'!F71)))</f>
        <v/>
      </c>
      <c r="DY77" s="29" t="str">
        <f ca="true">+IF(OFFSET('Hygiene Data'!$F$13,0,10*ROW('Hygiene Data'!F71))="","",OFFSET('Hygiene Data'!$F$13,0,10*ROW('Hygiene Data'!F71)))</f>
        <v/>
      </c>
      <c r="DZ77" s="29" t="str">
        <f ca="true">+IF(OFFSET('Hygiene Data'!$F$14,0,10*ROW('Hygiene Data'!F71))="","",OFFSET('Hygiene Data'!$F$14,0,10*ROW('Hygiene Data'!F71)))</f>
        <v/>
      </c>
      <c r="EA77" s="29" t="str">
        <f ca="true">+IF(OFFSET('Hygiene Data'!$G$12,0,10*ROW('Hygiene Data'!G71))="","",OFFSET('Hygiene Data'!$G$12,0,10*ROW('Hygiene Data'!G71)))</f>
        <v/>
      </c>
      <c r="EB77" s="29" t="str">
        <f ca="true">+IF(OFFSET('Hygiene Data'!$G$13,0,10*ROW('Hygiene Data'!G71))="","",OFFSET('Hygiene Data'!$G$13,0,10*ROW('Hygiene Data'!G71)))</f>
        <v/>
      </c>
      <c r="EC77" s="29" t="str">
        <f ca="true">+IF(OFFSET('Hygiene Data'!$G$14,0,10*ROW('Hygiene Data'!G71))="","",OFFSET('Hygiene Data'!$G$14,0,10*ROW('Hygiene Data'!G71)))</f>
        <v/>
      </c>
      <c r="ED77" s="29" t="str">
        <f ca="true">+IF(OFFSET('Hygiene Data'!$H$12,0,10*ROW('Hygiene Data'!H71))="","",OFFSET('Hygiene Data'!$H$12,0,10*ROW('Hygiene Data'!H71)))</f>
        <v/>
      </c>
      <c r="EE77" s="29" t="str">
        <f ca="true">+IF(OFFSET('Hygiene Data'!$H$13,0,10*ROW('Hygiene Data'!H71))="","",OFFSET('Hygiene Data'!$H$13,0,10*ROW('Hygiene Data'!H71)))</f>
        <v/>
      </c>
      <c r="EF77" s="29" t="str">
        <f ca="true">+IF(OFFSET('Hygiene Data'!$H$14,0,10*ROW('Hygiene Data'!H71))="","",OFFSET('Hygiene Data'!$H$14,0,10*ROW('Hygiene Data'!H71)))</f>
        <v/>
      </c>
    </row>
    <row r="78" x14ac:dyDescent="0.2">
      <c r="A78" s="52" t="str">
        <f ca="true">+IF(OFFSET('Water Data'!$B$1,0,10*ROW('Water Data'!B75))="","",OFFSET('Water Data'!$B$1,0,10*ROW('Water Data'!B75)))</f>
        <v/>
      </c>
      <c r="B78" s="52" t="str">
        <f ca="true">+IF(OFFSET('Water Data'!$A$3,0,10*ROW('Water Data'!A75))="","",OFFSET('Water Data'!$A$3,0,10*ROW('Water Data'!A75)))</f>
        <v/>
      </c>
      <c r="C78" s="52" t="str">
        <f ca="true">+IF(OFFSET('Water Data'!$C$3,0,10*ROW('Water Data'!C75))="","",OFFSET('Water Data'!$C$3,0,10*ROW('Water Data'!C75)))</f>
        <v/>
      </c>
      <c r="D78" s="240"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0"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0"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0"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0"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0"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0"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0"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0"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0"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0"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0"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0"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0"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0"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0"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0"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0"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1"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1"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1"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1"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1"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1"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1"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1"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1"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1"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1"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1"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1"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1"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1"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1"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1"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1"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1"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1"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1"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1"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1"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1"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1"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1"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1"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1"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1"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1"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2"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2"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2"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2"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2"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2"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2"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2"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2"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2"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2"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2"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2"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2"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2"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2"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2"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2"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29" t="str">
        <f ca="true">+IF(OFFSET('Water Data'!$C$28,0,10*ROW('Water Data'!C72))="","",OFFSET('Water Data'!$C$28,0,10*ROW('Water Data'!C72)))</f>
        <v/>
      </c>
      <c r="BT78" s="29" t="str">
        <f ca="true">+IF(OFFSET('Water Data'!$C$29,0,10*ROW('Water Data'!C72))="","",OFFSET('Water Data'!$C$29,0,10*ROW('Water Data'!C72)))</f>
        <v/>
      </c>
      <c r="BU78" s="29" t="str">
        <f ca="true">+IF(OFFSET('Water Data'!$C$30,0,10*ROW('Water Data'!C72))="","",OFFSET('Water Data'!$C$30,0,10*ROW('Water Data'!C72)))</f>
        <v/>
      </c>
      <c r="BV78" s="29" t="str">
        <f ca="true">+IF(OFFSET('Water Data'!$D$28,0,10*ROW('Water Data'!D72))="","",OFFSET('Water Data'!$D$28,0,10*ROW('Water Data'!D72)))</f>
        <v/>
      </c>
      <c r="BW78" s="29" t="str">
        <f ca="true">+IF(OFFSET('Water Data'!$D$29,0,10*ROW('Water Data'!D72))="","",OFFSET('Water Data'!$D$29,0,10*ROW('Water Data'!D72)))</f>
        <v/>
      </c>
      <c r="BX78" s="29" t="str">
        <f ca="true">+IF(OFFSET('Water Data'!$D$30,0,10*ROW('Water Data'!D72))="","",OFFSET('Water Data'!$D$30,0,10*ROW('Water Data'!D72)))</f>
        <v/>
      </c>
      <c r="BY78" s="29" t="str">
        <f ca="true">+IF(OFFSET('Water Data'!$E$28,0,10*ROW('Water Data'!E72))="","",OFFSET('Water Data'!$E$28,0,10*ROW('Water Data'!E72)))</f>
        <v/>
      </c>
      <c r="BZ78" s="29" t="str">
        <f ca="true">+IF(OFFSET('Water Data'!$E$29,0,10*ROW('Water Data'!E72))="","",OFFSET('Water Data'!$E$29,0,10*ROW('Water Data'!E72)))</f>
        <v/>
      </c>
      <c r="CA78" s="29" t="str">
        <f ca="true">+IF(OFFSET('Water Data'!$E$30,0,10*ROW('Water Data'!E72))="","",OFFSET('Water Data'!$E$30,0,10*ROW('Water Data'!E72)))</f>
        <v/>
      </c>
      <c r="CB78" s="29" t="str">
        <f ca="true">+IF(OFFSET('Water Data'!$F$28,0,10*ROW('Water Data'!F72))="","",OFFSET('Water Data'!$F$28,0,10*ROW('Water Data'!F72)))</f>
        <v/>
      </c>
      <c r="CC78" s="29" t="str">
        <f ca="true">+IF(OFFSET('Water Data'!$F$29,0,10*ROW('Water Data'!F72))="","",OFFSET('Water Data'!$F$29,0,10*ROW('Water Data'!F72)))</f>
        <v/>
      </c>
      <c r="CD78" s="29" t="str">
        <f ca="true">+IF(OFFSET('Water Data'!$F$30,0,10*ROW('Water Data'!F72))="","",OFFSET('Water Data'!$F$30,0,10*ROW('Water Data'!F72)))</f>
        <v/>
      </c>
      <c r="CE78" s="29" t="str">
        <f ca="true">+IF(OFFSET('Water Data'!$G$28,0,10*ROW('Water Data'!G72))="","",OFFSET('Water Data'!$G$28,0,10*ROW('Water Data'!G72)))</f>
        <v/>
      </c>
      <c r="CF78" s="29" t="str">
        <f ca="true">+IF(OFFSET('Water Data'!$G$29,0,10*ROW('Water Data'!G72))="","",OFFSET('Water Data'!$G$29,0,10*ROW('Water Data'!G72)))</f>
        <v/>
      </c>
      <c r="CG78" s="29" t="str">
        <f ca="true">+IF(OFFSET('Water Data'!$G$30,0,10*ROW('Water Data'!G72))="","",OFFSET('Water Data'!$G$30,0,10*ROW('Water Data'!G72)))</f>
        <v/>
      </c>
      <c r="CH78" s="29" t="str">
        <f ca="true">+IF(OFFSET('Water Data'!$H$28,0,10*ROW('Water Data'!H72))="","",OFFSET('Water Data'!$H$28,0,10*ROW('Water Data'!H72)))</f>
        <v/>
      </c>
      <c r="CI78" s="29" t="str">
        <f ca="true">+IF(OFFSET('Water Data'!$H$29,0,10*ROW('Water Data'!H72))="","",OFFSET('Water Data'!$H$29,0,10*ROW('Water Data'!H72)))</f>
        <v/>
      </c>
      <c r="CJ78" s="29" t="str">
        <f ca="true">+IF(OFFSET('Water Data'!$H$30,0,10*ROW('Water Data'!H72))="","",OFFSET('Water Data'!$H$30,0,10*ROW('Water Data'!H72)))</f>
        <v/>
      </c>
      <c r="CK78" s="29" t="str">
        <f ca="true">+IF(OFFSET('Sanitation Data'!$C$29,0,10*ROW('Sanitation Data'!C72))="","",OFFSET('Sanitation Data'!$C$29,0,10*ROW('Sanitation Data'!C72)))</f>
        <v/>
      </c>
      <c r="CL78" s="29" t="str">
        <f ca="true">+IF(OFFSET('Sanitation Data'!$C$30,0,10*ROW('Sanitation Data'!C72))="","",OFFSET('Sanitation Data'!$C$30,0,10*ROW('Sanitation Data'!C72)))</f>
        <v/>
      </c>
      <c r="CM78" s="29" t="str">
        <f ca="true">+IF(OFFSET('Sanitation Data'!$C$31,0,10*ROW('Sanitation Data'!C72))="","",OFFSET('Sanitation Data'!$C$31,0,10*ROW('Sanitation Data'!C72)))</f>
        <v/>
      </c>
      <c r="CN78" s="29" t="str">
        <f ca="true">+IF(OFFSET('Sanitation Data'!$C$32,0,10*ROW('Sanitation Data'!C72))="","",OFFSET('Sanitation Data'!$C$32,0,10*ROW('Sanitation Data'!C72)))</f>
        <v/>
      </c>
      <c r="CO78" s="29" t="str">
        <f ca="true">+IF(OFFSET('Sanitation Data'!$C$33,0,10*ROW('Sanitation Data'!C72))="","",OFFSET('Sanitation Data'!$C$33,0,10*ROW('Sanitation Data'!C72)))</f>
        <v/>
      </c>
      <c r="CP78" s="29" t="str">
        <f ca="true">+IF(OFFSET('Sanitation Data'!$D$29,0,10*ROW('Sanitation Data'!D72))="","",OFFSET('Sanitation Data'!$D$29,0,10*ROW('Sanitation Data'!D72)))</f>
        <v/>
      </c>
      <c r="CQ78" s="29" t="str">
        <f ca="true">+IF(OFFSET('Sanitation Data'!$D$30,0,10*ROW('Sanitation Data'!D72))="","",OFFSET('Sanitation Data'!$D$30,0,10*ROW('Sanitation Data'!D72)))</f>
        <v/>
      </c>
      <c r="CR78" s="29" t="str">
        <f ca="true">+IF(OFFSET('Sanitation Data'!$D$31,0,10*ROW('Sanitation Data'!D72))="","",OFFSET('Sanitation Data'!$D$31,0,10*ROW('Sanitation Data'!D72)))</f>
        <v/>
      </c>
      <c r="CS78" s="29" t="str">
        <f ca="true">+IF(OFFSET('Sanitation Data'!$D$32,0,10*ROW('Sanitation Data'!D72))="","",OFFSET('Sanitation Data'!$D$32,0,10*ROW('Sanitation Data'!D72)))</f>
        <v/>
      </c>
      <c r="CT78" s="29" t="str">
        <f ca="true">+IF(OFFSET('Sanitation Data'!$D$33,0,10*ROW('Sanitation Data'!D72))="","",OFFSET('Sanitation Data'!$D$33,0,10*ROW('Sanitation Data'!D72)))</f>
        <v/>
      </c>
      <c r="CU78" s="29" t="str">
        <f ca="true">+IF(OFFSET('Sanitation Data'!$E$29,0,10*ROW('Sanitation Data'!E72))="","",OFFSET('Sanitation Data'!$E$29,0,10*ROW('Sanitation Data'!E72)))</f>
        <v/>
      </c>
      <c r="CV78" s="29" t="str">
        <f ca="true">+IF(OFFSET('Sanitation Data'!$E$30,0,10*ROW('Sanitation Data'!E72))="","",OFFSET('Sanitation Data'!$E$30,0,10*ROW('Sanitation Data'!E72)))</f>
        <v/>
      </c>
      <c r="CW78" s="29" t="str">
        <f ca="true">+IF(OFFSET('Sanitation Data'!$E$31,0,10*ROW('Sanitation Data'!E72))="","",OFFSET('Sanitation Data'!$E$31,0,10*ROW('Sanitation Data'!E72)))</f>
        <v/>
      </c>
      <c r="CX78" s="29" t="str">
        <f ca="true">+IF(OFFSET('Sanitation Data'!$E$32,0,10*ROW('Sanitation Data'!E72))="","",OFFSET('Sanitation Data'!$E$32,0,10*ROW('Sanitation Data'!E72)))</f>
        <v/>
      </c>
      <c r="CY78" s="29" t="str">
        <f ca="true">+IF(OFFSET('Sanitation Data'!$E$33,0,10*ROW('Sanitation Data'!E72))="","",OFFSET('Sanitation Data'!$E$33,0,10*ROW('Sanitation Data'!E72)))</f>
        <v/>
      </c>
      <c r="CZ78" s="29" t="str">
        <f ca="true">+IF(OFFSET('Sanitation Data'!$F$29,0,10*ROW('Sanitation Data'!F72))="","",OFFSET('Sanitation Data'!$F$29,0,10*ROW('Sanitation Data'!F72)))</f>
        <v/>
      </c>
      <c r="DA78" s="29" t="str">
        <f ca="true">+IF(OFFSET('Sanitation Data'!$F$30,0,10*ROW('Sanitation Data'!F72))="","",OFFSET('Sanitation Data'!$F$30,0,10*ROW('Sanitation Data'!F72)))</f>
        <v/>
      </c>
      <c r="DB78" s="29" t="str">
        <f ca="true">+IF(OFFSET('Sanitation Data'!$F$31,0,10*ROW('Sanitation Data'!F72))="","",OFFSET('Sanitation Data'!$F$31,0,10*ROW('Sanitation Data'!F72)))</f>
        <v/>
      </c>
      <c r="DC78" s="29" t="str">
        <f ca="true">+IF(OFFSET('Sanitation Data'!$F$32,0,10*ROW('Sanitation Data'!F72))="","",OFFSET('Sanitation Data'!$F$32,0,10*ROW('Sanitation Data'!F72)))</f>
        <v/>
      </c>
      <c r="DD78" s="29" t="str">
        <f ca="true">+IF(OFFSET('Sanitation Data'!$F$33,0,10*ROW('Sanitation Data'!F72))="","",OFFSET('Sanitation Data'!$F$33,0,10*ROW('Sanitation Data'!F72)))</f>
        <v/>
      </c>
      <c r="DE78" s="29" t="str">
        <f ca="true">+IF(OFFSET('Sanitation Data'!$G$29,0,10*ROW('Sanitation Data'!G72))="","",OFFSET('Sanitation Data'!$G$29,0,10*ROW('Sanitation Data'!G72)))</f>
        <v/>
      </c>
      <c r="DF78" s="29" t="str">
        <f ca="true">+IF(OFFSET('Sanitation Data'!$G$30,0,10*ROW('Sanitation Data'!G72))="","",OFFSET('Sanitation Data'!$G$30,0,10*ROW('Sanitation Data'!G72)))</f>
        <v/>
      </c>
      <c r="DG78" s="29" t="str">
        <f ca="true">+IF(OFFSET('Sanitation Data'!$G$31,0,10*ROW('Sanitation Data'!G72))="","",OFFSET('Sanitation Data'!$G$31,0,10*ROW('Sanitation Data'!G72)))</f>
        <v/>
      </c>
      <c r="DH78" s="29" t="str">
        <f ca="true">+IF(OFFSET('Sanitation Data'!$G$32,0,10*ROW('Sanitation Data'!G72))="","",OFFSET('Sanitation Data'!$G$32,0,10*ROW('Sanitation Data'!G72)))</f>
        <v/>
      </c>
      <c r="DI78" s="29" t="str">
        <f ca="true">+IF(OFFSET('Sanitation Data'!$G$33,0,10*ROW('Sanitation Data'!G72))="","",OFFSET('Sanitation Data'!$G$33,0,10*ROW('Sanitation Data'!G72)))</f>
        <v/>
      </c>
      <c r="DJ78" s="29" t="str">
        <f ca="true">+IF(OFFSET('Sanitation Data'!$H$29,0,10*ROW('Sanitation Data'!H72))="","",OFFSET('Sanitation Data'!$H$29,0,10*ROW('Sanitation Data'!H72)))</f>
        <v/>
      </c>
      <c r="DK78" s="29" t="str">
        <f ca="true">+IF(OFFSET('Sanitation Data'!$H$30,0,10*ROW('Sanitation Data'!H72))="","",OFFSET('Sanitation Data'!$H$30,0,10*ROW('Sanitation Data'!H72)))</f>
        <v/>
      </c>
      <c r="DL78" s="29" t="str">
        <f ca="true">+IF(OFFSET('Sanitation Data'!$H$31,0,10*ROW('Sanitation Data'!H72))="","",OFFSET('Sanitation Data'!$H$31,0,10*ROW('Sanitation Data'!H72)))</f>
        <v/>
      </c>
      <c r="DM78" s="29" t="str">
        <f ca="true">+IF(OFFSET('Sanitation Data'!$H$32,0,10*ROW('Sanitation Data'!H72))="","",OFFSET('Sanitation Data'!$H$32,0,10*ROW('Sanitation Data'!H72)))</f>
        <v/>
      </c>
      <c r="DN78" s="29" t="str">
        <f ca="true">+IF(OFFSET('Sanitation Data'!$H$33,0,10*ROW('Sanitation Data'!H72))="","",OFFSET('Sanitation Data'!$H$33,0,10*ROW('Sanitation Data'!H72)))</f>
        <v/>
      </c>
      <c r="DO78" s="29" t="str">
        <f ca="true">+IF(OFFSET('Hygiene Data'!$C$12,0,10*ROW('Hygiene Data'!C72))="","",OFFSET('Hygiene Data'!$C$12,0,10*ROW('Hygiene Data'!C72)))</f>
        <v/>
      </c>
      <c r="DP78" s="29" t="str">
        <f ca="true">+IF(OFFSET('Hygiene Data'!$C$13,0,10*ROW('Hygiene Data'!C72))="","",OFFSET('Hygiene Data'!$C$13,0,10*ROW('Hygiene Data'!C72)))</f>
        <v/>
      </c>
      <c r="DQ78" s="29" t="str">
        <f ca="true">+IF(OFFSET('Hygiene Data'!$C$14,0,10*ROW('Hygiene Data'!C72))="","",OFFSET('Hygiene Data'!$C$14,0,10*ROW('Hygiene Data'!C72)))</f>
        <v/>
      </c>
      <c r="DR78" s="29" t="str">
        <f ca="true">+IF(OFFSET('Hygiene Data'!$D$12,0,10*ROW('Hygiene Data'!D72))="","",OFFSET('Hygiene Data'!$D$12,0,10*ROW('Hygiene Data'!D72)))</f>
        <v/>
      </c>
      <c r="DS78" s="29" t="str">
        <f ca="true">+IF(OFFSET('Hygiene Data'!$D$13,0,10*ROW('Hygiene Data'!D72))="","",OFFSET('Hygiene Data'!$D$13,0,10*ROW('Hygiene Data'!D72)))</f>
        <v/>
      </c>
      <c r="DT78" s="29" t="str">
        <f ca="true">+IF(OFFSET('Hygiene Data'!$D$14,0,10*ROW('Hygiene Data'!D72))="","",OFFSET('Hygiene Data'!$D$14,0,10*ROW('Hygiene Data'!D72)))</f>
        <v/>
      </c>
      <c r="DU78" s="29" t="str">
        <f ca="true">+IF(OFFSET('Hygiene Data'!$E$12,0,10*ROW('Hygiene Data'!E72))="","",OFFSET('Hygiene Data'!$E$12,0,10*ROW('Hygiene Data'!E72)))</f>
        <v/>
      </c>
      <c r="DV78" s="29" t="str">
        <f ca="true">+IF(OFFSET('Hygiene Data'!$E$13,0,10*ROW('Hygiene Data'!E72))="","",OFFSET('Hygiene Data'!$E$13,0,10*ROW('Hygiene Data'!E72)))</f>
        <v/>
      </c>
      <c r="DW78" s="29" t="str">
        <f ca="true">+IF(OFFSET('Hygiene Data'!$E$14,0,10*ROW('Hygiene Data'!E72))="","",OFFSET('Hygiene Data'!$E$14,0,10*ROW('Hygiene Data'!E72)))</f>
        <v/>
      </c>
      <c r="DX78" s="29" t="str">
        <f ca="true">+IF(OFFSET('Hygiene Data'!$F$12,0,10*ROW('Hygiene Data'!F72))="","",OFFSET('Hygiene Data'!$F$12,0,10*ROW('Hygiene Data'!F72)))</f>
        <v/>
      </c>
      <c r="DY78" s="29" t="str">
        <f ca="true">+IF(OFFSET('Hygiene Data'!$F$13,0,10*ROW('Hygiene Data'!F72))="","",OFFSET('Hygiene Data'!$F$13,0,10*ROW('Hygiene Data'!F72)))</f>
        <v/>
      </c>
      <c r="DZ78" s="29" t="str">
        <f ca="true">+IF(OFFSET('Hygiene Data'!$F$14,0,10*ROW('Hygiene Data'!F72))="","",OFFSET('Hygiene Data'!$F$14,0,10*ROW('Hygiene Data'!F72)))</f>
        <v/>
      </c>
      <c r="EA78" s="29" t="str">
        <f ca="true">+IF(OFFSET('Hygiene Data'!$G$12,0,10*ROW('Hygiene Data'!G72))="","",OFFSET('Hygiene Data'!$G$12,0,10*ROW('Hygiene Data'!G72)))</f>
        <v/>
      </c>
      <c r="EB78" s="29" t="str">
        <f ca="true">+IF(OFFSET('Hygiene Data'!$G$13,0,10*ROW('Hygiene Data'!G72))="","",OFFSET('Hygiene Data'!$G$13,0,10*ROW('Hygiene Data'!G72)))</f>
        <v/>
      </c>
      <c r="EC78" s="29" t="str">
        <f ca="true">+IF(OFFSET('Hygiene Data'!$G$14,0,10*ROW('Hygiene Data'!G72))="","",OFFSET('Hygiene Data'!$G$14,0,10*ROW('Hygiene Data'!G72)))</f>
        <v/>
      </c>
      <c r="ED78" s="29" t="str">
        <f ca="true">+IF(OFFSET('Hygiene Data'!$H$12,0,10*ROW('Hygiene Data'!H72))="","",OFFSET('Hygiene Data'!$H$12,0,10*ROW('Hygiene Data'!H72)))</f>
        <v/>
      </c>
      <c r="EE78" s="29" t="str">
        <f ca="true">+IF(OFFSET('Hygiene Data'!$H$13,0,10*ROW('Hygiene Data'!H72))="","",OFFSET('Hygiene Data'!$H$13,0,10*ROW('Hygiene Data'!H72)))</f>
        <v/>
      </c>
      <c r="EF78" s="29" t="str">
        <f ca="true">+IF(OFFSET('Hygiene Data'!$H$14,0,10*ROW('Hygiene Data'!H72))="","",OFFSET('Hygiene Data'!$H$14,0,10*ROW('Hygiene Data'!H72)))</f>
        <v/>
      </c>
    </row>
    <row r="79" x14ac:dyDescent="0.2">
      <c r="A79" s="52" t="str">
        <f ca="true">+IF(OFFSET('Water Data'!$B$1,0,10*ROW('Water Data'!B76))="","",OFFSET('Water Data'!$B$1,0,10*ROW('Water Data'!B76)))</f>
        <v/>
      </c>
      <c r="B79" s="52" t="str">
        <f ca="true">+IF(OFFSET('Water Data'!$A$3,0,10*ROW('Water Data'!A76))="","",OFFSET('Water Data'!$A$3,0,10*ROW('Water Data'!A76)))</f>
        <v/>
      </c>
      <c r="C79" s="52" t="str">
        <f ca="true">+IF(OFFSET('Water Data'!$C$3,0,10*ROW('Water Data'!C76))="","",OFFSET('Water Data'!$C$3,0,10*ROW('Water Data'!C76)))</f>
        <v/>
      </c>
      <c r="D79" s="240"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0"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0"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0"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0"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0"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0"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0"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0"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0"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0"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0"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0"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0"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0"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0"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0"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0"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1"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1"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1"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1"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1"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1"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1"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1"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1"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1"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1"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1"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1"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1"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1"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1"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1"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1"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1"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1"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1"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1"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1"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1"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1"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1"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1"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1"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1"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1"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2"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2"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2"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2"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2"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2"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2"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2"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2"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2"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2"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2"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2"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2"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2"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2"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2"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2"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29" t="str">
        <f ca="true">+IF(OFFSET('Water Data'!$C$28,0,10*ROW('Water Data'!C73))="","",OFFSET('Water Data'!$C$28,0,10*ROW('Water Data'!C73)))</f>
        <v/>
      </c>
      <c r="BT79" s="29" t="str">
        <f ca="true">+IF(OFFSET('Water Data'!$C$29,0,10*ROW('Water Data'!C73))="","",OFFSET('Water Data'!$C$29,0,10*ROW('Water Data'!C73)))</f>
        <v/>
      </c>
      <c r="BU79" s="29" t="str">
        <f ca="true">+IF(OFFSET('Water Data'!$C$30,0,10*ROW('Water Data'!C73))="","",OFFSET('Water Data'!$C$30,0,10*ROW('Water Data'!C73)))</f>
        <v/>
      </c>
      <c r="BV79" s="29" t="str">
        <f ca="true">+IF(OFFSET('Water Data'!$D$28,0,10*ROW('Water Data'!D73))="","",OFFSET('Water Data'!$D$28,0,10*ROW('Water Data'!D73)))</f>
        <v/>
      </c>
      <c r="BW79" s="29" t="str">
        <f ca="true">+IF(OFFSET('Water Data'!$D$29,0,10*ROW('Water Data'!D73))="","",OFFSET('Water Data'!$D$29,0,10*ROW('Water Data'!D73)))</f>
        <v/>
      </c>
      <c r="BX79" s="29" t="str">
        <f ca="true">+IF(OFFSET('Water Data'!$D$30,0,10*ROW('Water Data'!D73))="","",OFFSET('Water Data'!$D$30,0,10*ROW('Water Data'!D73)))</f>
        <v/>
      </c>
      <c r="BY79" s="29" t="str">
        <f ca="true">+IF(OFFSET('Water Data'!$E$28,0,10*ROW('Water Data'!E73))="","",OFFSET('Water Data'!$E$28,0,10*ROW('Water Data'!E73)))</f>
        <v/>
      </c>
      <c r="BZ79" s="29" t="str">
        <f ca="true">+IF(OFFSET('Water Data'!$E$29,0,10*ROW('Water Data'!E73))="","",OFFSET('Water Data'!$E$29,0,10*ROW('Water Data'!E73)))</f>
        <v/>
      </c>
      <c r="CA79" s="29" t="str">
        <f ca="true">+IF(OFFSET('Water Data'!$E$30,0,10*ROW('Water Data'!E73))="","",OFFSET('Water Data'!$E$30,0,10*ROW('Water Data'!E73)))</f>
        <v/>
      </c>
      <c r="CB79" s="29" t="str">
        <f ca="true">+IF(OFFSET('Water Data'!$F$28,0,10*ROW('Water Data'!F73))="","",OFFSET('Water Data'!$F$28,0,10*ROW('Water Data'!F73)))</f>
        <v/>
      </c>
      <c r="CC79" s="29" t="str">
        <f ca="true">+IF(OFFSET('Water Data'!$F$29,0,10*ROW('Water Data'!F73))="","",OFFSET('Water Data'!$F$29,0,10*ROW('Water Data'!F73)))</f>
        <v/>
      </c>
      <c r="CD79" s="29" t="str">
        <f ca="true">+IF(OFFSET('Water Data'!$F$30,0,10*ROW('Water Data'!F73))="","",OFFSET('Water Data'!$F$30,0,10*ROW('Water Data'!F73)))</f>
        <v/>
      </c>
      <c r="CE79" s="29" t="str">
        <f ca="true">+IF(OFFSET('Water Data'!$G$28,0,10*ROW('Water Data'!G73))="","",OFFSET('Water Data'!$G$28,0,10*ROW('Water Data'!G73)))</f>
        <v/>
      </c>
      <c r="CF79" s="29" t="str">
        <f ca="true">+IF(OFFSET('Water Data'!$G$29,0,10*ROW('Water Data'!G73))="","",OFFSET('Water Data'!$G$29,0,10*ROW('Water Data'!G73)))</f>
        <v/>
      </c>
      <c r="CG79" s="29" t="str">
        <f ca="true">+IF(OFFSET('Water Data'!$G$30,0,10*ROW('Water Data'!G73))="","",OFFSET('Water Data'!$G$30,0,10*ROW('Water Data'!G73)))</f>
        <v/>
      </c>
      <c r="CH79" s="29" t="str">
        <f ca="true">+IF(OFFSET('Water Data'!$H$28,0,10*ROW('Water Data'!H73))="","",OFFSET('Water Data'!$H$28,0,10*ROW('Water Data'!H73)))</f>
        <v/>
      </c>
      <c r="CI79" s="29" t="str">
        <f ca="true">+IF(OFFSET('Water Data'!$H$29,0,10*ROW('Water Data'!H73))="","",OFFSET('Water Data'!$H$29,0,10*ROW('Water Data'!H73)))</f>
        <v/>
      </c>
      <c r="CJ79" s="29" t="str">
        <f ca="true">+IF(OFFSET('Water Data'!$H$30,0,10*ROW('Water Data'!H73))="","",OFFSET('Water Data'!$H$30,0,10*ROW('Water Data'!H73)))</f>
        <v/>
      </c>
      <c r="CK79" s="29" t="str">
        <f ca="true">+IF(OFFSET('Sanitation Data'!$C$29,0,10*ROW('Sanitation Data'!C73))="","",OFFSET('Sanitation Data'!$C$29,0,10*ROW('Sanitation Data'!C73)))</f>
        <v/>
      </c>
      <c r="CL79" s="29" t="str">
        <f ca="true">+IF(OFFSET('Sanitation Data'!$C$30,0,10*ROW('Sanitation Data'!C73))="","",OFFSET('Sanitation Data'!$C$30,0,10*ROW('Sanitation Data'!C73)))</f>
        <v/>
      </c>
      <c r="CM79" s="29" t="str">
        <f ca="true">+IF(OFFSET('Sanitation Data'!$C$31,0,10*ROW('Sanitation Data'!C73))="","",OFFSET('Sanitation Data'!$C$31,0,10*ROW('Sanitation Data'!C73)))</f>
        <v/>
      </c>
      <c r="CN79" s="29" t="str">
        <f ca="true">+IF(OFFSET('Sanitation Data'!$C$32,0,10*ROW('Sanitation Data'!C73))="","",OFFSET('Sanitation Data'!$C$32,0,10*ROW('Sanitation Data'!C73)))</f>
        <v/>
      </c>
      <c r="CO79" s="29" t="str">
        <f ca="true">+IF(OFFSET('Sanitation Data'!$C$33,0,10*ROW('Sanitation Data'!C73))="","",OFFSET('Sanitation Data'!$C$33,0,10*ROW('Sanitation Data'!C73)))</f>
        <v/>
      </c>
      <c r="CP79" s="29" t="str">
        <f ca="true">+IF(OFFSET('Sanitation Data'!$D$29,0,10*ROW('Sanitation Data'!D73))="","",OFFSET('Sanitation Data'!$D$29,0,10*ROW('Sanitation Data'!D73)))</f>
        <v/>
      </c>
      <c r="CQ79" s="29" t="str">
        <f ca="true">+IF(OFFSET('Sanitation Data'!$D$30,0,10*ROW('Sanitation Data'!D73))="","",OFFSET('Sanitation Data'!$D$30,0,10*ROW('Sanitation Data'!D73)))</f>
        <v/>
      </c>
      <c r="CR79" s="29" t="str">
        <f ca="true">+IF(OFFSET('Sanitation Data'!$D$31,0,10*ROW('Sanitation Data'!D73))="","",OFFSET('Sanitation Data'!$D$31,0,10*ROW('Sanitation Data'!D73)))</f>
        <v/>
      </c>
      <c r="CS79" s="29" t="str">
        <f ca="true">+IF(OFFSET('Sanitation Data'!$D$32,0,10*ROW('Sanitation Data'!D73))="","",OFFSET('Sanitation Data'!$D$32,0,10*ROW('Sanitation Data'!D73)))</f>
        <v/>
      </c>
      <c r="CT79" s="29" t="str">
        <f ca="true">+IF(OFFSET('Sanitation Data'!$D$33,0,10*ROW('Sanitation Data'!D73))="","",OFFSET('Sanitation Data'!$D$33,0,10*ROW('Sanitation Data'!D73)))</f>
        <v/>
      </c>
      <c r="CU79" s="29" t="str">
        <f ca="true">+IF(OFFSET('Sanitation Data'!$E$29,0,10*ROW('Sanitation Data'!E73))="","",OFFSET('Sanitation Data'!$E$29,0,10*ROW('Sanitation Data'!E73)))</f>
        <v/>
      </c>
      <c r="CV79" s="29" t="str">
        <f ca="true">+IF(OFFSET('Sanitation Data'!$E$30,0,10*ROW('Sanitation Data'!E73))="","",OFFSET('Sanitation Data'!$E$30,0,10*ROW('Sanitation Data'!E73)))</f>
        <v/>
      </c>
      <c r="CW79" s="29" t="str">
        <f ca="true">+IF(OFFSET('Sanitation Data'!$E$31,0,10*ROW('Sanitation Data'!E73))="","",OFFSET('Sanitation Data'!$E$31,0,10*ROW('Sanitation Data'!E73)))</f>
        <v/>
      </c>
      <c r="CX79" s="29" t="str">
        <f ca="true">+IF(OFFSET('Sanitation Data'!$E$32,0,10*ROW('Sanitation Data'!E73))="","",OFFSET('Sanitation Data'!$E$32,0,10*ROW('Sanitation Data'!E73)))</f>
        <v/>
      </c>
      <c r="CY79" s="29" t="str">
        <f ca="true">+IF(OFFSET('Sanitation Data'!$E$33,0,10*ROW('Sanitation Data'!E73))="","",OFFSET('Sanitation Data'!$E$33,0,10*ROW('Sanitation Data'!E73)))</f>
        <v/>
      </c>
      <c r="CZ79" s="29" t="str">
        <f ca="true">+IF(OFFSET('Sanitation Data'!$F$29,0,10*ROW('Sanitation Data'!F73))="","",OFFSET('Sanitation Data'!$F$29,0,10*ROW('Sanitation Data'!F73)))</f>
        <v/>
      </c>
      <c r="DA79" s="29" t="str">
        <f ca="true">+IF(OFFSET('Sanitation Data'!$F$30,0,10*ROW('Sanitation Data'!F73))="","",OFFSET('Sanitation Data'!$F$30,0,10*ROW('Sanitation Data'!F73)))</f>
        <v/>
      </c>
      <c r="DB79" s="29" t="str">
        <f ca="true">+IF(OFFSET('Sanitation Data'!$F$31,0,10*ROW('Sanitation Data'!F73))="","",OFFSET('Sanitation Data'!$F$31,0,10*ROW('Sanitation Data'!F73)))</f>
        <v/>
      </c>
      <c r="DC79" s="29" t="str">
        <f ca="true">+IF(OFFSET('Sanitation Data'!$F$32,0,10*ROW('Sanitation Data'!F73))="","",OFFSET('Sanitation Data'!$F$32,0,10*ROW('Sanitation Data'!F73)))</f>
        <v/>
      </c>
      <c r="DD79" s="29" t="str">
        <f ca="true">+IF(OFFSET('Sanitation Data'!$F$33,0,10*ROW('Sanitation Data'!F73))="","",OFFSET('Sanitation Data'!$F$33,0,10*ROW('Sanitation Data'!F73)))</f>
        <v/>
      </c>
      <c r="DE79" s="29" t="str">
        <f ca="true">+IF(OFFSET('Sanitation Data'!$G$29,0,10*ROW('Sanitation Data'!G73))="","",OFFSET('Sanitation Data'!$G$29,0,10*ROW('Sanitation Data'!G73)))</f>
        <v/>
      </c>
      <c r="DF79" s="29" t="str">
        <f ca="true">+IF(OFFSET('Sanitation Data'!$G$30,0,10*ROW('Sanitation Data'!G73))="","",OFFSET('Sanitation Data'!$G$30,0,10*ROW('Sanitation Data'!G73)))</f>
        <v/>
      </c>
      <c r="DG79" s="29" t="str">
        <f ca="true">+IF(OFFSET('Sanitation Data'!$G$31,0,10*ROW('Sanitation Data'!G73))="","",OFFSET('Sanitation Data'!$G$31,0,10*ROW('Sanitation Data'!G73)))</f>
        <v/>
      </c>
      <c r="DH79" s="29" t="str">
        <f ca="true">+IF(OFFSET('Sanitation Data'!$G$32,0,10*ROW('Sanitation Data'!G73))="","",OFFSET('Sanitation Data'!$G$32,0,10*ROW('Sanitation Data'!G73)))</f>
        <v/>
      </c>
      <c r="DI79" s="29" t="str">
        <f ca="true">+IF(OFFSET('Sanitation Data'!$G$33,0,10*ROW('Sanitation Data'!G73))="","",OFFSET('Sanitation Data'!$G$33,0,10*ROW('Sanitation Data'!G73)))</f>
        <v/>
      </c>
      <c r="DJ79" s="29" t="str">
        <f ca="true">+IF(OFFSET('Sanitation Data'!$H$29,0,10*ROW('Sanitation Data'!H73))="","",OFFSET('Sanitation Data'!$H$29,0,10*ROW('Sanitation Data'!H73)))</f>
        <v/>
      </c>
      <c r="DK79" s="29" t="str">
        <f ca="true">+IF(OFFSET('Sanitation Data'!$H$30,0,10*ROW('Sanitation Data'!H73))="","",OFFSET('Sanitation Data'!$H$30,0,10*ROW('Sanitation Data'!H73)))</f>
        <v/>
      </c>
      <c r="DL79" s="29" t="str">
        <f ca="true">+IF(OFFSET('Sanitation Data'!$H$31,0,10*ROW('Sanitation Data'!H73))="","",OFFSET('Sanitation Data'!$H$31,0,10*ROW('Sanitation Data'!H73)))</f>
        <v/>
      </c>
      <c r="DM79" s="29" t="str">
        <f ca="true">+IF(OFFSET('Sanitation Data'!$H$32,0,10*ROW('Sanitation Data'!H73))="","",OFFSET('Sanitation Data'!$H$32,0,10*ROW('Sanitation Data'!H73)))</f>
        <v/>
      </c>
      <c r="DN79" s="29" t="str">
        <f ca="true">+IF(OFFSET('Sanitation Data'!$H$33,0,10*ROW('Sanitation Data'!H73))="","",OFFSET('Sanitation Data'!$H$33,0,10*ROW('Sanitation Data'!H73)))</f>
        <v/>
      </c>
      <c r="DO79" s="29" t="str">
        <f ca="true">+IF(OFFSET('Hygiene Data'!$C$12,0,10*ROW('Hygiene Data'!C73))="","",OFFSET('Hygiene Data'!$C$12,0,10*ROW('Hygiene Data'!C73)))</f>
        <v/>
      </c>
      <c r="DP79" s="29" t="str">
        <f ca="true">+IF(OFFSET('Hygiene Data'!$C$13,0,10*ROW('Hygiene Data'!C73))="","",OFFSET('Hygiene Data'!$C$13,0,10*ROW('Hygiene Data'!C73)))</f>
        <v/>
      </c>
      <c r="DQ79" s="29" t="str">
        <f ca="true">+IF(OFFSET('Hygiene Data'!$C$14,0,10*ROW('Hygiene Data'!C73))="","",OFFSET('Hygiene Data'!$C$14,0,10*ROW('Hygiene Data'!C73)))</f>
        <v/>
      </c>
      <c r="DR79" s="29" t="str">
        <f ca="true">+IF(OFFSET('Hygiene Data'!$D$12,0,10*ROW('Hygiene Data'!D73))="","",OFFSET('Hygiene Data'!$D$12,0,10*ROW('Hygiene Data'!D73)))</f>
        <v/>
      </c>
      <c r="DS79" s="29" t="str">
        <f ca="true">+IF(OFFSET('Hygiene Data'!$D$13,0,10*ROW('Hygiene Data'!D73))="","",OFFSET('Hygiene Data'!$D$13,0,10*ROW('Hygiene Data'!D73)))</f>
        <v/>
      </c>
      <c r="DT79" s="29" t="str">
        <f ca="true">+IF(OFFSET('Hygiene Data'!$D$14,0,10*ROW('Hygiene Data'!D73))="","",OFFSET('Hygiene Data'!$D$14,0,10*ROW('Hygiene Data'!D73)))</f>
        <v/>
      </c>
      <c r="DU79" s="29" t="str">
        <f ca="true">+IF(OFFSET('Hygiene Data'!$E$12,0,10*ROW('Hygiene Data'!E73))="","",OFFSET('Hygiene Data'!$E$12,0,10*ROW('Hygiene Data'!E73)))</f>
        <v/>
      </c>
      <c r="DV79" s="29" t="str">
        <f ca="true">+IF(OFFSET('Hygiene Data'!$E$13,0,10*ROW('Hygiene Data'!E73))="","",OFFSET('Hygiene Data'!$E$13,0,10*ROW('Hygiene Data'!E73)))</f>
        <v/>
      </c>
      <c r="DW79" s="29" t="str">
        <f ca="true">+IF(OFFSET('Hygiene Data'!$E$14,0,10*ROW('Hygiene Data'!E73))="","",OFFSET('Hygiene Data'!$E$14,0,10*ROW('Hygiene Data'!E73)))</f>
        <v/>
      </c>
      <c r="DX79" s="29" t="str">
        <f ca="true">+IF(OFFSET('Hygiene Data'!$F$12,0,10*ROW('Hygiene Data'!F73))="","",OFFSET('Hygiene Data'!$F$12,0,10*ROW('Hygiene Data'!F73)))</f>
        <v/>
      </c>
      <c r="DY79" s="29" t="str">
        <f ca="true">+IF(OFFSET('Hygiene Data'!$F$13,0,10*ROW('Hygiene Data'!F73))="","",OFFSET('Hygiene Data'!$F$13,0,10*ROW('Hygiene Data'!F73)))</f>
        <v/>
      </c>
      <c r="DZ79" s="29" t="str">
        <f ca="true">+IF(OFFSET('Hygiene Data'!$F$14,0,10*ROW('Hygiene Data'!F73))="","",OFFSET('Hygiene Data'!$F$14,0,10*ROW('Hygiene Data'!F73)))</f>
        <v/>
      </c>
      <c r="EA79" s="29" t="str">
        <f ca="true">+IF(OFFSET('Hygiene Data'!$G$12,0,10*ROW('Hygiene Data'!G73))="","",OFFSET('Hygiene Data'!$G$12,0,10*ROW('Hygiene Data'!G73)))</f>
        <v/>
      </c>
      <c r="EB79" s="29" t="str">
        <f ca="true">+IF(OFFSET('Hygiene Data'!$G$13,0,10*ROW('Hygiene Data'!G73))="","",OFFSET('Hygiene Data'!$G$13,0,10*ROW('Hygiene Data'!G73)))</f>
        <v/>
      </c>
      <c r="EC79" s="29" t="str">
        <f ca="true">+IF(OFFSET('Hygiene Data'!$G$14,0,10*ROW('Hygiene Data'!G73))="","",OFFSET('Hygiene Data'!$G$14,0,10*ROW('Hygiene Data'!G73)))</f>
        <v/>
      </c>
      <c r="ED79" s="29" t="str">
        <f ca="true">+IF(OFFSET('Hygiene Data'!$H$12,0,10*ROW('Hygiene Data'!H73))="","",OFFSET('Hygiene Data'!$H$12,0,10*ROW('Hygiene Data'!H73)))</f>
        <v/>
      </c>
      <c r="EE79" s="29" t="str">
        <f ca="true">+IF(OFFSET('Hygiene Data'!$H$13,0,10*ROW('Hygiene Data'!H73))="","",OFFSET('Hygiene Data'!$H$13,0,10*ROW('Hygiene Data'!H73)))</f>
        <v/>
      </c>
      <c r="EF79" s="29" t="str">
        <f ca="true">+IF(OFFSET('Hygiene Data'!$H$14,0,10*ROW('Hygiene Data'!H73))="","",OFFSET('Hygiene Data'!$H$14,0,10*ROW('Hygiene Data'!H73)))</f>
        <v/>
      </c>
    </row>
    <row r="80" x14ac:dyDescent="0.2">
      <c r="A80" s="52" t="str">
        <f ca="true">+IF(OFFSET('Water Data'!$B$1,0,10*ROW('Water Data'!B77))="","",OFFSET('Water Data'!$B$1,0,10*ROW('Water Data'!B77)))</f>
        <v/>
      </c>
      <c r="B80" s="52" t="str">
        <f ca="true">+IF(OFFSET('Water Data'!$A$3,0,10*ROW('Water Data'!A77))="","",OFFSET('Water Data'!$A$3,0,10*ROW('Water Data'!A77)))</f>
        <v/>
      </c>
      <c r="C80" s="52" t="str">
        <f ca="true">+IF(OFFSET('Water Data'!$C$3,0,10*ROW('Water Data'!C77))="","",OFFSET('Water Data'!$C$3,0,10*ROW('Water Data'!C77)))</f>
        <v/>
      </c>
      <c r="D80" s="240"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0"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0"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0"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0"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0"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0"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0"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0"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0"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0"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0"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0"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0"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0"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0"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0"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0"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1"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1"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1"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1"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1"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1"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1"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1"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1"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1"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1"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1"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1"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1"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1"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1"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1"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1"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1"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1"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1"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1"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1"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1"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1"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1"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1"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1"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1"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1"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2"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2"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2"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2"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2"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2"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2"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2"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2"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2"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2"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2"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2"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2"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2"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2"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2"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2"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29" t="str">
        <f ca="true">+IF(OFFSET('Water Data'!$C$28,0,10*ROW('Water Data'!C74))="","",OFFSET('Water Data'!$C$28,0,10*ROW('Water Data'!C74)))</f>
        <v/>
      </c>
      <c r="BT80" s="29" t="str">
        <f ca="true">+IF(OFFSET('Water Data'!$C$29,0,10*ROW('Water Data'!C74))="","",OFFSET('Water Data'!$C$29,0,10*ROW('Water Data'!C74)))</f>
        <v/>
      </c>
      <c r="BU80" s="29" t="str">
        <f ca="true">+IF(OFFSET('Water Data'!$C$30,0,10*ROW('Water Data'!C74))="","",OFFSET('Water Data'!$C$30,0,10*ROW('Water Data'!C74)))</f>
        <v/>
      </c>
      <c r="BV80" s="29" t="str">
        <f ca="true">+IF(OFFSET('Water Data'!$D$28,0,10*ROW('Water Data'!D74))="","",OFFSET('Water Data'!$D$28,0,10*ROW('Water Data'!D74)))</f>
        <v/>
      </c>
      <c r="BW80" s="29" t="str">
        <f ca="true">+IF(OFFSET('Water Data'!$D$29,0,10*ROW('Water Data'!D74))="","",OFFSET('Water Data'!$D$29,0,10*ROW('Water Data'!D74)))</f>
        <v/>
      </c>
      <c r="BX80" s="29" t="str">
        <f ca="true">+IF(OFFSET('Water Data'!$D$30,0,10*ROW('Water Data'!D74))="","",OFFSET('Water Data'!$D$30,0,10*ROW('Water Data'!D74)))</f>
        <v/>
      </c>
      <c r="BY80" s="29" t="str">
        <f ca="true">+IF(OFFSET('Water Data'!$E$28,0,10*ROW('Water Data'!E74))="","",OFFSET('Water Data'!$E$28,0,10*ROW('Water Data'!E74)))</f>
        <v/>
      </c>
      <c r="BZ80" s="29" t="str">
        <f ca="true">+IF(OFFSET('Water Data'!$E$29,0,10*ROW('Water Data'!E74))="","",OFFSET('Water Data'!$E$29,0,10*ROW('Water Data'!E74)))</f>
        <v/>
      </c>
      <c r="CA80" s="29" t="str">
        <f ca="true">+IF(OFFSET('Water Data'!$E$30,0,10*ROW('Water Data'!E74))="","",OFFSET('Water Data'!$E$30,0,10*ROW('Water Data'!E74)))</f>
        <v/>
      </c>
      <c r="CB80" s="29" t="str">
        <f ca="true">+IF(OFFSET('Water Data'!$F$28,0,10*ROW('Water Data'!F74))="","",OFFSET('Water Data'!$F$28,0,10*ROW('Water Data'!F74)))</f>
        <v/>
      </c>
      <c r="CC80" s="29" t="str">
        <f ca="true">+IF(OFFSET('Water Data'!$F$29,0,10*ROW('Water Data'!F74))="","",OFFSET('Water Data'!$F$29,0,10*ROW('Water Data'!F74)))</f>
        <v/>
      </c>
      <c r="CD80" s="29" t="str">
        <f ca="true">+IF(OFFSET('Water Data'!$F$30,0,10*ROW('Water Data'!F74))="","",OFFSET('Water Data'!$F$30,0,10*ROW('Water Data'!F74)))</f>
        <v/>
      </c>
      <c r="CE80" s="29" t="str">
        <f ca="true">+IF(OFFSET('Water Data'!$G$28,0,10*ROW('Water Data'!G74))="","",OFFSET('Water Data'!$G$28,0,10*ROW('Water Data'!G74)))</f>
        <v/>
      </c>
      <c r="CF80" s="29" t="str">
        <f ca="true">+IF(OFFSET('Water Data'!$G$29,0,10*ROW('Water Data'!G74))="","",OFFSET('Water Data'!$G$29,0,10*ROW('Water Data'!G74)))</f>
        <v/>
      </c>
      <c r="CG80" s="29" t="str">
        <f ca="true">+IF(OFFSET('Water Data'!$G$30,0,10*ROW('Water Data'!G74))="","",OFFSET('Water Data'!$G$30,0,10*ROW('Water Data'!G74)))</f>
        <v/>
      </c>
      <c r="CH80" s="29" t="str">
        <f ca="true">+IF(OFFSET('Water Data'!$H$28,0,10*ROW('Water Data'!H74))="","",OFFSET('Water Data'!$H$28,0,10*ROW('Water Data'!H74)))</f>
        <v/>
      </c>
      <c r="CI80" s="29" t="str">
        <f ca="true">+IF(OFFSET('Water Data'!$H$29,0,10*ROW('Water Data'!H74))="","",OFFSET('Water Data'!$H$29,0,10*ROW('Water Data'!H74)))</f>
        <v/>
      </c>
      <c r="CJ80" s="29" t="str">
        <f ca="true">+IF(OFFSET('Water Data'!$H$30,0,10*ROW('Water Data'!H74))="","",OFFSET('Water Data'!$H$30,0,10*ROW('Water Data'!H74)))</f>
        <v/>
      </c>
      <c r="CK80" s="29" t="str">
        <f ca="true">+IF(OFFSET('Sanitation Data'!$C$29,0,10*ROW('Sanitation Data'!C74))="","",OFFSET('Sanitation Data'!$C$29,0,10*ROW('Sanitation Data'!C74)))</f>
        <v/>
      </c>
      <c r="CL80" s="29" t="str">
        <f ca="true">+IF(OFFSET('Sanitation Data'!$C$30,0,10*ROW('Sanitation Data'!C74))="","",OFFSET('Sanitation Data'!$C$30,0,10*ROW('Sanitation Data'!C74)))</f>
        <v/>
      </c>
      <c r="CM80" s="29" t="str">
        <f ca="true">+IF(OFFSET('Sanitation Data'!$C$31,0,10*ROW('Sanitation Data'!C74))="","",OFFSET('Sanitation Data'!$C$31,0,10*ROW('Sanitation Data'!C74)))</f>
        <v/>
      </c>
      <c r="CN80" s="29" t="str">
        <f ca="true">+IF(OFFSET('Sanitation Data'!$C$32,0,10*ROW('Sanitation Data'!C74))="","",OFFSET('Sanitation Data'!$C$32,0,10*ROW('Sanitation Data'!C74)))</f>
        <v/>
      </c>
      <c r="CO80" s="29" t="str">
        <f ca="true">+IF(OFFSET('Sanitation Data'!$C$33,0,10*ROW('Sanitation Data'!C74))="","",OFFSET('Sanitation Data'!$C$33,0,10*ROW('Sanitation Data'!C74)))</f>
        <v/>
      </c>
      <c r="CP80" s="29" t="str">
        <f ca="true">+IF(OFFSET('Sanitation Data'!$D$29,0,10*ROW('Sanitation Data'!D74))="","",OFFSET('Sanitation Data'!$D$29,0,10*ROW('Sanitation Data'!D74)))</f>
        <v/>
      </c>
      <c r="CQ80" s="29" t="str">
        <f ca="true">+IF(OFFSET('Sanitation Data'!$D$30,0,10*ROW('Sanitation Data'!D74))="","",OFFSET('Sanitation Data'!$D$30,0,10*ROW('Sanitation Data'!D74)))</f>
        <v/>
      </c>
      <c r="CR80" s="29" t="str">
        <f ca="true">+IF(OFFSET('Sanitation Data'!$D$31,0,10*ROW('Sanitation Data'!D74))="","",OFFSET('Sanitation Data'!$D$31,0,10*ROW('Sanitation Data'!D74)))</f>
        <v/>
      </c>
      <c r="CS80" s="29" t="str">
        <f ca="true">+IF(OFFSET('Sanitation Data'!$D$32,0,10*ROW('Sanitation Data'!D74))="","",OFFSET('Sanitation Data'!$D$32,0,10*ROW('Sanitation Data'!D74)))</f>
        <v/>
      </c>
      <c r="CT80" s="29" t="str">
        <f ca="true">+IF(OFFSET('Sanitation Data'!$D$33,0,10*ROW('Sanitation Data'!D74))="","",OFFSET('Sanitation Data'!$D$33,0,10*ROW('Sanitation Data'!D74)))</f>
        <v/>
      </c>
      <c r="CU80" s="29" t="str">
        <f ca="true">+IF(OFFSET('Sanitation Data'!$E$29,0,10*ROW('Sanitation Data'!E74))="","",OFFSET('Sanitation Data'!$E$29,0,10*ROW('Sanitation Data'!E74)))</f>
        <v/>
      </c>
      <c r="CV80" s="29" t="str">
        <f ca="true">+IF(OFFSET('Sanitation Data'!$E$30,0,10*ROW('Sanitation Data'!E74))="","",OFFSET('Sanitation Data'!$E$30,0,10*ROW('Sanitation Data'!E74)))</f>
        <v/>
      </c>
      <c r="CW80" s="29" t="str">
        <f ca="true">+IF(OFFSET('Sanitation Data'!$E$31,0,10*ROW('Sanitation Data'!E74))="","",OFFSET('Sanitation Data'!$E$31,0,10*ROW('Sanitation Data'!E74)))</f>
        <v/>
      </c>
      <c r="CX80" s="29" t="str">
        <f ca="true">+IF(OFFSET('Sanitation Data'!$E$32,0,10*ROW('Sanitation Data'!E74))="","",OFFSET('Sanitation Data'!$E$32,0,10*ROW('Sanitation Data'!E74)))</f>
        <v/>
      </c>
      <c r="CY80" s="29" t="str">
        <f ca="true">+IF(OFFSET('Sanitation Data'!$E$33,0,10*ROW('Sanitation Data'!E74))="","",OFFSET('Sanitation Data'!$E$33,0,10*ROW('Sanitation Data'!E74)))</f>
        <v/>
      </c>
      <c r="CZ80" s="29" t="str">
        <f ca="true">+IF(OFFSET('Sanitation Data'!$F$29,0,10*ROW('Sanitation Data'!F74))="","",OFFSET('Sanitation Data'!$F$29,0,10*ROW('Sanitation Data'!F74)))</f>
        <v/>
      </c>
      <c r="DA80" s="29" t="str">
        <f ca="true">+IF(OFFSET('Sanitation Data'!$F$30,0,10*ROW('Sanitation Data'!F74))="","",OFFSET('Sanitation Data'!$F$30,0,10*ROW('Sanitation Data'!F74)))</f>
        <v/>
      </c>
      <c r="DB80" s="29" t="str">
        <f ca="true">+IF(OFFSET('Sanitation Data'!$F$31,0,10*ROW('Sanitation Data'!F74))="","",OFFSET('Sanitation Data'!$F$31,0,10*ROW('Sanitation Data'!F74)))</f>
        <v/>
      </c>
      <c r="DC80" s="29" t="str">
        <f ca="true">+IF(OFFSET('Sanitation Data'!$F$32,0,10*ROW('Sanitation Data'!F74))="","",OFFSET('Sanitation Data'!$F$32,0,10*ROW('Sanitation Data'!F74)))</f>
        <v/>
      </c>
      <c r="DD80" s="29" t="str">
        <f ca="true">+IF(OFFSET('Sanitation Data'!$F$33,0,10*ROW('Sanitation Data'!F74))="","",OFFSET('Sanitation Data'!$F$33,0,10*ROW('Sanitation Data'!F74)))</f>
        <v/>
      </c>
      <c r="DE80" s="29" t="str">
        <f ca="true">+IF(OFFSET('Sanitation Data'!$G$29,0,10*ROW('Sanitation Data'!G74))="","",OFFSET('Sanitation Data'!$G$29,0,10*ROW('Sanitation Data'!G74)))</f>
        <v/>
      </c>
      <c r="DF80" s="29" t="str">
        <f ca="true">+IF(OFFSET('Sanitation Data'!$G$30,0,10*ROW('Sanitation Data'!G74))="","",OFFSET('Sanitation Data'!$G$30,0,10*ROW('Sanitation Data'!G74)))</f>
        <v/>
      </c>
      <c r="DG80" s="29" t="str">
        <f ca="true">+IF(OFFSET('Sanitation Data'!$G$31,0,10*ROW('Sanitation Data'!G74))="","",OFFSET('Sanitation Data'!$G$31,0,10*ROW('Sanitation Data'!G74)))</f>
        <v/>
      </c>
      <c r="DH80" s="29" t="str">
        <f ca="true">+IF(OFFSET('Sanitation Data'!$G$32,0,10*ROW('Sanitation Data'!G74))="","",OFFSET('Sanitation Data'!$G$32,0,10*ROW('Sanitation Data'!G74)))</f>
        <v/>
      </c>
      <c r="DI80" s="29" t="str">
        <f ca="true">+IF(OFFSET('Sanitation Data'!$G$33,0,10*ROW('Sanitation Data'!G74))="","",OFFSET('Sanitation Data'!$G$33,0,10*ROW('Sanitation Data'!G74)))</f>
        <v/>
      </c>
      <c r="DJ80" s="29" t="str">
        <f ca="true">+IF(OFFSET('Sanitation Data'!$H$29,0,10*ROW('Sanitation Data'!H74))="","",OFFSET('Sanitation Data'!$H$29,0,10*ROW('Sanitation Data'!H74)))</f>
        <v/>
      </c>
      <c r="DK80" s="29" t="str">
        <f ca="true">+IF(OFFSET('Sanitation Data'!$H$30,0,10*ROW('Sanitation Data'!H74))="","",OFFSET('Sanitation Data'!$H$30,0,10*ROW('Sanitation Data'!H74)))</f>
        <v/>
      </c>
      <c r="DL80" s="29" t="str">
        <f ca="true">+IF(OFFSET('Sanitation Data'!$H$31,0,10*ROW('Sanitation Data'!H74))="","",OFFSET('Sanitation Data'!$H$31,0,10*ROW('Sanitation Data'!H74)))</f>
        <v/>
      </c>
      <c r="DM80" s="29" t="str">
        <f ca="true">+IF(OFFSET('Sanitation Data'!$H$32,0,10*ROW('Sanitation Data'!H74))="","",OFFSET('Sanitation Data'!$H$32,0,10*ROW('Sanitation Data'!H74)))</f>
        <v/>
      </c>
      <c r="DN80" s="29" t="str">
        <f ca="true">+IF(OFFSET('Sanitation Data'!$H$33,0,10*ROW('Sanitation Data'!H74))="","",OFFSET('Sanitation Data'!$H$33,0,10*ROW('Sanitation Data'!H74)))</f>
        <v/>
      </c>
      <c r="DO80" s="29" t="str">
        <f ca="true">+IF(OFFSET('Hygiene Data'!$C$12,0,10*ROW('Hygiene Data'!C74))="","",OFFSET('Hygiene Data'!$C$12,0,10*ROW('Hygiene Data'!C74)))</f>
        <v/>
      </c>
      <c r="DP80" s="29" t="str">
        <f ca="true">+IF(OFFSET('Hygiene Data'!$C$13,0,10*ROW('Hygiene Data'!C74))="","",OFFSET('Hygiene Data'!$C$13,0,10*ROW('Hygiene Data'!C74)))</f>
        <v/>
      </c>
      <c r="DQ80" s="29" t="str">
        <f ca="true">+IF(OFFSET('Hygiene Data'!$C$14,0,10*ROW('Hygiene Data'!C74))="","",OFFSET('Hygiene Data'!$C$14,0,10*ROW('Hygiene Data'!C74)))</f>
        <v/>
      </c>
      <c r="DR80" s="29" t="str">
        <f ca="true">+IF(OFFSET('Hygiene Data'!$D$12,0,10*ROW('Hygiene Data'!D74))="","",OFFSET('Hygiene Data'!$D$12,0,10*ROW('Hygiene Data'!D74)))</f>
        <v/>
      </c>
      <c r="DS80" s="29" t="str">
        <f ca="true">+IF(OFFSET('Hygiene Data'!$D$13,0,10*ROW('Hygiene Data'!D74))="","",OFFSET('Hygiene Data'!$D$13,0,10*ROW('Hygiene Data'!D74)))</f>
        <v/>
      </c>
      <c r="DT80" s="29" t="str">
        <f ca="true">+IF(OFFSET('Hygiene Data'!$D$14,0,10*ROW('Hygiene Data'!D74))="","",OFFSET('Hygiene Data'!$D$14,0,10*ROW('Hygiene Data'!D74)))</f>
        <v/>
      </c>
      <c r="DU80" s="29" t="str">
        <f ca="true">+IF(OFFSET('Hygiene Data'!$E$12,0,10*ROW('Hygiene Data'!E74))="","",OFFSET('Hygiene Data'!$E$12,0,10*ROW('Hygiene Data'!E74)))</f>
        <v/>
      </c>
      <c r="DV80" s="29" t="str">
        <f ca="true">+IF(OFFSET('Hygiene Data'!$E$13,0,10*ROW('Hygiene Data'!E74))="","",OFFSET('Hygiene Data'!$E$13,0,10*ROW('Hygiene Data'!E74)))</f>
        <v/>
      </c>
      <c r="DW80" s="29" t="str">
        <f ca="true">+IF(OFFSET('Hygiene Data'!$E$14,0,10*ROW('Hygiene Data'!E74))="","",OFFSET('Hygiene Data'!$E$14,0,10*ROW('Hygiene Data'!E74)))</f>
        <v/>
      </c>
      <c r="DX80" s="29" t="str">
        <f ca="true">+IF(OFFSET('Hygiene Data'!$F$12,0,10*ROW('Hygiene Data'!F74))="","",OFFSET('Hygiene Data'!$F$12,0,10*ROW('Hygiene Data'!F74)))</f>
        <v/>
      </c>
      <c r="DY80" s="29" t="str">
        <f ca="true">+IF(OFFSET('Hygiene Data'!$F$13,0,10*ROW('Hygiene Data'!F74))="","",OFFSET('Hygiene Data'!$F$13,0,10*ROW('Hygiene Data'!F74)))</f>
        <v/>
      </c>
      <c r="DZ80" s="29" t="str">
        <f ca="true">+IF(OFFSET('Hygiene Data'!$F$14,0,10*ROW('Hygiene Data'!F74))="","",OFFSET('Hygiene Data'!$F$14,0,10*ROW('Hygiene Data'!F74)))</f>
        <v/>
      </c>
      <c r="EA80" s="29" t="str">
        <f ca="true">+IF(OFFSET('Hygiene Data'!$G$12,0,10*ROW('Hygiene Data'!G74))="","",OFFSET('Hygiene Data'!$G$12,0,10*ROW('Hygiene Data'!G74)))</f>
        <v/>
      </c>
      <c r="EB80" s="29" t="str">
        <f ca="true">+IF(OFFSET('Hygiene Data'!$G$13,0,10*ROW('Hygiene Data'!G74))="","",OFFSET('Hygiene Data'!$G$13,0,10*ROW('Hygiene Data'!G74)))</f>
        <v/>
      </c>
      <c r="EC80" s="29" t="str">
        <f ca="true">+IF(OFFSET('Hygiene Data'!$G$14,0,10*ROW('Hygiene Data'!G74))="","",OFFSET('Hygiene Data'!$G$14,0,10*ROW('Hygiene Data'!G74)))</f>
        <v/>
      </c>
      <c r="ED80" s="29" t="str">
        <f ca="true">+IF(OFFSET('Hygiene Data'!$H$12,0,10*ROW('Hygiene Data'!H74))="","",OFFSET('Hygiene Data'!$H$12,0,10*ROW('Hygiene Data'!H74)))</f>
        <v/>
      </c>
      <c r="EE80" s="29" t="str">
        <f ca="true">+IF(OFFSET('Hygiene Data'!$H$13,0,10*ROW('Hygiene Data'!H74))="","",OFFSET('Hygiene Data'!$H$13,0,10*ROW('Hygiene Data'!H74)))</f>
        <v/>
      </c>
      <c r="EF80" s="29" t="str">
        <f ca="true">+IF(OFFSET('Hygiene Data'!$H$14,0,10*ROW('Hygiene Data'!H74))="","",OFFSET('Hygiene Data'!$H$14,0,10*ROW('Hygiene Data'!H74)))</f>
        <v/>
      </c>
    </row>
    <row r="81" x14ac:dyDescent="0.2">
      <c r="A81" s="52" t="str">
        <f ca="true">+IF(OFFSET('Water Data'!$B$1,0,10*ROW('Water Data'!B78))="","",OFFSET('Water Data'!$B$1,0,10*ROW('Water Data'!B78)))</f>
        <v/>
      </c>
      <c r="B81" s="52" t="str">
        <f ca="true">+IF(OFFSET('Water Data'!$A$3,0,10*ROW('Water Data'!A78))="","",OFFSET('Water Data'!$A$3,0,10*ROW('Water Data'!A78)))</f>
        <v/>
      </c>
      <c r="C81" s="52" t="str">
        <f ca="true">+IF(OFFSET('Water Data'!$C$3,0,10*ROW('Water Data'!C78))="","",OFFSET('Water Data'!$C$3,0,10*ROW('Water Data'!C78)))</f>
        <v/>
      </c>
      <c r="D81" s="240"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0"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0"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0"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0"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0"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0"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0"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0"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0"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0"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0"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0"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0"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0"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0"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0"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0"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1"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1"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1"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1"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1"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1"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1"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1"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1"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1"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1"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1"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1"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1"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1"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1"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1"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1"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1"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1"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1"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1"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1"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1"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1"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1"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1"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1"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1"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1"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2"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2"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2"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2"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2"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2"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2"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2"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2"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2"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2"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2"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2"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2"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2"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2"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2"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2"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29" t="str">
        <f ca="true">+IF(OFFSET('Water Data'!$C$28,0,10*ROW('Water Data'!C75))="","",OFFSET('Water Data'!$C$28,0,10*ROW('Water Data'!C75)))</f>
        <v/>
      </c>
      <c r="BT81" s="29" t="str">
        <f ca="true">+IF(OFFSET('Water Data'!$C$29,0,10*ROW('Water Data'!C75))="","",OFFSET('Water Data'!$C$29,0,10*ROW('Water Data'!C75)))</f>
        <v/>
      </c>
      <c r="BU81" s="29" t="str">
        <f ca="true">+IF(OFFSET('Water Data'!$C$30,0,10*ROW('Water Data'!C75))="","",OFFSET('Water Data'!$C$30,0,10*ROW('Water Data'!C75)))</f>
        <v/>
      </c>
      <c r="BV81" s="29" t="str">
        <f ca="true">+IF(OFFSET('Water Data'!$D$28,0,10*ROW('Water Data'!D75))="","",OFFSET('Water Data'!$D$28,0,10*ROW('Water Data'!D75)))</f>
        <v/>
      </c>
      <c r="BW81" s="29" t="str">
        <f ca="true">+IF(OFFSET('Water Data'!$D$29,0,10*ROW('Water Data'!D75))="","",OFFSET('Water Data'!$D$29,0,10*ROW('Water Data'!D75)))</f>
        <v/>
      </c>
      <c r="BX81" s="29" t="str">
        <f ca="true">+IF(OFFSET('Water Data'!$D$30,0,10*ROW('Water Data'!D75))="","",OFFSET('Water Data'!$D$30,0,10*ROW('Water Data'!D75)))</f>
        <v/>
      </c>
      <c r="BY81" s="29" t="str">
        <f ca="true">+IF(OFFSET('Water Data'!$E$28,0,10*ROW('Water Data'!E75))="","",OFFSET('Water Data'!$E$28,0,10*ROW('Water Data'!E75)))</f>
        <v/>
      </c>
      <c r="BZ81" s="29" t="str">
        <f ca="true">+IF(OFFSET('Water Data'!$E$29,0,10*ROW('Water Data'!E75))="","",OFFSET('Water Data'!$E$29,0,10*ROW('Water Data'!E75)))</f>
        <v/>
      </c>
      <c r="CA81" s="29" t="str">
        <f ca="true">+IF(OFFSET('Water Data'!$E$30,0,10*ROW('Water Data'!E75))="","",OFFSET('Water Data'!$E$30,0,10*ROW('Water Data'!E75)))</f>
        <v/>
      </c>
      <c r="CB81" s="29" t="str">
        <f ca="true">+IF(OFFSET('Water Data'!$F$28,0,10*ROW('Water Data'!F75))="","",OFFSET('Water Data'!$F$28,0,10*ROW('Water Data'!F75)))</f>
        <v/>
      </c>
      <c r="CC81" s="29" t="str">
        <f ca="true">+IF(OFFSET('Water Data'!$F$29,0,10*ROW('Water Data'!F75))="","",OFFSET('Water Data'!$F$29,0,10*ROW('Water Data'!F75)))</f>
        <v/>
      </c>
      <c r="CD81" s="29" t="str">
        <f ca="true">+IF(OFFSET('Water Data'!$F$30,0,10*ROW('Water Data'!F75))="","",OFFSET('Water Data'!$F$30,0,10*ROW('Water Data'!F75)))</f>
        <v/>
      </c>
      <c r="CE81" s="29" t="str">
        <f ca="true">+IF(OFFSET('Water Data'!$G$28,0,10*ROW('Water Data'!G75))="","",OFFSET('Water Data'!$G$28,0,10*ROW('Water Data'!G75)))</f>
        <v/>
      </c>
      <c r="CF81" s="29" t="str">
        <f ca="true">+IF(OFFSET('Water Data'!$G$29,0,10*ROW('Water Data'!G75))="","",OFFSET('Water Data'!$G$29,0,10*ROW('Water Data'!G75)))</f>
        <v/>
      </c>
      <c r="CG81" s="29" t="str">
        <f ca="true">+IF(OFFSET('Water Data'!$G$30,0,10*ROW('Water Data'!G75))="","",OFFSET('Water Data'!$G$30,0,10*ROW('Water Data'!G75)))</f>
        <v/>
      </c>
      <c r="CH81" s="29" t="str">
        <f ca="true">+IF(OFFSET('Water Data'!$H$28,0,10*ROW('Water Data'!H75))="","",OFFSET('Water Data'!$H$28,0,10*ROW('Water Data'!H75)))</f>
        <v/>
      </c>
      <c r="CI81" s="29" t="str">
        <f ca="true">+IF(OFFSET('Water Data'!$H$29,0,10*ROW('Water Data'!H75))="","",OFFSET('Water Data'!$H$29,0,10*ROW('Water Data'!H75)))</f>
        <v/>
      </c>
      <c r="CJ81" s="29" t="str">
        <f ca="true">+IF(OFFSET('Water Data'!$H$30,0,10*ROW('Water Data'!H75))="","",OFFSET('Water Data'!$H$30,0,10*ROW('Water Data'!H75)))</f>
        <v/>
      </c>
      <c r="CK81" s="29" t="str">
        <f ca="true">+IF(OFFSET('Sanitation Data'!$C$29,0,10*ROW('Sanitation Data'!C75))="","",OFFSET('Sanitation Data'!$C$29,0,10*ROW('Sanitation Data'!C75)))</f>
        <v/>
      </c>
      <c r="CL81" s="29" t="str">
        <f ca="true">+IF(OFFSET('Sanitation Data'!$C$30,0,10*ROW('Sanitation Data'!C75))="","",OFFSET('Sanitation Data'!$C$30,0,10*ROW('Sanitation Data'!C75)))</f>
        <v/>
      </c>
      <c r="CM81" s="29" t="str">
        <f ca="true">+IF(OFFSET('Sanitation Data'!$C$31,0,10*ROW('Sanitation Data'!C75))="","",OFFSET('Sanitation Data'!$C$31,0,10*ROW('Sanitation Data'!C75)))</f>
        <v/>
      </c>
      <c r="CN81" s="29" t="str">
        <f ca="true">+IF(OFFSET('Sanitation Data'!$C$32,0,10*ROW('Sanitation Data'!C75))="","",OFFSET('Sanitation Data'!$C$32,0,10*ROW('Sanitation Data'!C75)))</f>
        <v/>
      </c>
      <c r="CO81" s="29" t="str">
        <f ca="true">+IF(OFFSET('Sanitation Data'!$C$33,0,10*ROW('Sanitation Data'!C75))="","",OFFSET('Sanitation Data'!$C$33,0,10*ROW('Sanitation Data'!C75)))</f>
        <v/>
      </c>
      <c r="CP81" s="29" t="str">
        <f ca="true">+IF(OFFSET('Sanitation Data'!$D$29,0,10*ROW('Sanitation Data'!D75))="","",OFFSET('Sanitation Data'!$D$29,0,10*ROW('Sanitation Data'!D75)))</f>
        <v/>
      </c>
      <c r="CQ81" s="29" t="str">
        <f ca="true">+IF(OFFSET('Sanitation Data'!$D$30,0,10*ROW('Sanitation Data'!D75))="","",OFFSET('Sanitation Data'!$D$30,0,10*ROW('Sanitation Data'!D75)))</f>
        <v/>
      </c>
      <c r="CR81" s="29" t="str">
        <f ca="true">+IF(OFFSET('Sanitation Data'!$D$31,0,10*ROW('Sanitation Data'!D75))="","",OFFSET('Sanitation Data'!$D$31,0,10*ROW('Sanitation Data'!D75)))</f>
        <v/>
      </c>
      <c r="CS81" s="29" t="str">
        <f ca="true">+IF(OFFSET('Sanitation Data'!$D$32,0,10*ROW('Sanitation Data'!D75))="","",OFFSET('Sanitation Data'!$D$32,0,10*ROW('Sanitation Data'!D75)))</f>
        <v/>
      </c>
      <c r="CT81" s="29" t="str">
        <f ca="true">+IF(OFFSET('Sanitation Data'!$D$33,0,10*ROW('Sanitation Data'!D75))="","",OFFSET('Sanitation Data'!$D$33,0,10*ROW('Sanitation Data'!D75)))</f>
        <v/>
      </c>
      <c r="CU81" s="29" t="str">
        <f ca="true">+IF(OFFSET('Sanitation Data'!$E$29,0,10*ROW('Sanitation Data'!E75))="","",OFFSET('Sanitation Data'!$E$29,0,10*ROW('Sanitation Data'!E75)))</f>
        <v/>
      </c>
      <c r="CV81" s="29" t="str">
        <f ca="true">+IF(OFFSET('Sanitation Data'!$E$30,0,10*ROW('Sanitation Data'!E75))="","",OFFSET('Sanitation Data'!$E$30,0,10*ROW('Sanitation Data'!E75)))</f>
        <v/>
      </c>
      <c r="CW81" s="29" t="str">
        <f ca="true">+IF(OFFSET('Sanitation Data'!$E$31,0,10*ROW('Sanitation Data'!E75))="","",OFFSET('Sanitation Data'!$E$31,0,10*ROW('Sanitation Data'!E75)))</f>
        <v/>
      </c>
      <c r="CX81" s="29" t="str">
        <f ca="true">+IF(OFFSET('Sanitation Data'!$E$32,0,10*ROW('Sanitation Data'!E75))="","",OFFSET('Sanitation Data'!$E$32,0,10*ROW('Sanitation Data'!E75)))</f>
        <v/>
      </c>
      <c r="CY81" s="29" t="str">
        <f ca="true">+IF(OFFSET('Sanitation Data'!$E$33,0,10*ROW('Sanitation Data'!E75))="","",OFFSET('Sanitation Data'!$E$33,0,10*ROW('Sanitation Data'!E75)))</f>
        <v/>
      </c>
      <c r="CZ81" s="29" t="str">
        <f ca="true">+IF(OFFSET('Sanitation Data'!$F$29,0,10*ROW('Sanitation Data'!F75))="","",OFFSET('Sanitation Data'!$F$29,0,10*ROW('Sanitation Data'!F75)))</f>
        <v/>
      </c>
      <c r="DA81" s="29" t="str">
        <f ca="true">+IF(OFFSET('Sanitation Data'!$F$30,0,10*ROW('Sanitation Data'!F75))="","",OFFSET('Sanitation Data'!$F$30,0,10*ROW('Sanitation Data'!F75)))</f>
        <v/>
      </c>
      <c r="DB81" s="29" t="str">
        <f ca="true">+IF(OFFSET('Sanitation Data'!$F$31,0,10*ROW('Sanitation Data'!F75))="","",OFFSET('Sanitation Data'!$F$31,0,10*ROW('Sanitation Data'!F75)))</f>
        <v/>
      </c>
      <c r="DC81" s="29" t="str">
        <f ca="true">+IF(OFFSET('Sanitation Data'!$F$32,0,10*ROW('Sanitation Data'!F75))="","",OFFSET('Sanitation Data'!$F$32,0,10*ROW('Sanitation Data'!F75)))</f>
        <v/>
      </c>
      <c r="DD81" s="29" t="str">
        <f ca="true">+IF(OFFSET('Sanitation Data'!$F$33,0,10*ROW('Sanitation Data'!F75))="","",OFFSET('Sanitation Data'!$F$33,0,10*ROW('Sanitation Data'!F75)))</f>
        <v/>
      </c>
      <c r="DE81" s="29" t="str">
        <f ca="true">+IF(OFFSET('Sanitation Data'!$G$29,0,10*ROW('Sanitation Data'!G75))="","",OFFSET('Sanitation Data'!$G$29,0,10*ROW('Sanitation Data'!G75)))</f>
        <v/>
      </c>
      <c r="DF81" s="29" t="str">
        <f ca="true">+IF(OFFSET('Sanitation Data'!$G$30,0,10*ROW('Sanitation Data'!G75))="","",OFFSET('Sanitation Data'!$G$30,0,10*ROW('Sanitation Data'!G75)))</f>
        <v/>
      </c>
      <c r="DG81" s="29" t="str">
        <f ca="true">+IF(OFFSET('Sanitation Data'!$G$31,0,10*ROW('Sanitation Data'!G75))="","",OFFSET('Sanitation Data'!$G$31,0,10*ROW('Sanitation Data'!G75)))</f>
        <v/>
      </c>
      <c r="DH81" s="29" t="str">
        <f ca="true">+IF(OFFSET('Sanitation Data'!$G$32,0,10*ROW('Sanitation Data'!G75))="","",OFFSET('Sanitation Data'!$G$32,0,10*ROW('Sanitation Data'!G75)))</f>
        <v/>
      </c>
      <c r="DI81" s="29" t="str">
        <f ca="true">+IF(OFFSET('Sanitation Data'!$G$33,0,10*ROW('Sanitation Data'!G75))="","",OFFSET('Sanitation Data'!$G$33,0,10*ROW('Sanitation Data'!G75)))</f>
        <v/>
      </c>
      <c r="DJ81" s="29" t="str">
        <f ca="true">+IF(OFFSET('Sanitation Data'!$H$29,0,10*ROW('Sanitation Data'!H75))="","",OFFSET('Sanitation Data'!$H$29,0,10*ROW('Sanitation Data'!H75)))</f>
        <v/>
      </c>
      <c r="DK81" s="29" t="str">
        <f ca="true">+IF(OFFSET('Sanitation Data'!$H$30,0,10*ROW('Sanitation Data'!H75))="","",OFFSET('Sanitation Data'!$H$30,0,10*ROW('Sanitation Data'!H75)))</f>
        <v/>
      </c>
      <c r="DL81" s="29" t="str">
        <f ca="true">+IF(OFFSET('Sanitation Data'!$H$31,0,10*ROW('Sanitation Data'!H75))="","",OFFSET('Sanitation Data'!$H$31,0,10*ROW('Sanitation Data'!H75)))</f>
        <v/>
      </c>
      <c r="DM81" s="29" t="str">
        <f ca="true">+IF(OFFSET('Sanitation Data'!$H$32,0,10*ROW('Sanitation Data'!H75))="","",OFFSET('Sanitation Data'!$H$32,0,10*ROW('Sanitation Data'!H75)))</f>
        <v/>
      </c>
      <c r="DN81" s="29" t="str">
        <f ca="true">+IF(OFFSET('Sanitation Data'!$H$33,0,10*ROW('Sanitation Data'!H75))="","",OFFSET('Sanitation Data'!$H$33,0,10*ROW('Sanitation Data'!H75)))</f>
        <v/>
      </c>
      <c r="DO81" s="29" t="str">
        <f ca="true">+IF(OFFSET('Hygiene Data'!$C$12,0,10*ROW('Hygiene Data'!C75))="","",OFFSET('Hygiene Data'!$C$12,0,10*ROW('Hygiene Data'!C75)))</f>
        <v/>
      </c>
      <c r="DP81" s="29" t="str">
        <f ca="true">+IF(OFFSET('Hygiene Data'!$C$13,0,10*ROW('Hygiene Data'!C75))="","",OFFSET('Hygiene Data'!$C$13,0,10*ROW('Hygiene Data'!C75)))</f>
        <v/>
      </c>
      <c r="DQ81" s="29" t="str">
        <f ca="true">+IF(OFFSET('Hygiene Data'!$C$14,0,10*ROW('Hygiene Data'!C75))="","",OFFSET('Hygiene Data'!$C$14,0,10*ROW('Hygiene Data'!C75)))</f>
        <v/>
      </c>
      <c r="DR81" s="29" t="str">
        <f ca="true">+IF(OFFSET('Hygiene Data'!$D$12,0,10*ROW('Hygiene Data'!D75))="","",OFFSET('Hygiene Data'!$D$12,0,10*ROW('Hygiene Data'!D75)))</f>
        <v/>
      </c>
      <c r="DS81" s="29" t="str">
        <f ca="true">+IF(OFFSET('Hygiene Data'!$D$13,0,10*ROW('Hygiene Data'!D75))="","",OFFSET('Hygiene Data'!$D$13,0,10*ROW('Hygiene Data'!D75)))</f>
        <v/>
      </c>
      <c r="DT81" s="29" t="str">
        <f ca="true">+IF(OFFSET('Hygiene Data'!$D$14,0,10*ROW('Hygiene Data'!D75))="","",OFFSET('Hygiene Data'!$D$14,0,10*ROW('Hygiene Data'!D75)))</f>
        <v/>
      </c>
      <c r="DU81" s="29" t="str">
        <f ca="true">+IF(OFFSET('Hygiene Data'!$E$12,0,10*ROW('Hygiene Data'!E75))="","",OFFSET('Hygiene Data'!$E$12,0,10*ROW('Hygiene Data'!E75)))</f>
        <v/>
      </c>
      <c r="DV81" s="29" t="str">
        <f ca="true">+IF(OFFSET('Hygiene Data'!$E$13,0,10*ROW('Hygiene Data'!E75))="","",OFFSET('Hygiene Data'!$E$13,0,10*ROW('Hygiene Data'!E75)))</f>
        <v/>
      </c>
      <c r="DW81" s="29" t="str">
        <f ca="true">+IF(OFFSET('Hygiene Data'!$E$14,0,10*ROW('Hygiene Data'!E75))="","",OFFSET('Hygiene Data'!$E$14,0,10*ROW('Hygiene Data'!E75)))</f>
        <v/>
      </c>
      <c r="DX81" s="29" t="str">
        <f ca="true">+IF(OFFSET('Hygiene Data'!$F$12,0,10*ROW('Hygiene Data'!F75))="","",OFFSET('Hygiene Data'!$F$12,0,10*ROW('Hygiene Data'!F75)))</f>
        <v/>
      </c>
      <c r="DY81" s="29" t="str">
        <f ca="true">+IF(OFFSET('Hygiene Data'!$F$13,0,10*ROW('Hygiene Data'!F75))="","",OFFSET('Hygiene Data'!$F$13,0,10*ROW('Hygiene Data'!F75)))</f>
        <v/>
      </c>
      <c r="DZ81" s="29" t="str">
        <f ca="true">+IF(OFFSET('Hygiene Data'!$F$14,0,10*ROW('Hygiene Data'!F75))="","",OFFSET('Hygiene Data'!$F$14,0,10*ROW('Hygiene Data'!F75)))</f>
        <v/>
      </c>
      <c r="EA81" s="29" t="str">
        <f ca="true">+IF(OFFSET('Hygiene Data'!$G$12,0,10*ROW('Hygiene Data'!G75))="","",OFFSET('Hygiene Data'!$G$12,0,10*ROW('Hygiene Data'!G75)))</f>
        <v/>
      </c>
      <c r="EB81" s="29" t="str">
        <f ca="true">+IF(OFFSET('Hygiene Data'!$G$13,0,10*ROW('Hygiene Data'!G75))="","",OFFSET('Hygiene Data'!$G$13,0,10*ROW('Hygiene Data'!G75)))</f>
        <v/>
      </c>
      <c r="EC81" s="29" t="str">
        <f ca="true">+IF(OFFSET('Hygiene Data'!$G$14,0,10*ROW('Hygiene Data'!G75))="","",OFFSET('Hygiene Data'!$G$14,0,10*ROW('Hygiene Data'!G75)))</f>
        <v/>
      </c>
      <c r="ED81" s="29" t="str">
        <f ca="true">+IF(OFFSET('Hygiene Data'!$H$12,0,10*ROW('Hygiene Data'!H75))="","",OFFSET('Hygiene Data'!$H$12,0,10*ROW('Hygiene Data'!H75)))</f>
        <v/>
      </c>
      <c r="EE81" s="29" t="str">
        <f ca="true">+IF(OFFSET('Hygiene Data'!$H$13,0,10*ROW('Hygiene Data'!H75))="","",OFFSET('Hygiene Data'!$H$13,0,10*ROW('Hygiene Data'!H75)))</f>
        <v/>
      </c>
      <c r="EF81" s="29" t="str">
        <f ca="true">+IF(OFFSET('Hygiene Data'!$H$14,0,10*ROW('Hygiene Data'!H75))="","",OFFSET('Hygiene Data'!$H$14,0,10*ROW('Hygiene Data'!H75)))</f>
        <v/>
      </c>
    </row>
    <row r="82" x14ac:dyDescent="0.2">
      <c r="A82" s="52" t="str">
        <f ca="true">+IF(OFFSET('Water Data'!$B$1,0,10*ROW('Water Data'!B79))="","",OFFSET('Water Data'!$B$1,0,10*ROW('Water Data'!B79)))</f>
        <v/>
      </c>
      <c r="B82" s="52" t="str">
        <f ca="true">+IF(OFFSET('Water Data'!$A$3,0,10*ROW('Water Data'!A79))="","",OFFSET('Water Data'!$A$3,0,10*ROW('Water Data'!A79)))</f>
        <v/>
      </c>
      <c r="C82" s="52" t="str">
        <f ca="true">+IF(OFFSET('Water Data'!$C$3,0,10*ROW('Water Data'!C79))="","",OFFSET('Water Data'!$C$3,0,10*ROW('Water Data'!C79)))</f>
        <v/>
      </c>
      <c r="D82" s="240"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0"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0"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0"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0"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0"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0"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0"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0"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0"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0"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0"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0"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0"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0"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0"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0"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0"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1"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1"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1"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1"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1"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1"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1"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1"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1"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1"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1"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1"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1"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1"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1"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1"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1"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1"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1"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1"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1"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1"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1"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1"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1"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1"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1"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1"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1"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1"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2"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2"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2"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2"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2"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2"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2"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2"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2"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2"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2"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2"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2"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2"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2"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2"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2"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2"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29" t="str">
        <f ca="true">+IF(OFFSET('Water Data'!$C$28,0,10*ROW('Water Data'!C76))="","",OFFSET('Water Data'!$C$28,0,10*ROW('Water Data'!C76)))</f>
        <v/>
      </c>
      <c r="BT82" s="29" t="str">
        <f ca="true">+IF(OFFSET('Water Data'!$C$29,0,10*ROW('Water Data'!C76))="","",OFFSET('Water Data'!$C$29,0,10*ROW('Water Data'!C76)))</f>
        <v/>
      </c>
      <c r="BU82" s="29" t="str">
        <f ca="true">+IF(OFFSET('Water Data'!$C$30,0,10*ROW('Water Data'!C76))="","",OFFSET('Water Data'!$C$30,0,10*ROW('Water Data'!C76)))</f>
        <v/>
      </c>
      <c r="BV82" s="29" t="str">
        <f ca="true">+IF(OFFSET('Water Data'!$D$28,0,10*ROW('Water Data'!D76))="","",OFFSET('Water Data'!$D$28,0,10*ROW('Water Data'!D76)))</f>
        <v/>
      </c>
      <c r="BW82" s="29" t="str">
        <f ca="true">+IF(OFFSET('Water Data'!$D$29,0,10*ROW('Water Data'!D76))="","",OFFSET('Water Data'!$D$29,0,10*ROW('Water Data'!D76)))</f>
        <v/>
      </c>
      <c r="BX82" s="29" t="str">
        <f ca="true">+IF(OFFSET('Water Data'!$D$30,0,10*ROW('Water Data'!D76))="","",OFFSET('Water Data'!$D$30,0,10*ROW('Water Data'!D76)))</f>
        <v/>
      </c>
      <c r="BY82" s="29" t="str">
        <f ca="true">+IF(OFFSET('Water Data'!$E$28,0,10*ROW('Water Data'!E76))="","",OFFSET('Water Data'!$E$28,0,10*ROW('Water Data'!E76)))</f>
        <v/>
      </c>
      <c r="BZ82" s="29" t="str">
        <f ca="true">+IF(OFFSET('Water Data'!$E$29,0,10*ROW('Water Data'!E76))="","",OFFSET('Water Data'!$E$29,0,10*ROW('Water Data'!E76)))</f>
        <v/>
      </c>
      <c r="CA82" s="29" t="str">
        <f ca="true">+IF(OFFSET('Water Data'!$E$30,0,10*ROW('Water Data'!E76))="","",OFFSET('Water Data'!$E$30,0,10*ROW('Water Data'!E76)))</f>
        <v/>
      </c>
      <c r="CB82" s="29" t="str">
        <f ca="true">+IF(OFFSET('Water Data'!$F$28,0,10*ROW('Water Data'!F76))="","",OFFSET('Water Data'!$F$28,0,10*ROW('Water Data'!F76)))</f>
        <v/>
      </c>
      <c r="CC82" s="29" t="str">
        <f ca="true">+IF(OFFSET('Water Data'!$F$29,0,10*ROW('Water Data'!F76))="","",OFFSET('Water Data'!$F$29,0,10*ROW('Water Data'!F76)))</f>
        <v/>
      </c>
      <c r="CD82" s="29" t="str">
        <f ca="true">+IF(OFFSET('Water Data'!$F$30,0,10*ROW('Water Data'!F76))="","",OFFSET('Water Data'!$F$30,0,10*ROW('Water Data'!F76)))</f>
        <v/>
      </c>
      <c r="CE82" s="29" t="str">
        <f ca="true">+IF(OFFSET('Water Data'!$G$28,0,10*ROW('Water Data'!G76))="","",OFFSET('Water Data'!$G$28,0,10*ROW('Water Data'!G76)))</f>
        <v/>
      </c>
      <c r="CF82" s="29" t="str">
        <f ca="true">+IF(OFFSET('Water Data'!$G$29,0,10*ROW('Water Data'!G76))="","",OFFSET('Water Data'!$G$29,0,10*ROW('Water Data'!G76)))</f>
        <v/>
      </c>
      <c r="CG82" s="29" t="str">
        <f ca="true">+IF(OFFSET('Water Data'!$G$30,0,10*ROW('Water Data'!G76))="","",OFFSET('Water Data'!$G$30,0,10*ROW('Water Data'!G76)))</f>
        <v/>
      </c>
      <c r="CH82" s="29" t="str">
        <f ca="true">+IF(OFFSET('Water Data'!$H$28,0,10*ROW('Water Data'!H76))="","",OFFSET('Water Data'!$H$28,0,10*ROW('Water Data'!H76)))</f>
        <v/>
      </c>
      <c r="CI82" s="29" t="str">
        <f ca="true">+IF(OFFSET('Water Data'!$H$29,0,10*ROW('Water Data'!H76))="","",OFFSET('Water Data'!$H$29,0,10*ROW('Water Data'!H76)))</f>
        <v/>
      </c>
      <c r="CJ82" s="29" t="str">
        <f ca="true">+IF(OFFSET('Water Data'!$H$30,0,10*ROW('Water Data'!H76))="","",OFFSET('Water Data'!$H$30,0,10*ROW('Water Data'!H76)))</f>
        <v/>
      </c>
      <c r="CK82" s="29" t="str">
        <f ca="true">+IF(OFFSET('Sanitation Data'!$C$29,0,10*ROW('Sanitation Data'!C76))="","",OFFSET('Sanitation Data'!$C$29,0,10*ROW('Sanitation Data'!C76)))</f>
        <v/>
      </c>
      <c r="CL82" s="29" t="str">
        <f ca="true">+IF(OFFSET('Sanitation Data'!$C$30,0,10*ROW('Sanitation Data'!C76))="","",OFFSET('Sanitation Data'!$C$30,0,10*ROW('Sanitation Data'!C76)))</f>
        <v/>
      </c>
      <c r="CM82" s="29" t="str">
        <f ca="true">+IF(OFFSET('Sanitation Data'!$C$31,0,10*ROW('Sanitation Data'!C76))="","",OFFSET('Sanitation Data'!$C$31,0,10*ROW('Sanitation Data'!C76)))</f>
        <v/>
      </c>
      <c r="CN82" s="29" t="str">
        <f ca="true">+IF(OFFSET('Sanitation Data'!$C$32,0,10*ROW('Sanitation Data'!C76))="","",OFFSET('Sanitation Data'!$C$32,0,10*ROW('Sanitation Data'!C76)))</f>
        <v/>
      </c>
      <c r="CO82" s="29" t="str">
        <f ca="true">+IF(OFFSET('Sanitation Data'!$C$33,0,10*ROW('Sanitation Data'!C76))="","",OFFSET('Sanitation Data'!$C$33,0,10*ROW('Sanitation Data'!C76)))</f>
        <v/>
      </c>
      <c r="CP82" s="29" t="str">
        <f ca="true">+IF(OFFSET('Sanitation Data'!$D$29,0,10*ROW('Sanitation Data'!D76))="","",OFFSET('Sanitation Data'!$D$29,0,10*ROW('Sanitation Data'!D76)))</f>
        <v/>
      </c>
      <c r="CQ82" s="29" t="str">
        <f ca="true">+IF(OFFSET('Sanitation Data'!$D$30,0,10*ROW('Sanitation Data'!D76))="","",OFFSET('Sanitation Data'!$D$30,0,10*ROW('Sanitation Data'!D76)))</f>
        <v/>
      </c>
      <c r="CR82" s="29" t="str">
        <f ca="true">+IF(OFFSET('Sanitation Data'!$D$31,0,10*ROW('Sanitation Data'!D76))="","",OFFSET('Sanitation Data'!$D$31,0,10*ROW('Sanitation Data'!D76)))</f>
        <v/>
      </c>
      <c r="CS82" s="29" t="str">
        <f ca="true">+IF(OFFSET('Sanitation Data'!$D$32,0,10*ROW('Sanitation Data'!D76))="","",OFFSET('Sanitation Data'!$D$32,0,10*ROW('Sanitation Data'!D76)))</f>
        <v/>
      </c>
      <c r="CT82" s="29" t="str">
        <f ca="true">+IF(OFFSET('Sanitation Data'!$D$33,0,10*ROW('Sanitation Data'!D76))="","",OFFSET('Sanitation Data'!$D$33,0,10*ROW('Sanitation Data'!D76)))</f>
        <v/>
      </c>
      <c r="CU82" s="29" t="str">
        <f ca="true">+IF(OFFSET('Sanitation Data'!$E$29,0,10*ROW('Sanitation Data'!E76))="","",OFFSET('Sanitation Data'!$E$29,0,10*ROW('Sanitation Data'!E76)))</f>
        <v/>
      </c>
      <c r="CV82" s="29" t="str">
        <f ca="true">+IF(OFFSET('Sanitation Data'!$E$30,0,10*ROW('Sanitation Data'!E76))="","",OFFSET('Sanitation Data'!$E$30,0,10*ROW('Sanitation Data'!E76)))</f>
        <v/>
      </c>
      <c r="CW82" s="29" t="str">
        <f ca="true">+IF(OFFSET('Sanitation Data'!$E$31,0,10*ROW('Sanitation Data'!E76))="","",OFFSET('Sanitation Data'!$E$31,0,10*ROW('Sanitation Data'!E76)))</f>
        <v/>
      </c>
      <c r="CX82" s="29" t="str">
        <f ca="true">+IF(OFFSET('Sanitation Data'!$E$32,0,10*ROW('Sanitation Data'!E76))="","",OFFSET('Sanitation Data'!$E$32,0,10*ROW('Sanitation Data'!E76)))</f>
        <v/>
      </c>
      <c r="CY82" s="29" t="str">
        <f ca="true">+IF(OFFSET('Sanitation Data'!$E$33,0,10*ROW('Sanitation Data'!E76))="","",OFFSET('Sanitation Data'!$E$33,0,10*ROW('Sanitation Data'!E76)))</f>
        <v/>
      </c>
      <c r="CZ82" s="29" t="str">
        <f ca="true">+IF(OFFSET('Sanitation Data'!$F$29,0,10*ROW('Sanitation Data'!F76))="","",OFFSET('Sanitation Data'!$F$29,0,10*ROW('Sanitation Data'!F76)))</f>
        <v/>
      </c>
      <c r="DA82" s="29" t="str">
        <f ca="true">+IF(OFFSET('Sanitation Data'!$F$30,0,10*ROW('Sanitation Data'!F76))="","",OFFSET('Sanitation Data'!$F$30,0,10*ROW('Sanitation Data'!F76)))</f>
        <v/>
      </c>
      <c r="DB82" s="29" t="str">
        <f ca="true">+IF(OFFSET('Sanitation Data'!$F$31,0,10*ROW('Sanitation Data'!F76))="","",OFFSET('Sanitation Data'!$F$31,0,10*ROW('Sanitation Data'!F76)))</f>
        <v/>
      </c>
      <c r="DC82" s="29" t="str">
        <f ca="true">+IF(OFFSET('Sanitation Data'!$F$32,0,10*ROW('Sanitation Data'!F76))="","",OFFSET('Sanitation Data'!$F$32,0,10*ROW('Sanitation Data'!F76)))</f>
        <v/>
      </c>
      <c r="DD82" s="29" t="str">
        <f ca="true">+IF(OFFSET('Sanitation Data'!$F$33,0,10*ROW('Sanitation Data'!F76))="","",OFFSET('Sanitation Data'!$F$33,0,10*ROW('Sanitation Data'!F76)))</f>
        <v/>
      </c>
      <c r="DE82" s="29" t="str">
        <f ca="true">+IF(OFFSET('Sanitation Data'!$G$29,0,10*ROW('Sanitation Data'!G76))="","",OFFSET('Sanitation Data'!$G$29,0,10*ROW('Sanitation Data'!G76)))</f>
        <v/>
      </c>
      <c r="DF82" s="29" t="str">
        <f ca="true">+IF(OFFSET('Sanitation Data'!$G$30,0,10*ROW('Sanitation Data'!G76))="","",OFFSET('Sanitation Data'!$G$30,0,10*ROW('Sanitation Data'!G76)))</f>
        <v/>
      </c>
      <c r="DG82" s="29" t="str">
        <f ca="true">+IF(OFFSET('Sanitation Data'!$G$31,0,10*ROW('Sanitation Data'!G76))="","",OFFSET('Sanitation Data'!$G$31,0,10*ROW('Sanitation Data'!G76)))</f>
        <v/>
      </c>
      <c r="DH82" s="29" t="str">
        <f ca="true">+IF(OFFSET('Sanitation Data'!$G$32,0,10*ROW('Sanitation Data'!G76))="","",OFFSET('Sanitation Data'!$G$32,0,10*ROW('Sanitation Data'!G76)))</f>
        <v/>
      </c>
      <c r="DI82" s="29" t="str">
        <f ca="true">+IF(OFFSET('Sanitation Data'!$G$33,0,10*ROW('Sanitation Data'!G76))="","",OFFSET('Sanitation Data'!$G$33,0,10*ROW('Sanitation Data'!G76)))</f>
        <v/>
      </c>
      <c r="DJ82" s="29" t="str">
        <f ca="true">+IF(OFFSET('Sanitation Data'!$H$29,0,10*ROW('Sanitation Data'!H76))="","",OFFSET('Sanitation Data'!$H$29,0,10*ROW('Sanitation Data'!H76)))</f>
        <v/>
      </c>
      <c r="DK82" s="29" t="str">
        <f ca="true">+IF(OFFSET('Sanitation Data'!$H$30,0,10*ROW('Sanitation Data'!H76))="","",OFFSET('Sanitation Data'!$H$30,0,10*ROW('Sanitation Data'!H76)))</f>
        <v/>
      </c>
      <c r="DL82" s="29" t="str">
        <f ca="true">+IF(OFFSET('Sanitation Data'!$H$31,0,10*ROW('Sanitation Data'!H76))="","",OFFSET('Sanitation Data'!$H$31,0,10*ROW('Sanitation Data'!H76)))</f>
        <v/>
      </c>
      <c r="DM82" s="29" t="str">
        <f ca="true">+IF(OFFSET('Sanitation Data'!$H$32,0,10*ROW('Sanitation Data'!H76))="","",OFFSET('Sanitation Data'!$H$32,0,10*ROW('Sanitation Data'!H76)))</f>
        <v/>
      </c>
      <c r="DN82" s="29" t="str">
        <f ca="true">+IF(OFFSET('Sanitation Data'!$H$33,0,10*ROW('Sanitation Data'!H76))="","",OFFSET('Sanitation Data'!$H$33,0,10*ROW('Sanitation Data'!H76)))</f>
        <v/>
      </c>
      <c r="DO82" s="29" t="str">
        <f ca="true">+IF(OFFSET('Hygiene Data'!$C$12,0,10*ROW('Hygiene Data'!C76))="","",OFFSET('Hygiene Data'!$C$12,0,10*ROW('Hygiene Data'!C76)))</f>
        <v/>
      </c>
      <c r="DP82" s="29" t="str">
        <f ca="true">+IF(OFFSET('Hygiene Data'!$C$13,0,10*ROW('Hygiene Data'!C76))="","",OFFSET('Hygiene Data'!$C$13,0,10*ROW('Hygiene Data'!C76)))</f>
        <v/>
      </c>
      <c r="DQ82" s="29" t="str">
        <f ca="true">+IF(OFFSET('Hygiene Data'!$C$14,0,10*ROW('Hygiene Data'!C76))="","",OFFSET('Hygiene Data'!$C$14,0,10*ROW('Hygiene Data'!C76)))</f>
        <v/>
      </c>
      <c r="DR82" s="29" t="str">
        <f ca="true">+IF(OFFSET('Hygiene Data'!$D$12,0,10*ROW('Hygiene Data'!D76))="","",OFFSET('Hygiene Data'!$D$12,0,10*ROW('Hygiene Data'!D76)))</f>
        <v/>
      </c>
      <c r="DS82" s="29" t="str">
        <f ca="true">+IF(OFFSET('Hygiene Data'!$D$13,0,10*ROW('Hygiene Data'!D76))="","",OFFSET('Hygiene Data'!$D$13,0,10*ROW('Hygiene Data'!D76)))</f>
        <v/>
      </c>
      <c r="DT82" s="29" t="str">
        <f ca="true">+IF(OFFSET('Hygiene Data'!$D$14,0,10*ROW('Hygiene Data'!D76))="","",OFFSET('Hygiene Data'!$D$14,0,10*ROW('Hygiene Data'!D76)))</f>
        <v/>
      </c>
      <c r="DU82" s="29" t="str">
        <f ca="true">+IF(OFFSET('Hygiene Data'!$E$12,0,10*ROW('Hygiene Data'!E76))="","",OFFSET('Hygiene Data'!$E$12,0,10*ROW('Hygiene Data'!E76)))</f>
        <v/>
      </c>
      <c r="DV82" s="29" t="str">
        <f ca="true">+IF(OFFSET('Hygiene Data'!$E$13,0,10*ROW('Hygiene Data'!E76))="","",OFFSET('Hygiene Data'!$E$13,0,10*ROW('Hygiene Data'!E76)))</f>
        <v/>
      </c>
      <c r="DW82" s="29" t="str">
        <f ca="true">+IF(OFFSET('Hygiene Data'!$E$14,0,10*ROW('Hygiene Data'!E76))="","",OFFSET('Hygiene Data'!$E$14,0,10*ROW('Hygiene Data'!E76)))</f>
        <v/>
      </c>
      <c r="DX82" s="29" t="str">
        <f ca="true">+IF(OFFSET('Hygiene Data'!$F$12,0,10*ROW('Hygiene Data'!F76))="","",OFFSET('Hygiene Data'!$F$12,0,10*ROW('Hygiene Data'!F76)))</f>
        <v/>
      </c>
      <c r="DY82" s="29" t="str">
        <f ca="true">+IF(OFFSET('Hygiene Data'!$F$13,0,10*ROW('Hygiene Data'!F76))="","",OFFSET('Hygiene Data'!$F$13,0,10*ROW('Hygiene Data'!F76)))</f>
        <v/>
      </c>
      <c r="DZ82" s="29" t="str">
        <f ca="true">+IF(OFFSET('Hygiene Data'!$F$14,0,10*ROW('Hygiene Data'!F76))="","",OFFSET('Hygiene Data'!$F$14,0,10*ROW('Hygiene Data'!F76)))</f>
        <v/>
      </c>
      <c r="EA82" s="29" t="str">
        <f ca="true">+IF(OFFSET('Hygiene Data'!$G$12,0,10*ROW('Hygiene Data'!G76))="","",OFFSET('Hygiene Data'!$G$12,0,10*ROW('Hygiene Data'!G76)))</f>
        <v/>
      </c>
      <c r="EB82" s="29" t="str">
        <f ca="true">+IF(OFFSET('Hygiene Data'!$G$13,0,10*ROW('Hygiene Data'!G76))="","",OFFSET('Hygiene Data'!$G$13,0,10*ROW('Hygiene Data'!G76)))</f>
        <v/>
      </c>
      <c r="EC82" s="29" t="str">
        <f ca="true">+IF(OFFSET('Hygiene Data'!$G$14,0,10*ROW('Hygiene Data'!G76))="","",OFFSET('Hygiene Data'!$G$14,0,10*ROW('Hygiene Data'!G76)))</f>
        <v/>
      </c>
      <c r="ED82" s="29" t="str">
        <f ca="true">+IF(OFFSET('Hygiene Data'!$H$12,0,10*ROW('Hygiene Data'!H76))="","",OFFSET('Hygiene Data'!$H$12,0,10*ROW('Hygiene Data'!H76)))</f>
        <v/>
      </c>
      <c r="EE82" s="29" t="str">
        <f ca="true">+IF(OFFSET('Hygiene Data'!$H$13,0,10*ROW('Hygiene Data'!H76))="","",OFFSET('Hygiene Data'!$H$13,0,10*ROW('Hygiene Data'!H76)))</f>
        <v/>
      </c>
      <c r="EF82" s="29" t="str">
        <f ca="true">+IF(OFFSET('Hygiene Data'!$H$14,0,10*ROW('Hygiene Data'!H76))="","",OFFSET('Hygiene Data'!$H$14,0,10*ROW('Hygiene Data'!H76)))</f>
        <v/>
      </c>
    </row>
    <row r="83" x14ac:dyDescent="0.2">
      <c r="A83" s="52" t="str">
        <f ca="true">+IF(OFFSET('Water Data'!$B$1,0,10*ROW('Water Data'!B80))="","",OFFSET('Water Data'!$B$1,0,10*ROW('Water Data'!B80)))</f>
        <v/>
      </c>
      <c r="B83" s="52" t="str">
        <f ca="true">+IF(OFFSET('Water Data'!$A$3,0,10*ROW('Water Data'!A80))="","",OFFSET('Water Data'!$A$3,0,10*ROW('Water Data'!A80)))</f>
        <v/>
      </c>
      <c r="C83" s="52" t="str">
        <f ca="true">+IF(OFFSET('Water Data'!$C$3,0,10*ROW('Water Data'!C80))="","",OFFSET('Water Data'!$C$3,0,10*ROW('Water Data'!C80)))</f>
        <v/>
      </c>
      <c r="D83" s="240"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0"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0"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0"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0"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0"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0"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0"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0"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0"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0"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0"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0"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0"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0"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0"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0"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0"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1"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1"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1"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1"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1"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1"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1"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1"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1"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1"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1"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1"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1"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1"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1"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1"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1"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1"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1"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1"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1"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1"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1"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1"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1"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1"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1"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1"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1"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1"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2"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2"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2"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2"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2"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2"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2"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2"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2"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2"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2"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2"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2"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2"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2"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2"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2"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2"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29" t="str">
        <f ca="true">+IF(OFFSET('Water Data'!$C$28,0,10*ROW('Water Data'!C77))="","",OFFSET('Water Data'!$C$28,0,10*ROW('Water Data'!C77)))</f>
        <v/>
      </c>
      <c r="BT83" s="29" t="str">
        <f ca="true">+IF(OFFSET('Water Data'!$C$29,0,10*ROW('Water Data'!C77))="","",OFFSET('Water Data'!$C$29,0,10*ROW('Water Data'!C77)))</f>
        <v/>
      </c>
      <c r="BU83" s="29" t="str">
        <f ca="true">+IF(OFFSET('Water Data'!$C$30,0,10*ROW('Water Data'!C77))="","",OFFSET('Water Data'!$C$30,0,10*ROW('Water Data'!C77)))</f>
        <v/>
      </c>
      <c r="BV83" s="29" t="str">
        <f ca="true">+IF(OFFSET('Water Data'!$D$28,0,10*ROW('Water Data'!D77))="","",OFFSET('Water Data'!$D$28,0,10*ROW('Water Data'!D77)))</f>
        <v/>
      </c>
      <c r="BW83" s="29" t="str">
        <f ca="true">+IF(OFFSET('Water Data'!$D$29,0,10*ROW('Water Data'!D77))="","",OFFSET('Water Data'!$D$29,0,10*ROW('Water Data'!D77)))</f>
        <v/>
      </c>
      <c r="BX83" s="29" t="str">
        <f ca="true">+IF(OFFSET('Water Data'!$D$30,0,10*ROW('Water Data'!D77))="","",OFFSET('Water Data'!$D$30,0,10*ROW('Water Data'!D77)))</f>
        <v/>
      </c>
      <c r="BY83" s="29" t="str">
        <f ca="true">+IF(OFFSET('Water Data'!$E$28,0,10*ROW('Water Data'!E77))="","",OFFSET('Water Data'!$E$28,0,10*ROW('Water Data'!E77)))</f>
        <v/>
      </c>
      <c r="BZ83" s="29" t="str">
        <f ca="true">+IF(OFFSET('Water Data'!$E$29,0,10*ROW('Water Data'!E77))="","",OFFSET('Water Data'!$E$29,0,10*ROW('Water Data'!E77)))</f>
        <v/>
      </c>
      <c r="CA83" s="29" t="str">
        <f ca="true">+IF(OFFSET('Water Data'!$E$30,0,10*ROW('Water Data'!E77))="","",OFFSET('Water Data'!$E$30,0,10*ROW('Water Data'!E77)))</f>
        <v/>
      </c>
      <c r="CB83" s="29" t="str">
        <f ca="true">+IF(OFFSET('Water Data'!$F$28,0,10*ROW('Water Data'!F77))="","",OFFSET('Water Data'!$F$28,0,10*ROW('Water Data'!F77)))</f>
        <v/>
      </c>
      <c r="CC83" s="29" t="str">
        <f ca="true">+IF(OFFSET('Water Data'!$F$29,0,10*ROW('Water Data'!F77))="","",OFFSET('Water Data'!$F$29,0,10*ROW('Water Data'!F77)))</f>
        <v/>
      </c>
      <c r="CD83" s="29" t="str">
        <f ca="true">+IF(OFFSET('Water Data'!$F$30,0,10*ROW('Water Data'!F77))="","",OFFSET('Water Data'!$F$30,0,10*ROW('Water Data'!F77)))</f>
        <v/>
      </c>
      <c r="CE83" s="29" t="str">
        <f ca="true">+IF(OFFSET('Water Data'!$G$28,0,10*ROW('Water Data'!G77))="","",OFFSET('Water Data'!$G$28,0,10*ROW('Water Data'!G77)))</f>
        <v/>
      </c>
      <c r="CF83" s="29" t="str">
        <f ca="true">+IF(OFFSET('Water Data'!$G$29,0,10*ROW('Water Data'!G77))="","",OFFSET('Water Data'!$G$29,0,10*ROW('Water Data'!G77)))</f>
        <v/>
      </c>
      <c r="CG83" s="29" t="str">
        <f ca="true">+IF(OFFSET('Water Data'!$G$30,0,10*ROW('Water Data'!G77))="","",OFFSET('Water Data'!$G$30,0,10*ROW('Water Data'!G77)))</f>
        <v/>
      </c>
      <c r="CH83" s="29" t="str">
        <f ca="true">+IF(OFFSET('Water Data'!$H$28,0,10*ROW('Water Data'!H77))="","",OFFSET('Water Data'!$H$28,0,10*ROW('Water Data'!H77)))</f>
        <v/>
      </c>
      <c r="CI83" s="29" t="str">
        <f ca="true">+IF(OFFSET('Water Data'!$H$29,0,10*ROW('Water Data'!H77))="","",OFFSET('Water Data'!$H$29,0,10*ROW('Water Data'!H77)))</f>
        <v/>
      </c>
      <c r="CJ83" s="29" t="str">
        <f ca="true">+IF(OFFSET('Water Data'!$H$30,0,10*ROW('Water Data'!H77))="","",OFFSET('Water Data'!$H$30,0,10*ROW('Water Data'!H77)))</f>
        <v/>
      </c>
      <c r="CK83" s="29" t="str">
        <f ca="true">+IF(OFFSET('Sanitation Data'!$C$29,0,10*ROW('Sanitation Data'!C77))="","",OFFSET('Sanitation Data'!$C$29,0,10*ROW('Sanitation Data'!C77)))</f>
        <v/>
      </c>
      <c r="CL83" s="29" t="str">
        <f ca="true">+IF(OFFSET('Sanitation Data'!$C$30,0,10*ROW('Sanitation Data'!C77))="","",OFFSET('Sanitation Data'!$C$30,0,10*ROW('Sanitation Data'!C77)))</f>
        <v/>
      </c>
      <c r="CM83" s="29" t="str">
        <f ca="true">+IF(OFFSET('Sanitation Data'!$C$31,0,10*ROW('Sanitation Data'!C77))="","",OFFSET('Sanitation Data'!$C$31,0,10*ROW('Sanitation Data'!C77)))</f>
        <v/>
      </c>
      <c r="CN83" s="29" t="str">
        <f ca="true">+IF(OFFSET('Sanitation Data'!$C$32,0,10*ROW('Sanitation Data'!C77))="","",OFFSET('Sanitation Data'!$C$32,0,10*ROW('Sanitation Data'!C77)))</f>
        <v/>
      </c>
      <c r="CO83" s="29" t="str">
        <f ca="true">+IF(OFFSET('Sanitation Data'!$C$33,0,10*ROW('Sanitation Data'!C77))="","",OFFSET('Sanitation Data'!$C$33,0,10*ROW('Sanitation Data'!C77)))</f>
        <v/>
      </c>
      <c r="CP83" s="29" t="str">
        <f ca="true">+IF(OFFSET('Sanitation Data'!$D$29,0,10*ROW('Sanitation Data'!D77))="","",OFFSET('Sanitation Data'!$D$29,0,10*ROW('Sanitation Data'!D77)))</f>
        <v/>
      </c>
      <c r="CQ83" s="29" t="str">
        <f ca="true">+IF(OFFSET('Sanitation Data'!$D$30,0,10*ROW('Sanitation Data'!D77))="","",OFFSET('Sanitation Data'!$D$30,0,10*ROW('Sanitation Data'!D77)))</f>
        <v/>
      </c>
      <c r="CR83" s="29" t="str">
        <f ca="true">+IF(OFFSET('Sanitation Data'!$D$31,0,10*ROW('Sanitation Data'!D77))="","",OFFSET('Sanitation Data'!$D$31,0,10*ROW('Sanitation Data'!D77)))</f>
        <v/>
      </c>
      <c r="CS83" s="29" t="str">
        <f ca="true">+IF(OFFSET('Sanitation Data'!$D$32,0,10*ROW('Sanitation Data'!D77))="","",OFFSET('Sanitation Data'!$D$32,0,10*ROW('Sanitation Data'!D77)))</f>
        <v/>
      </c>
      <c r="CT83" s="29" t="str">
        <f ca="true">+IF(OFFSET('Sanitation Data'!$D$33,0,10*ROW('Sanitation Data'!D77))="","",OFFSET('Sanitation Data'!$D$33,0,10*ROW('Sanitation Data'!D77)))</f>
        <v/>
      </c>
      <c r="CU83" s="29" t="str">
        <f ca="true">+IF(OFFSET('Sanitation Data'!$E$29,0,10*ROW('Sanitation Data'!E77))="","",OFFSET('Sanitation Data'!$E$29,0,10*ROW('Sanitation Data'!E77)))</f>
        <v/>
      </c>
      <c r="CV83" s="29" t="str">
        <f ca="true">+IF(OFFSET('Sanitation Data'!$E$30,0,10*ROW('Sanitation Data'!E77))="","",OFFSET('Sanitation Data'!$E$30,0,10*ROW('Sanitation Data'!E77)))</f>
        <v/>
      </c>
      <c r="CW83" s="29" t="str">
        <f ca="true">+IF(OFFSET('Sanitation Data'!$E$31,0,10*ROW('Sanitation Data'!E77))="","",OFFSET('Sanitation Data'!$E$31,0,10*ROW('Sanitation Data'!E77)))</f>
        <v/>
      </c>
      <c r="CX83" s="29" t="str">
        <f ca="true">+IF(OFFSET('Sanitation Data'!$E$32,0,10*ROW('Sanitation Data'!E77))="","",OFFSET('Sanitation Data'!$E$32,0,10*ROW('Sanitation Data'!E77)))</f>
        <v/>
      </c>
      <c r="CY83" s="29" t="str">
        <f ca="true">+IF(OFFSET('Sanitation Data'!$E$33,0,10*ROW('Sanitation Data'!E77))="","",OFFSET('Sanitation Data'!$E$33,0,10*ROW('Sanitation Data'!E77)))</f>
        <v/>
      </c>
      <c r="CZ83" s="29" t="str">
        <f ca="true">+IF(OFFSET('Sanitation Data'!$F$29,0,10*ROW('Sanitation Data'!F77))="","",OFFSET('Sanitation Data'!$F$29,0,10*ROW('Sanitation Data'!F77)))</f>
        <v/>
      </c>
      <c r="DA83" s="29" t="str">
        <f ca="true">+IF(OFFSET('Sanitation Data'!$F$30,0,10*ROW('Sanitation Data'!F77))="","",OFFSET('Sanitation Data'!$F$30,0,10*ROW('Sanitation Data'!F77)))</f>
        <v/>
      </c>
      <c r="DB83" s="29" t="str">
        <f ca="true">+IF(OFFSET('Sanitation Data'!$F$31,0,10*ROW('Sanitation Data'!F77))="","",OFFSET('Sanitation Data'!$F$31,0,10*ROW('Sanitation Data'!F77)))</f>
        <v/>
      </c>
      <c r="DC83" s="29" t="str">
        <f ca="true">+IF(OFFSET('Sanitation Data'!$F$32,0,10*ROW('Sanitation Data'!F77))="","",OFFSET('Sanitation Data'!$F$32,0,10*ROW('Sanitation Data'!F77)))</f>
        <v/>
      </c>
      <c r="DD83" s="29" t="str">
        <f ca="true">+IF(OFFSET('Sanitation Data'!$F$33,0,10*ROW('Sanitation Data'!F77))="","",OFFSET('Sanitation Data'!$F$33,0,10*ROW('Sanitation Data'!F77)))</f>
        <v/>
      </c>
      <c r="DE83" s="29" t="str">
        <f ca="true">+IF(OFFSET('Sanitation Data'!$G$29,0,10*ROW('Sanitation Data'!G77))="","",OFFSET('Sanitation Data'!$G$29,0,10*ROW('Sanitation Data'!G77)))</f>
        <v/>
      </c>
      <c r="DF83" s="29" t="str">
        <f ca="true">+IF(OFFSET('Sanitation Data'!$G$30,0,10*ROW('Sanitation Data'!G77))="","",OFFSET('Sanitation Data'!$G$30,0,10*ROW('Sanitation Data'!G77)))</f>
        <v/>
      </c>
      <c r="DG83" s="29" t="str">
        <f ca="true">+IF(OFFSET('Sanitation Data'!$G$31,0,10*ROW('Sanitation Data'!G77))="","",OFFSET('Sanitation Data'!$G$31,0,10*ROW('Sanitation Data'!G77)))</f>
        <v/>
      </c>
      <c r="DH83" s="29" t="str">
        <f ca="true">+IF(OFFSET('Sanitation Data'!$G$32,0,10*ROW('Sanitation Data'!G77))="","",OFFSET('Sanitation Data'!$G$32,0,10*ROW('Sanitation Data'!G77)))</f>
        <v/>
      </c>
      <c r="DI83" s="29" t="str">
        <f ca="true">+IF(OFFSET('Sanitation Data'!$G$33,0,10*ROW('Sanitation Data'!G77))="","",OFFSET('Sanitation Data'!$G$33,0,10*ROW('Sanitation Data'!G77)))</f>
        <v/>
      </c>
      <c r="DJ83" s="29" t="str">
        <f ca="true">+IF(OFFSET('Sanitation Data'!$H$29,0,10*ROW('Sanitation Data'!H77))="","",OFFSET('Sanitation Data'!$H$29,0,10*ROW('Sanitation Data'!H77)))</f>
        <v/>
      </c>
      <c r="DK83" s="29" t="str">
        <f ca="true">+IF(OFFSET('Sanitation Data'!$H$30,0,10*ROW('Sanitation Data'!H77))="","",OFFSET('Sanitation Data'!$H$30,0,10*ROW('Sanitation Data'!H77)))</f>
        <v/>
      </c>
      <c r="DL83" s="29" t="str">
        <f ca="true">+IF(OFFSET('Sanitation Data'!$H$31,0,10*ROW('Sanitation Data'!H77))="","",OFFSET('Sanitation Data'!$H$31,0,10*ROW('Sanitation Data'!H77)))</f>
        <v/>
      </c>
      <c r="DM83" s="29" t="str">
        <f ca="true">+IF(OFFSET('Sanitation Data'!$H$32,0,10*ROW('Sanitation Data'!H77))="","",OFFSET('Sanitation Data'!$H$32,0,10*ROW('Sanitation Data'!H77)))</f>
        <v/>
      </c>
      <c r="DN83" s="29" t="str">
        <f ca="true">+IF(OFFSET('Sanitation Data'!$H$33,0,10*ROW('Sanitation Data'!H77))="","",OFFSET('Sanitation Data'!$H$33,0,10*ROW('Sanitation Data'!H77)))</f>
        <v/>
      </c>
      <c r="DO83" s="29" t="str">
        <f ca="true">+IF(OFFSET('Hygiene Data'!$C$12,0,10*ROW('Hygiene Data'!C77))="","",OFFSET('Hygiene Data'!$C$12,0,10*ROW('Hygiene Data'!C77)))</f>
        <v/>
      </c>
      <c r="DP83" s="29" t="str">
        <f ca="true">+IF(OFFSET('Hygiene Data'!$C$13,0,10*ROW('Hygiene Data'!C77))="","",OFFSET('Hygiene Data'!$C$13,0,10*ROW('Hygiene Data'!C77)))</f>
        <v/>
      </c>
      <c r="DQ83" s="29" t="str">
        <f ca="true">+IF(OFFSET('Hygiene Data'!$C$14,0,10*ROW('Hygiene Data'!C77))="","",OFFSET('Hygiene Data'!$C$14,0,10*ROW('Hygiene Data'!C77)))</f>
        <v/>
      </c>
      <c r="DR83" s="29" t="str">
        <f ca="true">+IF(OFFSET('Hygiene Data'!$D$12,0,10*ROW('Hygiene Data'!D77))="","",OFFSET('Hygiene Data'!$D$12,0,10*ROW('Hygiene Data'!D77)))</f>
        <v/>
      </c>
      <c r="DS83" s="29" t="str">
        <f ca="true">+IF(OFFSET('Hygiene Data'!$D$13,0,10*ROW('Hygiene Data'!D77))="","",OFFSET('Hygiene Data'!$D$13,0,10*ROW('Hygiene Data'!D77)))</f>
        <v/>
      </c>
      <c r="DT83" s="29" t="str">
        <f ca="true">+IF(OFFSET('Hygiene Data'!$D$14,0,10*ROW('Hygiene Data'!D77))="","",OFFSET('Hygiene Data'!$D$14,0,10*ROW('Hygiene Data'!D77)))</f>
        <v/>
      </c>
      <c r="DU83" s="29" t="str">
        <f ca="true">+IF(OFFSET('Hygiene Data'!$E$12,0,10*ROW('Hygiene Data'!E77))="","",OFFSET('Hygiene Data'!$E$12,0,10*ROW('Hygiene Data'!E77)))</f>
        <v/>
      </c>
      <c r="DV83" s="29" t="str">
        <f ca="true">+IF(OFFSET('Hygiene Data'!$E$13,0,10*ROW('Hygiene Data'!E77))="","",OFFSET('Hygiene Data'!$E$13,0,10*ROW('Hygiene Data'!E77)))</f>
        <v/>
      </c>
      <c r="DW83" s="29" t="str">
        <f ca="true">+IF(OFFSET('Hygiene Data'!$E$14,0,10*ROW('Hygiene Data'!E77))="","",OFFSET('Hygiene Data'!$E$14,0,10*ROW('Hygiene Data'!E77)))</f>
        <v/>
      </c>
      <c r="DX83" s="29" t="str">
        <f ca="true">+IF(OFFSET('Hygiene Data'!$F$12,0,10*ROW('Hygiene Data'!F77))="","",OFFSET('Hygiene Data'!$F$12,0,10*ROW('Hygiene Data'!F77)))</f>
        <v/>
      </c>
      <c r="DY83" s="29" t="str">
        <f ca="true">+IF(OFFSET('Hygiene Data'!$F$13,0,10*ROW('Hygiene Data'!F77))="","",OFFSET('Hygiene Data'!$F$13,0,10*ROW('Hygiene Data'!F77)))</f>
        <v/>
      </c>
      <c r="DZ83" s="29" t="str">
        <f ca="true">+IF(OFFSET('Hygiene Data'!$F$14,0,10*ROW('Hygiene Data'!F77))="","",OFFSET('Hygiene Data'!$F$14,0,10*ROW('Hygiene Data'!F77)))</f>
        <v/>
      </c>
      <c r="EA83" s="29" t="str">
        <f ca="true">+IF(OFFSET('Hygiene Data'!$G$12,0,10*ROW('Hygiene Data'!G77))="","",OFFSET('Hygiene Data'!$G$12,0,10*ROW('Hygiene Data'!G77)))</f>
        <v/>
      </c>
      <c r="EB83" s="29" t="str">
        <f ca="true">+IF(OFFSET('Hygiene Data'!$G$13,0,10*ROW('Hygiene Data'!G77))="","",OFFSET('Hygiene Data'!$G$13,0,10*ROW('Hygiene Data'!G77)))</f>
        <v/>
      </c>
      <c r="EC83" s="29" t="str">
        <f ca="true">+IF(OFFSET('Hygiene Data'!$G$14,0,10*ROW('Hygiene Data'!G77))="","",OFFSET('Hygiene Data'!$G$14,0,10*ROW('Hygiene Data'!G77)))</f>
        <v/>
      </c>
      <c r="ED83" s="29" t="str">
        <f ca="true">+IF(OFFSET('Hygiene Data'!$H$12,0,10*ROW('Hygiene Data'!H77))="","",OFFSET('Hygiene Data'!$H$12,0,10*ROW('Hygiene Data'!H77)))</f>
        <v/>
      </c>
      <c r="EE83" s="29" t="str">
        <f ca="true">+IF(OFFSET('Hygiene Data'!$H$13,0,10*ROW('Hygiene Data'!H77))="","",OFFSET('Hygiene Data'!$H$13,0,10*ROW('Hygiene Data'!H77)))</f>
        <v/>
      </c>
      <c r="EF83" s="29" t="str">
        <f ca="true">+IF(OFFSET('Hygiene Data'!$H$14,0,10*ROW('Hygiene Data'!H77))="","",OFFSET('Hygiene Data'!$H$14,0,10*ROW('Hygiene Data'!H77)))</f>
        <v/>
      </c>
    </row>
    <row r="84" x14ac:dyDescent="0.2">
      <c r="A84" s="52" t="str">
        <f ca="true">+IF(OFFSET('Water Data'!$B$1,0,10*ROW('Water Data'!B81))="","",OFFSET('Water Data'!$B$1,0,10*ROW('Water Data'!B81)))</f>
        <v/>
      </c>
      <c r="B84" s="52" t="str">
        <f ca="true">+IF(OFFSET('Water Data'!$A$3,0,10*ROW('Water Data'!A81))="","",OFFSET('Water Data'!$A$3,0,10*ROW('Water Data'!A81)))</f>
        <v/>
      </c>
      <c r="C84" s="52" t="str">
        <f ca="true">+IF(OFFSET('Water Data'!$C$3,0,10*ROW('Water Data'!C81))="","",OFFSET('Water Data'!$C$3,0,10*ROW('Water Data'!C81)))</f>
        <v/>
      </c>
      <c r="D84" s="240"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0"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0"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0"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0"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0"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0"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0"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0"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0"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0"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0"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0"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0"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0"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0"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0"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0"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1"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1"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1"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1"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1"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1"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1"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1"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1"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1"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1"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1"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1"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1"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1"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1"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1"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1"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1"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1"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1"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1"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1"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1"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1"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1"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1"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1"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1"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1"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2"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2"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2"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2"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2"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2"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2"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2"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2"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2"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2"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2"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2"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2"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2"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2"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2"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2"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29" t="str">
        <f ca="true">+IF(OFFSET('Water Data'!$C$28,0,10*ROW('Water Data'!C78))="","",OFFSET('Water Data'!$C$28,0,10*ROW('Water Data'!C78)))</f>
        <v/>
      </c>
      <c r="BT84" s="29" t="str">
        <f ca="true">+IF(OFFSET('Water Data'!$C$29,0,10*ROW('Water Data'!C78))="","",OFFSET('Water Data'!$C$29,0,10*ROW('Water Data'!C78)))</f>
        <v/>
      </c>
      <c r="BU84" s="29" t="str">
        <f ca="true">+IF(OFFSET('Water Data'!$C$30,0,10*ROW('Water Data'!C78))="","",OFFSET('Water Data'!$C$30,0,10*ROW('Water Data'!C78)))</f>
        <v/>
      </c>
      <c r="BV84" s="29" t="str">
        <f ca="true">+IF(OFFSET('Water Data'!$D$28,0,10*ROW('Water Data'!D78))="","",OFFSET('Water Data'!$D$28,0,10*ROW('Water Data'!D78)))</f>
        <v/>
      </c>
      <c r="BW84" s="29" t="str">
        <f ca="true">+IF(OFFSET('Water Data'!$D$29,0,10*ROW('Water Data'!D78))="","",OFFSET('Water Data'!$D$29,0,10*ROW('Water Data'!D78)))</f>
        <v/>
      </c>
      <c r="BX84" s="29" t="str">
        <f ca="true">+IF(OFFSET('Water Data'!$D$30,0,10*ROW('Water Data'!D78))="","",OFFSET('Water Data'!$D$30,0,10*ROW('Water Data'!D78)))</f>
        <v/>
      </c>
      <c r="BY84" s="29" t="str">
        <f ca="true">+IF(OFFSET('Water Data'!$E$28,0,10*ROW('Water Data'!E78))="","",OFFSET('Water Data'!$E$28,0,10*ROW('Water Data'!E78)))</f>
        <v/>
      </c>
      <c r="BZ84" s="29" t="str">
        <f ca="true">+IF(OFFSET('Water Data'!$E$29,0,10*ROW('Water Data'!E78))="","",OFFSET('Water Data'!$E$29,0,10*ROW('Water Data'!E78)))</f>
        <v/>
      </c>
      <c r="CA84" s="29" t="str">
        <f ca="true">+IF(OFFSET('Water Data'!$E$30,0,10*ROW('Water Data'!E78))="","",OFFSET('Water Data'!$E$30,0,10*ROW('Water Data'!E78)))</f>
        <v/>
      </c>
      <c r="CB84" s="29" t="str">
        <f ca="true">+IF(OFFSET('Water Data'!$F$28,0,10*ROW('Water Data'!F78))="","",OFFSET('Water Data'!$F$28,0,10*ROW('Water Data'!F78)))</f>
        <v/>
      </c>
      <c r="CC84" s="29" t="str">
        <f ca="true">+IF(OFFSET('Water Data'!$F$29,0,10*ROW('Water Data'!F78))="","",OFFSET('Water Data'!$F$29,0,10*ROW('Water Data'!F78)))</f>
        <v/>
      </c>
      <c r="CD84" s="29" t="str">
        <f ca="true">+IF(OFFSET('Water Data'!$F$30,0,10*ROW('Water Data'!F78))="","",OFFSET('Water Data'!$F$30,0,10*ROW('Water Data'!F78)))</f>
        <v/>
      </c>
      <c r="CE84" s="29" t="str">
        <f ca="true">+IF(OFFSET('Water Data'!$G$28,0,10*ROW('Water Data'!G78))="","",OFFSET('Water Data'!$G$28,0,10*ROW('Water Data'!G78)))</f>
        <v/>
      </c>
      <c r="CF84" s="29" t="str">
        <f ca="true">+IF(OFFSET('Water Data'!$G$29,0,10*ROW('Water Data'!G78))="","",OFFSET('Water Data'!$G$29,0,10*ROW('Water Data'!G78)))</f>
        <v/>
      </c>
      <c r="CG84" s="29" t="str">
        <f ca="true">+IF(OFFSET('Water Data'!$G$30,0,10*ROW('Water Data'!G78))="","",OFFSET('Water Data'!$G$30,0,10*ROW('Water Data'!G78)))</f>
        <v/>
      </c>
      <c r="CH84" s="29" t="str">
        <f ca="true">+IF(OFFSET('Water Data'!$H$28,0,10*ROW('Water Data'!H78))="","",OFFSET('Water Data'!$H$28,0,10*ROW('Water Data'!H78)))</f>
        <v/>
      </c>
      <c r="CI84" s="29" t="str">
        <f ca="true">+IF(OFFSET('Water Data'!$H$29,0,10*ROW('Water Data'!H78))="","",OFFSET('Water Data'!$H$29,0,10*ROW('Water Data'!H78)))</f>
        <v/>
      </c>
      <c r="CJ84" s="29" t="str">
        <f ca="true">+IF(OFFSET('Water Data'!$H$30,0,10*ROW('Water Data'!H78))="","",OFFSET('Water Data'!$H$30,0,10*ROW('Water Data'!H78)))</f>
        <v/>
      </c>
      <c r="CK84" s="29" t="str">
        <f ca="true">+IF(OFFSET('Sanitation Data'!$C$29,0,10*ROW('Sanitation Data'!C78))="","",OFFSET('Sanitation Data'!$C$29,0,10*ROW('Sanitation Data'!C78)))</f>
        <v/>
      </c>
      <c r="CL84" s="29" t="str">
        <f ca="true">+IF(OFFSET('Sanitation Data'!$C$30,0,10*ROW('Sanitation Data'!C78))="","",OFFSET('Sanitation Data'!$C$30,0,10*ROW('Sanitation Data'!C78)))</f>
        <v/>
      </c>
      <c r="CM84" s="29" t="str">
        <f ca="true">+IF(OFFSET('Sanitation Data'!$C$31,0,10*ROW('Sanitation Data'!C78))="","",OFFSET('Sanitation Data'!$C$31,0,10*ROW('Sanitation Data'!C78)))</f>
        <v/>
      </c>
      <c r="CN84" s="29" t="str">
        <f ca="true">+IF(OFFSET('Sanitation Data'!$C$32,0,10*ROW('Sanitation Data'!C78))="","",OFFSET('Sanitation Data'!$C$32,0,10*ROW('Sanitation Data'!C78)))</f>
        <v/>
      </c>
      <c r="CO84" s="29" t="str">
        <f ca="true">+IF(OFFSET('Sanitation Data'!$C$33,0,10*ROW('Sanitation Data'!C78))="","",OFFSET('Sanitation Data'!$C$33,0,10*ROW('Sanitation Data'!C78)))</f>
        <v/>
      </c>
      <c r="CP84" s="29" t="str">
        <f ca="true">+IF(OFFSET('Sanitation Data'!$D$29,0,10*ROW('Sanitation Data'!D78))="","",OFFSET('Sanitation Data'!$D$29,0,10*ROW('Sanitation Data'!D78)))</f>
        <v/>
      </c>
      <c r="CQ84" s="29" t="str">
        <f ca="true">+IF(OFFSET('Sanitation Data'!$D$30,0,10*ROW('Sanitation Data'!D78))="","",OFFSET('Sanitation Data'!$D$30,0,10*ROW('Sanitation Data'!D78)))</f>
        <v/>
      </c>
      <c r="CR84" s="29" t="str">
        <f ca="true">+IF(OFFSET('Sanitation Data'!$D$31,0,10*ROW('Sanitation Data'!D78))="","",OFFSET('Sanitation Data'!$D$31,0,10*ROW('Sanitation Data'!D78)))</f>
        <v/>
      </c>
      <c r="CS84" s="29" t="str">
        <f ca="true">+IF(OFFSET('Sanitation Data'!$D$32,0,10*ROW('Sanitation Data'!D78))="","",OFFSET('Sanitation Data'!$D$32,0,10*ROW('Sanitation Data'!D78)))</f>
        <v/>
      </c>
      <c r="CT84" s="29" t="str">
        <f ca="true">+IF(OFFSET('Sanitation Data'!$D$33,0,10*ROW('Sanitation Data'!D78))="","",OFFSET('Sanitation Data'!$D$33,0,10*ROW('Sanitation Data'!D78)))</f>
        <v/>
      </c>
      <c r="CU84" s="29" t="str">
        <f ca="true">+IF(OFFSET('Sanitation Data'!$E$29,0,10*ROW('Sanitation Data'!E78))="","",OFFSET('Sanitation Data'!$E$29,0,10*ROW('Sanitation Data'!E78)))</f>
        <v/>
      </c>
      <c r="CV84" s="29" t="str">
        <f ca="true">+IF(OFFSET('Sanitation Data'!$E$30,0,10*ROW('Sanitation Data'!E78))="","",OFFSET('Sanitation Data'!$E$30,0,10*ROW('Sanitation Data'!E78)))</f>
        <v/>
      </c>
      <c r="CW84" s="29" t="str">
        <f ca="true">+IF(OFFSET('Sanitation Data'!$E$31,0,10*ROW('Sanitation Data'!E78))="","",OFFSET('Sanitation Data'!$E$31,0,10*ROW('Sanitation Data'!E78)))</f>
        <v/>
      </c>
      <c r="CX84" s="29" t="str">
        <f ca="true">+IF(OFFSET('Sanitation Data'!$E$32,0,10*ROW('Sanitation Data'!E78))="","",OFFSET('Sanitation Data'!$E$32,0,10*ROW('Sanitation Data'!E78)))</f>
        <v/>
      </c>
      <c r="CY84" s="29" t="str">
        <f ca="true">+IF(OFFSET('Sanitation Data'!$E$33,0,10*ROW('Sanitation Data'!E78))="","",OFFSET('Sanitation Data'!$E$33,0,10*ROW('Sanitation Data'!E78)))</f>
        <v/>
      </c>
      <c r="CZ84" s="29" t="str">
        <f ca="true">+IF(OFFSET('Sanitation Data'!$F$29,0,10*ROW('Sanitation Data'!F78))="","",OFFSET('Sanitation Data'!$F$29,0,10*ROW('Sanitation Data'!F78)))</f>
        <v/>
      </c>
      <c r="DA84" s="29" t="str">
        <f ca="true">+IF(OFFSET('Sanitation Data'!$F$30,0,10*ROW('Sanitation Data'!F78))="","",OFFSET('Sanitation Data'!$F$30,0,10*ROW('Sanitation Data'!F78)))</f>
        <v/>
      </c>
      <c r="DB84" s="29" t="str">
        <f ca="true">+IF(OFFSET('Sanitation Data'!$F$31,0,10*ROW('Sanitation Data'!F78))="","",OFFSET('Sanitation Data'!$F$31,0,10*ROW('Sanitation Data'!F78)))</f>
        <v/>
      </c>
      <c r="DC84" s="29" t="str">
        <f ca="true">+IF(OFFSET('Sanitation Data'!$F$32,0,10*ROW('Sanitation Data'!F78))="","",OFFSET('Sanitation Data'!$F$32,0,10*ROW('Sanitation Data'!F78)))</f>
        <v/>
      </c>
      <c r="DD84" s="29" t="str">
        <f ca="true">+IF(OFFSET('Sanitation Data'!$F$33,0,10*ROW('Sanitation Data'!F78))="","",OFFSET('Sanitation Data'!$F$33,0,10*ROW('Sanitation Data'!F78)))</f>
        <v/>
      </c>
      <c r="DE84" s="29" t="str">
        <f ca="true">+IF(OFFSET('Sanitation Data'!$G$29,0,10*ROW('Sanitation Data'!G78))="","",OFFSET('Sanitation Data'!$G$29,0,10*ROW('Sanitation Data'!G78)))</f>
        <v/>
      </c>
      <c r="DF84" s="29" t="str">
        <f ca="true">+IF(OFFSET('Sanitation Data'!$G$30,0,10*ROW('Sanitation Data'!G78))="","",OFFSET('Sanitation Data'!$G$30,0,10*ROW('Sanitation Data'!G78)))</f>
        <v/>
      </c>
      <c r="DG84" s="29" t="str">
        <f ca="true">+IF(OFFSET('Sanitation Data'!$G$31,0,10*ROW('Sanitation Data'!G78))="","",OFFSET('Sanitation Data'!$G$31,0,10*ROW('Sanitation Data'!G78)))</f>
        <v/>
      </c>
      <c r="DH84" s="29" t="str">
        <f ca="true">+IF(OFFSET('Sanitation Data'!$G$32,0,10*ROW('Sanitation Data'!G78))="","",OFFSET('Sanitation Data'!$G$32,0,10*ROW('Sanitation Data'!G78)))</f>
        <v/>
      </c>
      <c r="DI84" s="29" t="str">
        <f ca="true">+IF(OFFSET('Sanitation Data'!$G$33,0,10*ROW('Sanitation Data'!G78))="","",OFFSET('Sanitation Data'!$G$33,0,10*ROW('Sanitation Data'!G78)))</f>
        <v/>
      </c>
      <c r="DJ84" s="29" t="str">
        <f ca="true">+IF(OFFSET('Sanitation Data'!$H$29,0,10*ROW('Sanitation Data'!H78))="","",OFFSET('Sanitation Data'!$H$29,0,10*ROW('Sanitation Data'!H78)))</f>
        <v/>
      </c>
      <c r="DK84" s="29" t="str">
        <f ca="true">+IF(OFFSET('Sanitation Data'!$H$30,0,10*ROW('Sanitation Data'!H78))="","",OFFSET('Sanitation Data'!$H$30,0,10*ROW('Sanitation Data'!H78)))</f>
        <v/>
      </c>
      <c r="DL84" s="29" t="str">
        <f ca="true">+IF(OFFSET('Sanitation Data'!$H$31,0,10*ROW('Sanitation Data'!H78))="","",OFFSET('Sanitation Data'!$H$31,0,10*ROW('Sanitation Data'!H78)))</f>
        <v/>
      </c>
      <c r="DM84" s="29" t="str">
        <f ca="true">+IF(OFFSET('Sanitation Data'!$H$32,0,10*ROW('Sanitation Data'!H78))="","",OFFSET('Sanitation Data'!$H$32,0,10*ROW('Sanitation Data'!H78)))</f>
        <v/>
      </c>
      <c r="DN84" s="29" t="str">
        <f ca="true">+IF(OFFSET('Sanitation Data'!$H$33,0,10*ROW('Sanitation Data'!H78))="","",OFFSET('Sanitation Data'!$H$33,0,10*ROW('Sanitation Data'!H78)))</f>
        <v/>
      </c>
      <c r="DO84" s="29" t="str">
        <f ca="true">+IF(OFFSET('Hygiene Data'!$C$12,0,10*ROW('Hygiene Data'!C78))="","",OFFSET('Hygiene Data'!$C$12,0,10*ROW('Hygiene Data'!C78)))</f>
        <v/>
      </c>
      <c r="DP84" s="29" t="str">
        <f ca="true">+IF(OFFSET('Hygiene Data'!$C$13,0,10*ROW('Hygiene Data'!C78))="","",OFFSET('Hygiene Data'!$C$13,0,10*ROW('Hygiene Data'!C78)))</f>
        <v/>
      </c>
      <c r="DQ84" s="29" t="str">
        <f ca="true">+IF(OFFSET('Hygiene Data'!$C$14,0,10*ROW('Hygiene Data'!C78))="","",OFFSET('Hygiene Data'!$C$14,0,10*ROW('Hygiene Data'!C78)))</f>
        <v/>
      </c>
      <c r="DR84" s="29" t="str">
        <f ca="true">+IF(OFFSET('Hygiene Data'!$D$12,0,10*ROW('Hygiene Data'!D78))="","",OFFSET('Hygiene Data'!$D$12,0,10*ROW('Hygiene Data'!D78)))</f>
        <v/>
      </c>
      <c r="DS84" s="29" t="str">
        <f ca="true">+IF(OFFSET('Hygiene Data'!$D$13,0,10*ROW('Hygiene Data'!D78))="","",OFFSET('Hygiene Data'!$D$13,0,10*ROW('Hygiene Data'!D78)))</f>
        <v/>
      </c>
      <c r="DT84" s="29" t="str">
        <f ca="true">+IF(OFFSET('Hygiene Data'!$D$14,0,10*ROW('Hygiene Data'!D78))="","",OFFSET('Hygiene Data'!$D$14,0,10*ROW('Hygiene Data'!D78)))</f>
        <v/>
      </c>
      <c r="DU84" s="29" t="str">
        <f ca="true">+IF(OFFSET('Hygiene Data'!$E$12,0,10*ROW('Hygiene Data'!E78))="","",OFFSET('Hygiene Data'!$E$12,0,10*ROW('Hygiene Data'!E78)))</f>
        <v/>
      </c>
      <c r="DV84" s="29" t="str">
        <f ca="true">+IF(OFFSET('Hygiene Data'!$E$13,0,10*ROW('Hygiene Data'!E78))="","",OFFSET('Hygiene Data'!$E$13,0,10*ROW('Hygiene Data'!E78)))</f>
        <v/>
      </c>
      <c r="DW84" s="29" t="str">
        <f ca="true">+IF(OFFSET('Hygiene Data'!$E$14,0,10*ROW('Hygiene Data'!E78))="","",OFFSET('Hygiene Data'!$E$14,0,10*ROW('Hygiene Data'!E78)))</f>
        <v/>
      </c>
      <c r="DX84" s="29" t="str">
        <f ca="true">+IF(OFFSET('Hygiene Data'!$F$12,0,10*ROW('Hygiene Data'!F78))="","",OFFSET('Hygiene Data'!$F$12,0,10*ROW('Hygiene Data'!F78)))</f>
        <v/>
      </c>
      <c r="DY84" s="29" t="str">
        <f ca="true">+IF(OFFSET('Hygiene Data'!$F$13,0,10*ROW('Hygiene Data'!F78))="","",OFFSET('Hygiene Data'!$F$13,0,10*ROW('Hygiene Data'!F78)))</f>
        <v/>
      </c>
      <c r="DZ84" s="29" t="str">
        <f ca="true">+IF(OFFSET('Hygiene Data'!$F$14,0,10*ROW('Hygiene Data'!F78))="","",OFFSET('Hygiene Data'!$F$14,0,10*ROW('Hygiene Data'!F78)))</f>
        <v/>
      </c>
      <c r="EA84" s="29" t="str">
        <f ca="true">+IF(OFFSET('Hygiene Data'!$G$12,0,10*ROW('Hygiene Data'!G78))="","",OFFSET('Hygiene Data'!$G$12,0,10*ROW('Hygiene Data'!G78)))</f>
        <v/>
      </c>
      <c r="EB84" s="29" t="str">
        <f ca="true">+IF(OFFSET('Hygiene Data'!$G$13,0,10*ROW('Hygiene Data'!G78))="","",OFFSET('Hygiene Data'!$G$13,0,10*ROW('Hygiene Data'!G78)))</f>
        <v/>
      </c>
      <c r="EC84" s="29" t="str">
        <f ca="true">+IF(OFFSET('Hygiene Data'!$G$14,0,10*ROW('Hygiene Data'!G78))="","",OFFSET('Hygiene Data'!$G$14,0,10*ROW('Hygiene Data'!G78)))</f>
        <v/>
      </c>
      <c r="ED84" s="29" t="str">
        <f ca="true">+IF(OFFSET('Hygiene Data'!$H$12,0,10*ROW('Hygiene Data'!H78))="","",OFFSET('Hygiene Data'!$H$12,0,10*ROW('Hygiene Data'!H78)))</f>
        <v/>
      </c>
      <c r="EE84" s="29" t="str">
        <f ca="true">+IF(OFFSET('Hygiene Data'!$H$13,0,10*ROW('Hygiene Data'!H78))="","",OFFSET('Hygiene Data'!$H$13,0,10*ROW('Hygiene Data'!H78)))</f>
        <v/>
      </c>
      <c r="EF84" s="29" t="str">
        <f ca="true">+IF(OFFSET('Hygiene Data'!$H$14,0,10*ROW('Hygiene Data'!H78))="","",OFFSET('Hygiene Data'!$H$14,0,10*ROW('Hygiene Data'!H78)))</f>
        <v/>
      </c>
    </row>
    <row r="85" x14ac:dyDescent="0.2">
      <c r="A85" s="52" t="str">
        <f ca="true">+IF(OFFSET('Water Data'!$B$1,0,10*ROW('Water Data'!B82))="","",OFFSET('Water Data'!$B$1,0,10*ROW('Water Data'!B82)))</f>
        <v/>
      </c>
      <c r="B85" s="52" t="str">
        <f ca="true">+IF(OFFSET('Water Data'!$A$3,0,10*ROW('Water Data'!A82))="","",OFFSET('Water Data'!$A$3,0,10*ROW('Water Data'!A82)))</f>
        <v/>
      </c>
      <c r="C85" s="52" t="str">
        <f ca="true">+IF(OFFSET('Water Data'!$C$3,0,10*ROW('Water Data'!C82))="","",OFFSET('Water Data'!$C$3,0,10*ROW('Water Data'!C82)))</f>
        <v/>
      </c>
      <c r="D85" s="240"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0"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0"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0"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0"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0"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0"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0"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0"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0"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0"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0"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0"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0"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0"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0"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0"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0"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1"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1"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1"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1"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1"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1"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1"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1"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1"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1"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1"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1"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1"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1"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1"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1"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1"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1"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1"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1"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1"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1"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1"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1"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1"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1"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1"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1"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1"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1"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2"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2"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2"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2"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2"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2"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2"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2"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2"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2"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2"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2"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2"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2"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2"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2"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2"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2"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29" t="str">
        <f ca="true">+IF(OFFSET('Water Data'!$C$28,0,10*ROW('Water Data'!C79))="","",OFFSET('Water Data'!$C$28,0,10*ROW('Water Data'!C79)))</f>
        <v/>
      </c>
      <c r="BT85" s="29" t="str">
        <f ca="true">+IF(OFFSET('Water Data'!$C$29,0,10*ROW('Water Data'!C79))="","",OFFSET('Water Data'!$C$29,0,10*ROW('Water Data'!C79)))</f>
        <v/>
      </c>
      <c r="BU85" s="29" t="str">
        <f ca="true">+IF(OFFSET('Water Data'!$C$30,0,10*ROW('Water Data'!C79))="","",OFFSET('Water Data'!$C$30,0,10*ROW('Water Data'!C79)))</f>
        <v/>
      </c>
      <c r="BV85" s="29" t="str">
        <f ca="true">+IF(OFFSET('Water Data'!$D$28,0,10*ROW('Water Data'!D79))="","",OFFSET('Water Data'!$D$28,0,10*ROW('Water Data'!D79)))</f>
        <v/>
      </c>
      <c r="BW85" s="29" t="str">
        <f ca="true">+IF(OFFSET('Water Data'!$D$29,0,10*ROW('Water Data'!D79))="","",OFFSET('Water Data'!$D$29,0,10*ROW('Water Data'!D79)))</f>
        <v/>
      </c>
      <c r="BX85" s="29" t="str">
        <f ca="true">+IF(OFFSET('Water Data'!$D$30,0,10*ROW('Water Data'!D79))="","",OFFSET('Water Data'!$D$30,0,10*ROW('Water Data'!D79)))</f>
        <v/>
      </c>
      <c r="BY85" s="29" t="str">
        <f ca="true">+IF(OFFSET('Water Data'!$E$28,0,10*ROW('Water Data'!E79))="","",OFFSET('Water Data'!$E$28,0,10*ROW('Water Data'!E79)))</f>
        <v/>
      </c>
      <c r="BZ85" s="29" t="str">
        <f ca="true">+IF(OFFSET('Water Data'!$E$29,0,10*ROW('Water Data'!E79))="","",OFFSET('Water Data'!$E$29,0,10*ROW('Water Data'!E79)))</f>
        <v/>
      </c>
      <c r="CA85" s="29" t="str">
        <f ca="true">+IF(OFFSET('Water Data'!$E$30,0,10*ROW('Water Data'!E79))="","",OFFSET('Water Data'!$E$30,0,10*ROW('Water Data'!E79)))</f>
        <v/>
      </c>
      <c r="CB85" s="29" t="str">
        <f ca="true">+IF(OFFSET('Water Data'!$F$28,0,10*ROW('Water Data'!F79))="","",OFFSET('Water Data'!$F$28,0,10*ROW('Water Data'!F79)))</f>
        <v/>
      </c>
      <c r="CC85" s="29" t="str">
        <f ca="true">+IF(OFFSET('Water Data'!$F$29,0,10*ROW('Water Data'!F79))="","",OFFSET('Water Data'!$F$29,0,10*ROW('Water Data'!F79)))</f>
        <v/>
      </c>
      <c r="CD85" s="29" t="str">
        <f ca="true">+IF(OFFSET('Water Data'!$F$30,0,10*ROW('Water Data'!F79))="","",OFFSET('Water Data'!$F$30,0,10*ROW('Water Data'!F79)))</f>
        <v/>
      </c>
      <c r="CE85" s="29" t="str">
        <f ca="true">+IF(OFFSET('Water Data'!$G$28,0,10*ROW('Water Data'!G79))="","",OFFSET('Water Data'!$G$28,0,10*ROW('Water Data'!G79)))</f>
        <v/>
      </c>
      <c r="CF85" s="29" t="str">
        <f ca="true">+IF(OFFSET('Water Data'!$G$29,0,10*ROW('Water Data'!G79))="","",OFFSET('Water Data'!$G$29,0,10*ROW('Water Data'!G79)))</f>
        <v/>
      </c>
      <c r="CG85" s="29" t="str">
        <f ca="true">+IF(OFFSET('Water Data'!$G$30,0,10*ROW('Water Data'!G79))="","",OFFSET('Water Data'!$G$30,0,10*ROW('Water Data'!G79)))</f>
        <v/>
      </c>
      <c r="CH85" s="29" t="str">
        <f ca="true">+IF(OFFSET('Water Data'!$H$28,0,10*ROW('Water Data'!H79))="","",OFFSET('Water Data'!$H$28,0,10*ROW('Water Data'!H79)))</f>
        <v/>
      </c>
      <c r="CI85" s="29" t="str">
        <f ca="true">+IF(OFFSET('Water Data'!$H$29,0,10*ROW('Water Data'!H79))="","",OFFSET('Water Data'!$H$29,0,10*ROW('Water Data'!H79)))</f>
        <v/>
      </c>
      <c r="CJ85" s="29" t="str">
        <f ca="true">+IF(OFFSET('Water Data'!$H$30,0,10*ROW('Water Data'!H79))="","",OFFSET('Water Data'!$H$30,0,10*ROW('Water Data'!H79)))</f>
        <v/>
      </c>
      <c r="CK85" s="29" t="str">
        <f ca="true">+IF(OFFSET('Sanitation Data'!$C$29,0,10*ROW('Sanitation Data'!C79))="","",OFFSET('Sanitation Data'!$C$29,0,10*ROW('Sanitation Data'!C79)))</f>
        <v/>
      </c>
      <c r="CL85" s="29" t="str">
        <f ca="true">+IF(OFFSET('Sanitation Data'!$C$30,0,10*ROW('Sanitation Data'!C79))="","",OFFSET('Sanitation Data'!$C$30,0,10*ROW('Sanitation Data'!C79)))</f>
        <v/>
      </c>
      <c r="CM85" s="29" t="str">
        <f ca="true">+IF(OFFSET('Sanitation Data'!$C$31,0,10*ROW('Sanitation Data'!C79))="","",OFFSET('Sanitation Data'!$C$31,0,10*ROW('Sanitation Data'!C79)))</f>
        <v/>
      </c>
      <c r="CN85" s="29" t="str">
        <f ca="true">+IF(OFFSET('Sanitation Data'!$C$32,0,10*ROW('Sanitation Data'!C79))="","",OFFSET('Sanitation Data'!$C$32,0,10*ROW('Sanitation Data'!C79)))</f>
        <v/>
      </c>
      <c r="CO85" s="29" t="str">
        <f ca="true">+IF(OFFSET('Sanitation Data'!$C$33,0,10*ROW('Sanitation Data'!C79))="","",OFFSET('Sanitation Data'!$C$33,0,10*ROW('Sanitation Data'!C79)))</f>
        <v/>
      </c>
      <c r="CP85" s="29" t="str">
        <f ca="true">+IF(OFFSET('Sanitation Data'!$D$29,0,10*ROW('Sanitation Data'!D79))="","",OFFSET('Sanitation Data'!$D$29,0,10*ROW('Sanitation Data'!D79)))</f>
        <v/>
      </c>
      <c r="CQ85" s="29" t="str">
        <f ca="true">+IF(OFFSET('Sanitation Data'!$D$30,0,10*ROW('Sanitation Data'!D79))="","",OFFSET('Sanitation Data'!$D$30,0,10*ROW('Sanitation Data'!D79)))</f>
        <v/>
      </c>
      <c r="CR85" s="29" t="str">
        <f ca="true">+IF(OFFSET('Sanitation Data'!$D$31,0,10*ROW('Sanitation Data'!D79))="","",OFFSET('Sanitation Data'!$D$31,0,10*ROW('Sanitation Data'!D79)))</f>
        <v/>
      </c>
      <c r="CS85" s="29" t="str">
        <f ca="true">+IF(OFFSET('Sanitation Data'!$D$32,0,10*ROW('Sanitation Data'!D79))="","",OFFSET('Sanitation Data'!$D$32,0,10*ROW('Sanitation Data'!D79)))</f>
        <v/>
      </c>
      <c r="CT85" s="29" t="str">
        <f ca="true">+IF(OFFSET('Sanitation Data'!$D$33,0,10*ROW('Sanitation Data'!D79))="","",OFFSET('Sanitation Data'!$D$33,0,10*ROW('Sanitation Data'!D79)))</f>
        <v/>
      </c>
      <c r="CU85" s="29" t="str">
        <f ca="true">+IF(OFFSET('Sanitation Data'!$E$29,0,10*ROW('Sanitation Data'!E79))="","",OFFSET('Sanitation Data'!$E$29,0,10*ROW('Sanitation Data'!E79)))</f>
        <v/>
      </c>
      <c r="CV85" s="29" t="str">
        <f ca="true">+IF(OFFSET('Sanitation Data'!$E$30,0,10*ROW('Sanitation Data'!E79))="","",OFFSET('Sanitation Data'!$E$30,0,10*ROW('Sanitation Data'!E79)))</f>
        <v/>
      </c>
      <c r="CW85" s="29" t="str">
        <f ca="true">+IF(OFFSET('Sanitation Data'!$E$31,0,10*ROW('Sanitation Data'!E79))="","",OFFSET('Sanitation Data'!$E$31,0,10*ROW('Sanitation Data'!E79)))</f>
        <v/>
      </c>
      <c r="CX85" s="29" t="str">
        <f ca="true">+IF(OFFSET('Sanitation Data'!$E$32,0,10*ROW('Sanitation Data'!E79))="","",OFFSET('Sanitation Data'!$E$32,0,10*ROW('Sanitation Data'!E79)))</f>
        <v/>
      </c>
      <c r="CY85" s="29" t="str">
        <f ca="true">+IF(OFFSET('Sanitation Data'!$E$33,0,10*ROW('Sanitation Data'!E79))="","",OFFSET('Sanitation Data'!$E$33,0,10*ROW('Sanitation Data'!E79)))</f>
        <v/>
      </c>
      <c r="CZ85" s="29" t="str">
        <f ca="true">+IF(OFFSET('Sanitation Data'!$F$29,0,10*ROW('Sanitation Data'!F79))="","",OFFSET('Sanitation Data'!$F$29,0,10*ROW('Sanitation Data'!F79)))</f>
        <v/>
      </c>
      <c r="DA85" s="29" t="str">
        <f ca="true">+IF(OFFSET('Sanitation Data'!$F$30,0,10*ROW('Sanitation Data'!F79))="","",OFFSET('Sanitation Data'!$F$30,0,10*ROW('Sanitation Data'!F79)))</f>
        <v/>
      </c>
      <c r="DB85" s="29" t="str">
        <f ca="true">+IF(OFFSET('Sanitation Data'!$F$31,0,10*ROW('Sanitation Data'!F79))="","",OFFSET('Sanitation Data'!$F$31,0,10*ROW('Sanitation Data'!F79)))</f>
        <v/>
      </c>
      <c r="DC85" s="29" t="str">
        <f ca="true">+IF(OFFSET('Sanitation Data'!$F$32,0,10*ROW('Sanitation Data'!F79))="","",OFFSET('Sanitation Data'!$F$32,0,10*ROW('Sanitation Data'!F79)))</f>
        <v/>
      </c>
      <c r="DD85" s="29" t="str">
        <f ca="true">+IF(OFFSET('Sanitation Data'!$F$33,0,10*ROW('Sanitation Data'!F79))="","",OFFSET('Sanitation Data'!$F$33,0,10*ROW('Sanitation Data'!F79)))</f>
        <v/>
      </c>
      <c r="DE85" s="29" t="str">
        <f ca="true">+IF(OFFSET('Sanitation Data'!$G$29,0,10*ROW('Sanitation Data'!G79))="","",OFFSET('Sanitation Data'!$G$29,0,10*ROW('Sanitation Data'!G79)))</f>
        <v/>
      </c>
      <c r="DF85" s="29" t="str">
        <f ca="true">+IF(OFFSET('Sanitation Data'!$G$30,0,10*ROW('Sanitation Data'!G79))="","",OFFSET('Sanitation Data'!$G$30,0,10*ROW('Sanitation Data'!G79)))</f>
        <v/>
      </c>
      <c r="DG85" s="29" t="str">
        <f ca="true">+IF(OFFSET('Sanitation Data'!$G$31,0,10*ROW('Sanitation Data'!G79))="","",OFFSET('Sanitation Data'!$G$31,0,10*ROW('Sanitation Data'!G79)))</f>
        <v/>
      </c>
      <c r="DH85" s="29" t="str">
        <f ca="true">+IF(OFFSET('Sanitation Data'!$G$32,0,10*ROW('Sanitation Data'!G79))="","",OFFSET('Sanitation Data'!$G$32,0,10*ROW('Sanitation Data'!G79)))</f>
        <v/>
      </c>
      <c r="DI85" s="29" t="str">
        <f ca="true">+IF(OFFSET('Sanitation Data'!$G$33,0,10*ROW('Sanitation Data'!G79))="","",OFFSET('Sanitation Data'!$G$33,0,10*ROW('Sanitation Data'!G79)))</f>
        <v/>
      </c>
      <c r="DJ85" s="29" t="str">
        <f ca="true">+IF(OFFSET('Sanitation Data'!$H$29,0,10*ROW('Sanitation Data'!H79))="","",OFFSET('Sanitation Data'!$H$29,0,10*ROW('Sanitation Data'!H79)))</f>
        <v/>
      </c>
      <c r="DK85" s="29" t="str">
        <f ca="true">+IF(OFFSET('Sanitation Data'!$H$30,0,10*ROW('Sanitation Data'!H79))="","",OFFSET('Sanitation Data'!$H$30,0,10*ROW('Sanitation Data'!H79)))</f>
        <v/>
      </c>
      <c r="DL85" s="29" t="str">
        <f ca="true">+IF(OFFSET('Sanitation Data'!$H$31,0,10*ROW('Sanitation Data'!H79))="","",OFFSET('Sanitation Data'!$H$31,0,10*ROW('Sanitation Data'!H79)))</f>
        <v/>
      </c>
      <c r="DM85" s="29" t="str">
        <f ca="true">+IF(OFFSET('Sanitation Data'!$H$32,0,10*ROW('Sanitation Data'!H79))="","",OFFSET('Sanitation Data'!$H$32,0,10*ROW('Sanitation Data'!H79)))</f>
        <v/>
      </c>
      <c r="DN85" s="29" t="str">
        <f ca="true">+IF(OFFSET('Sanitation Data'!$H$33,0,10*ROW('Sanitation Data'!H79))="","",OFFSET('Sanitation Data'!$H$33,0,10*ROW('Sanitation Data'!H79)))</f>
        <v/>
      </c>
      <c r="DO85" s="29" t="str">
        <f ca="true">+IF(OFFSET('Hygiene Data'!$C$12,0,10*ROW('Hygiene Data'!C79))="","",OFFSET('Hygiene Data'!$C$12,0,10*ROW('Hygiene Data'!C79)))</f>
        <v/>
      </c>
      <c r="DP85" s="29" t="str">
        <f ca="true">+IF(OFFSET('Hygiene Data'!$C$13,0,10*ROW('Hygiene Data'!C79))="","",OFFSET('Hygiene Data'!$C$13,0,10*ROW('Hygiene Data'!C79)))</f>
        <v/>
      </c>
      <c r="DQ85" s="29" t="str">
        <f ca="true">+IF(OFFSET('Hygiene Data'!$C$14,0,10*ROW('Hygiene Data'!C79))="","",OFFSET('Hygiene Data'!$C$14,0,10*ROW('Hygiene Data'!C79)))</f>
        <v/>
      </c>
      <c r="DR85" s="29" t="str">
        <f ca="true">+IF(OFFSET('Hygiene Data'!$D$12,0,10*ROW('Hygiene Data'!D79))="","",OFFSET('Hygiene Data'!$D$12,0,10*ROW('Hygiene Data'!D79)))</f>
        <v/>
      </c>
      <c r="DS85" s="29" t="str">
        <f ca="true">+IF(OFFSET('Hygiene Data'!$D$13,0,10*ROW('Hygiene Data'!D79))="","",OFFSET('Hygiene Data'!$D$13,0,10*ROW('Hygiene Data'!D79)))</f>
        <v/>
      </c>
      <c r="DT85" s="29" t="str">
        <f ca="true">+IF(OFFSET('Hygiene Data'!$D$14,0,10*ROW('Hygiene Data'!D79))="","",OFFSET('Hygiene Data'!$D$14,0,10*ROW('Hygiene Data'!D79)))</f>
        <v/>
      </c>
      <c r="DU85" s="29" t="str">
        <f ca="true">+IF(OFFSET('Hygiene Data'!$E$12,0,10*ROW('Hygiene Data'!E79))="","",OFFSET('Hygiene Data'!$E$12,0,10*ROW('Hygiene Data'!E79)))</f>
        <v/>
      </c>
      <c r="DV85" s="29" t="str">
        <f ca="true">+IF(OFFSET('Hygiene Data'!$E$13,0,10*ROW('Hygiene Data'!E79))="","",OFFSET('Hygiene Data'!$E$13,0,10*ROW('Hygiene Data'!E79)))</f>
        <v/>
      </c>
      <c r="DW85" s="29" t="str">
        <f ca="true">+IF(OFFSET('Hygiene Data'!$E$14,0,10*ROW('Hygiene Data'!E79))="","",OFFSET('Hygiene Data'!$E$14,0,10*ROW('Hygiene Data'!E79)))</f>
        <v/>
      </c>
      <c r="DX85" s="29" t="str">
        <f ca="true">+IF(OFFSET('Hygiene Data'!$F$12,0,10*ROW('Hygiene Data'!F79))="","",OFFSET('Hygiene Data'!$F$12,0,10*ROW('Hygiene Data'!F79)))</f>
        <v/>
      </c>
      <c r="DY85" s="29" t="str">
        <f ca="true">+IF(OFFSET('Hygiene Data'!$F$13,0,10*ROW('Hygiene Data'!F79))="","",OFFSET('Hygiene Data'!$F$13,0,10*ROW('Hygiene Data'!F79)))</f>
        <v/>
      </c>
      <c r="DZ85" s="29" t="str">
        <f ca="true">+IF(OFFSET('Hygiene Data'!$F$14,0,10*ROW('Hygiene Data'!F79))="","",OFFSET('Hygiene Data'!$F$14,0,10*ROW('Hygiene Data'!F79)))</f>
        <v/>
      </c>
      <c r="EA85" s="29" t="str">
        <f ca="true">+IF(OFFSET('Hygiene Data'!$G$12,0,10*ROW('Hygiene Data'!G79))="","",OFFSET('Hygiene Data'!$G$12,0,10*ROW('Hygiene Data'!G79)))</f>
        <v/>
      </c>
      <c r="EB85" s="29" t="str">
        <f ca="true">+IF(OFFSET('Hygiene Data'!$G$13,0,10*ROW('Hygiene Data'!G79))="","",OFFSET('Hygiene Data'!$G$13,0,10*ROW('Hygiene Data'!G79)))</f>
        <v/>
      </c>
      <c r="EC85" s="29" t="str">
        <f ca="true">+IF(OFFSET('Hygiene Data'!$G$14,0,10*ROW('Hygiene Data'!G79))="","",OFFSET('Hygiene Data'!$G$14,0,10*ROW('Hygiene Data'!G79)))</f>
        <v/>
      </c>
      <c r="ED85" s="29" t="str">
        <f ca="true">+IF(OFFSET('Hygiene Data'!$H$12,0,10*ROW('Hygiene Data'!H79))="","",OFFSET('Hygiene Data'!$H$12,0,10*ROW('Hygiene Data'!H79)))</f>
        <v/>
      </c>
      <c r="EE85" s="29" t="str">
        <f ca="true">+IF(OFFSET('Hygiene Data'!$H$13,0,10*ROW('Hygiene Data'!H79))="","",OFFSET('Hygiene Data'!$H$13,0,10*ROW('Hygiene Data'!H79)))</f>
        <v/>
      </c>
      <c r="EF85" s="29" t="str">
        <f ca="true">+IF(OFFSET('Hygiene Data'!$H$14,0,10*ROW('Hygiene Data'!H79))="","",OFFSET('Hygiene Data'!$H$14,0,10*ROW('Hygiene Data'!H79)))</f>
        <v/>
      </c>
    </row>
    <row r="86" x14ac:dyDescent="0.2">
      <c r="A86" s="52" t="str">
        <f ca="true">+IF(OFFSET('Water Data'!$B$1,0,10*ROW('Water Data'!B83))="","",OFFSET('Water Data'!$B$1,0,10*ROW('Water Data'!B83)))</f>
        <v/>
      </c>
      <c r="B86" s="52" t="str">
        <f ca="true">+IF(OFFSET('Water Data'!$A$3,0,10*ROW('Water Data'!A83))="","",OFFSET('Water Data'!$A$3,0,10*ROW('Water Data'!A83)))</f>
        <v/>
      </c>
      <c r="C86" s="52" t="str">
        <f ca="true">+IF(OFFSET('Water Data'!$C$3,0,10*ROW('Water Data'!C83))="","",OFFSET('Water Data'!$C$3,0,10*ROW('Water Data'!C83)))</f>
        <v/>
      </c>
      <c r="D86" s="240"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0"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0"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0"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0"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0"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0"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0"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0"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0"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0"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0"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0"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0"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0"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0"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0"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0"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1"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1"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1"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1"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1"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1"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1"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1"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1"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1"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1"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1"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1"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1"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1"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1"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1"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1"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1"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1"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1"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1"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1"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1"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1"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1"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1"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1"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1"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1"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2"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2"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2"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2"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2"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2"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2"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2"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2"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2"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2"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2"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2"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2"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2"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2"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2"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2"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29" t="str">
        <f ca="true">+IF(OFFSET('Water Data'!$C$28,0,10*ROW('Water Data'!C80))="","",OFFSET('Water Data'!$C$28,0,10*ROW('Water Data'!C80)))</f>
        <v/>
      </c>
      <c r="BT86" s="29" t="str">
        <f ca="true">+IF(OFFSET('Water Data'!$C$29,0,10*ROW('Water Data'!C80))="","",OFFSET('Water Data'!$C$29,0,10*ROW('Water Data'!C80)))</f>
        <v/>
      </c>
      <c r="BU86" s="29" t="str">
        <f ca="true">+IF(OFFSET('Water Data'!$C$30,0,10*ROW('Water Data'!C80))="","",OFFSET('Water Data'!$C$30,0,10*ROW('Water Data'!C80)))</f>
        <v/>
      </c>
      <c r="BV86" s="29" t="str">
        <f ca="true">+IF(OFFSET('Water Data'!$D$28,0,10*ROW('Water Data'!D80))="","",OFFSET('Water Data'!$D$28,0,10*ROW('Water Data'!D80)))</f>
        <v/>
      </c>
      <c r="BW86" s="29" t="str">
        <f ca="true">+IF(OFFSET('Water Data'!$D$29,0,10*ROW('Water Data'!D80))="","",OFFSET('Water Data'!$D$29,0,10*ROW('Water Data'!D80)))</f>
        <v/>
      </c>
      <c r="BX86" s="29" t="str">
        <f ca="true">+IF(OFFSET('Water Data'!$D$30,0,10*ROW('Water Data'!D80))="","",OFFSET('Water Data'!$D$30,0,10*ROW('Water Data'!D80)))</f>
        <v/>
      </c>
      <c r="BY86" s="29" t="str">
        <f ca="true">+IF(OFFSET('Water Data'!$E$28,0,10*ROW('Water Data'!E80))="","",OFFSET('Water Data'!$E$28,0,10*ROW('Water Data'!E80)))</f>
        <v/>
      </c>
      <c r="BZ86" s="29" t="str">
        <f ca="true">+IF(OFFSET('Water Data'!$E$29,0,10*ROW('Water Data'!E80))="","",OFFSET('Water Data'!$E$29,0,10*ROW('Water Data'!E80)))</f>
        <v/>
      </c>
      <c r="CA86" s="29" t="str">
        <f ca="true">+IF(OFFSET('Water Data'!$E$30,0,10*ROW('Water Data'!E80))="","",OFFSET('Water Data'!$E$30,0,10*ROW('Water Data'!E80)))</f>
        <v/>
      </c>
      <c r="CB86" s="29" t="str">
        <f ca="true">+IF(OFFSET('Water Data'!$F$28,0,10*ROW('Water Data'!F80))="","",OFFSET('Water Data'!$F$28,0,10*ROW('Water Data'!F80)))</f>
        <v/>
      </c>
      <c r="CC86" s="29" t="str">
        <f ca="true">+IF(OFFSET('Water Data'!$F$29,0,10*ROW('Water Data'!F80))="","",OFFSET('Water Data'!$F$29,0,10*ROW('Water Data'!F80)))</f>
        <v/>
      </c>
      <c r="CD86" s="29" t="str">
        <f ca="true">+IF(OFFSET('Water Data'!$F$30,0,10*ROW('Water Data'!F80))="","",OFFSET('Water Data'!$F$30,0,10*ROW('Water Data'!F80)))</f>
        <v/>
      </c>
      <c r="CE86" s="29" t="str">
        <f ca="true">+IF(OFFSET('Water Data'!$G$28,0,10*ROW('Water Data'!G80))="","",OFFSET('Water Data'!$G$28,0,10*ROW('Water Data'!G80)))</f>
        <v/>
      </c>
      <c r="CF86" s="29" t="str">
        <f ca="true">+IF(OFFSET('Water Data'!$G$29,0,10*ROW('Water Data'!G80))="","",OFFSET('Water Data'!$G$29,0,10*ROW('Water Data'!G80)))</f>
        <v/>
      </c>
      <c r="CG86" s="29" t="str">
        <f ca="true">+IF(OFFSET('Water Data'!$G$30,0,10*ROW('Water Data'!G80))="","",OFFSET('Water Data'!$G$30,0,10*ROW('Water Data'!G80)))</f>
        <v/>
      </c>
      <c r="CH86" s="29" t="str">
        <f ca="true">+IF(OFFSET('Water Data'!$H$28,0,10*ROW('Water Data'!H80))="","",OFFSET('Water Data'!$H$28,0,10*ROW('Water Data'!H80)))</f>
        <v/>
      </c>
      <c r="CI86" s="29" t="str">
        <f ca="true">+IF(OFFSET('Water Data'!$H$29,0,10*ROW('Water Data'!H80))="","",OFFSET('Water Data'!$H$29,0,10*ROW('Water Data'!H80)))</f>
        <v/>
      </c>
      <c r="CJ86" s="29" t="str">
        <f ca="true">+IF(OFFSET('Water Data'!$H$30,0,10*ROW('Water Data'!H80))="","",OFFSET('Water Data'!$H$30,0,10*ROW('Water Data'!H80)))</f>
        <v/>
      </c>
      <c r="CK86" s="29" t="str">
        <f ca="true">+IF(OFFSET('Sanitation Data'!$C$29,0,10*ROW('Sanitation Data'!C80))="","",OFFSET('Sanitation Data'!$C$29,0,10*ROW('Sanitation Data'!C80)))</f>
        <v/>
      </c>
      <c r="CL86" s="29" t="str">
        <f ca="true">+IF(OFFSET('Sanitation Data'!$C$30,0,10*ROW('Sanitation Data'!C80))="","",OFFSET('Sanitation Data'!$C$30,0,10*ROW('Sanitation Data'!C80)))</f>
        <v/>
      </c>
      <c r="CM86" s="29" t="str">
        <f ca="true">+IF(OFFSET('Sanitation Data'!$C$31,0,10*ROW('Sanitation Data'!C80))="","",OFFSET('Sanitation Data'!$C$31,0,10*ROW('Sanitation Data'!C80)))</f>
        <v/>
      </c>
      <c r="CN86" s="29" t="str">
        <f ca="true">+IF(OFFSET('Sanitation Data'!$C$32,0,10*ROW('Sanitation Data'!C80))="","",OFFSET('Sanitation Data'!$C$32,0,10*ROW('Sanitation Data'!C80)))</f>
        <v/>
      </c>
      <c r="CO86" s="29" t="str">
        <f ca="true">+IF(OFFSET('Sanitation Data'!$C$33,0,10*ROW('Sanitation Data'!C80))="","",OFFSET('Sanitation Data'!$C$33,0,10*ROW('Sanitation Data'!C80)))</f>
        <v/>
      </c>
      <c r="CP86" s="29" t="str">
        <f ca="true">+IF(OFFSET('Sanitation Data'!$D$29,0,10*ROW('Sanitation Data'!D80))="","",OFFSET('Sanitation Data'!$D$29,0,10*ROW('Sanitation Data'!D80)))</f>
        <v/>
      </c>
      <c r="CQ86" s="29" t="str">
        <f ca="true">+IF(OFFSET('Sanitation Data'!$D$30,0,10*ROW('Sanitation Data'!D80))="","",OFFSET('Sanitation Data'!$D$30,0,10*ROW('Sanitation Data'!D80)))</f>
        <v/>
      </c>
      <c r="CR86" s="29" t="str">
        <f ca="true">+IF(OFFSET('Sanitation Data'!$D$31,0,10*ROW('Sanitation Data'!D80))="","",OFFSET('Sanitation Data'!$D$31,0,10*ROW('Sanitation Data'!D80)))</f>
        <v/>
      </c>
      <c r="CS86" s="29" t="str">
        <f ca="true">+IF(OFFSET('Sanitation Data'!$D$32,0,10*ROW('Sanitation Data'!D80))="","",OFFSET('Sanitation Data'!$D$32,0,10*ROW('Sanitation Data'!D80)))</f>
        <v/>
      </c>
      <c r="CT86" s="29" t="str">
        <f ca="true">+IF(OFFSET('Sanitation Data'!$D$33,0,10*ROW('Sanitation Data'!D80))="","",OFFSET('Sanitation Data'!$D$33,0,10*ROW('Sanitation Data'!D80)))</f>
        <v/>
      </c>
      <c r="CU86" s="29" t="str">
        <f ca="true">+IF(OFFSET('Sanitation Data'!$E$29,0,10*ROW('Sanitation Data'!E80))="","",OFFSET('Sanitation Data'!$E$29,0,10*ROW('Sanitation Data'!E80)))</f>
        <v/>
      </c>
      <c r="CV86" s="29" t="str">
        <f ca="true">+IF(OFFSET('Sanitation Data'!$E$30,0,10*ROW('Sanitation Data'!E80))="","",OFFSET('Sanitation Data'!$E$30,0,10*ROW('Sanitation Data'!E80)))</f>
        <v/>
      </c>
      <c r="CW86" s="29" t="str">
        <f ca="true">+IF(OFFSET('Sanitation Data'!$E$31,0,10*ROW('Sanitation Data'!E80))="","",OFFSET('Sanitation Data'!$E$31,0,10*ROW('Sanitation Data'!E80)))</f>
        <v/>
      </c>
      <c r="CX86" s="29" t="str">
        <f ca="true">+IF(OFFSET('Sanitation Data'!$E$32,0,10*ROW('Sanitation Data'!E80))="","",OFFSET('Sanitation Data'!$E$32,0,10*ROW('Sanitation Data'!E80)))</f>
        <v/>
      </c>
      <c r="CY86" s="29" t="str">
        <f ca="true">+IF(OFFSET('Sanitation Data'!$E$33,0,10*ROW('Sanitation Data'!E80))="","",OFFSET('Sanitation Data'!$E$33,0,10*ROW('Sanitation Data'!E80)))</f>
        <v/>
      </c>
      <c r="CZ86" s="29" t="str">
        <f ca="true">+IF(OFFSET('Sanitation Data'!$F$29,0,10*ROW('Sanitation Data'!F80))="","",OFFSET('Sanitation Data'!$F$29,0,10*ROW('Sanitation Data'!F80)))</f>
        <v/>
      </c>
      <c r="DA86" s="29" t="str">
        <f ca="true">+IF(OFFSET('Sanitation Data'!$F$30,0,10*ROW('Sanitation Data'!F80))="","",OFFSET('Sanitation Data'!$F$30,0,10*ROW('Sanitation Data'!F80)))</f>
        <v/>
      </c>
      <c r="DB86" s="29" t="str">
        <f ca="true">+IF(OFFSET('Sanitation Data'!$F$31,0,10*ROW('Sanitation Data'!F80))="","",OFFSET('Sanitation Data'!$F$31,0,10*ROW('Sanitation Data'!F80)))</f>
        <v/>
      </c>
      <c r="DC86" s="29" t="str">
        <f ca="true">+IF(OFFSET('Sanitation Data'!$F$32,0,10*ROW('Sanitation Data'!F80))="","",OFFSET('Sanitation Data'!$F$32,0,10*ROW('Sanitation Data'!F80)))</f>
        <v/>
      </c>
      <c r="DD86" s="29" t="str">
        <f ca="true">+IF(OFFSET('Sanitation Data'!$F$33,0,10*ROW('Sanitation Data'!F80))="","",OFFSET('Sanitation Data'!$F$33,0,10*ROW('Sanitation Data'!F80)))</f>
        <v/>
      </c>
      <c r="DE86" s="29" t="str">
        <f ca="true">+IF(OFFSET('Sanitation Data'!$G$29,0,10*ROW('Sanitation Data'!G80))="","",OFFSET('Sanitation Data'!$G$29,0,10*ROW('Sanitation Data'!G80)))</f>
        <v/>
      </c>
      <c r="DF86" s="29" t="str">
        <f ca="true">+IF(OFFSET('Sanitation Data'!$G$30,0,10*ROW('Sanitation Data'!G80))="","",OFFSET('Sanitation Data'!$G$30,0,10*ROW('Sanitation Data'!G80)))</f>
        <v/>
      </c>
      <c r="DG86" s="29" t="str">
        <f ca="true">+IF(OFFSET('Sanitation Data'!$G$31,0,10*ROW('Sanitation Data'!G80))="","",OFFSET('Sanitation Data'!$G$31,0,10*ROW('Sanitation Data'!G80)))</f>
        <v/>
      </c>
      <c r="DH86" s="29" t="str">
        <f ca="true">+IF(OFFSET('Sanitation Data'!$G$32,0,10*ROW('Sanitation Data'!G80))="","",OFFSET('Sanitation Data'!$G$32,0,10*ROW('Sanitation Data'!G80)))</f>
        <v/>
      </c>
      <c r="DI86" s="29" t="str">
        <f ca="true">+IF(OFFSET('Sanitation Data'!$G$33,0,10*ROW('Sanitation Data'!G80))="","",OFFSET('Sanitation Data'!$G$33,0,10*ROW('Sanitation Data'!G80)))</f>
        <v/>
      </c>
      <c r="DJ86" s="29" t="str">
        <f ca="true">+IF(OFFSET('Sanitation Data'!$H$29,0,10*ROW('Sanitation Data'!H80))="","",OFFSET('Sanitation Data'!$H$29,0,10*ROW('Sanitation Data'!H80)))</f>
        <v/>
      </c>
      <c r="DK86" s="29" t="str">
        <f ca="true">+IF(OFFSET('Sanitation Data'!$H$30,0,10*ROW('Sanitation Data'!H80))="","",OFFSET('Sanitation Data'!$H$30,0,10*ROW('Sanitation Data'!H80)))</f>
        <v/>
      </c>
      <c r="DL86" s="29" t="str">
        <f ca="true">+IF(OFFSET('Sanitation Data'!$H$31,0,10*ROW('Sanitation Data'!H80))="","",OFFSET('Sanitation Data'!$H$31,0,10*ROW('Sanitation Data'!H80)))</f>
        <v/>
      </c>
      <c r="DM86" s="29" t="str">
        <f ca="true">+IF(OFFSET('Sanitation Data'!$H$32,0,10*ROW('Sanitation Data'!H80))="","",OFFSET('Sanitation Data'!$H$32,0,10*ROW('Sanitation Data'!H80)))</f>
        <v/>
      </c>
      <c r="DN86" s="29" t="str">
        <f ca="true">+IF(OFFSET('Sanitation Data'!$H$33,0,10*ROW('Sanitation Data'!H80))="","",OFFSET('Sanitation Data'!$H$33,0,10*ROW('Sanitation Data'!H80)))</f>
        <v/>
      </c>
      <c r="DO86" s="29" t="str">
        <f ca="true">+IF(OFFSET('Hygiene Data'!$C$12,0,10*ROW('Hygiene Data'!C80))="","",OFFSET('Hygiene Data'!$C$12,0,10*ROW('Hygiene Data'!C80)))</f>
        <v/>
      </c>
      <c r="DP86" s="29" t="str">
        <f ca="true">+IF(OFFSET('Hygiene Data'!$C$13,0,10*ROW('Hygiene Data'!C80))="","",OFFSET('Hygiene Data'!$C$13,0,10*ROW('Hygiene Data'!C80)))</f>
        <v/>
      </c>
      <c r="DQ86" s="29" t="str">
        <f ca="true">+IF(OFFSET('Hygiene Data'!$C$14,0,10*ROW('Hygiene Data'!C80))="","",OFFSET('Hygiene Data'!$C$14,0,10*ROW('Hygiene Data'!C80)))</f>
        <v/>
      </c>
      <c r="DR86" s="29" t="str">
        <f ca="true">+IF(OFFSET('Hygiene Data'!$D$12,0,10*ROW('Hygiene Data'!D80))="","",OFFSET('Hygiene Data'!$D$12,0,10*ROW('Hygiene Data'!D80)))</f>
        <v/>
      </c>
      <c r="DS86" s="29" t="str">
        <f ca="true">+IF(OFFSET('Hygiene Data'!$D$13,0,10*ROW('Hygiene Data'!D80))="","",OFFSET('Hygiene Data'!$D$13,0,10*ROW('Hygiene Data'!D80)))</f>
        <v/>
      </c>
      <c r="DT86" s="29" t="str">
        <f ca="true">+IF(OFFSET('Hygiene Data'!$D$14,0,10*ROW('Hygiene Data'!D80))="","",OFFSET('Hygiene Data'!$D$14,0,10*ROW('Hygiene Data'!D80)))</f>
        <v/>
      </c>
      <c r="DU86" s="29" t="str">
        <f ca="true">+IF(OFFSET('Hygiene Data'!$E$12,0,10*ROW('Hygiene Data'!E80))="","",OFFSET('Hygiene Data'!$E$12,0,10*ROW('Hygiene Data'!E80)))</f>
        <v/>
      </c>
      <c r="DV86" s="29" t="str">
        <f ca="true">+IF(OFFSET('Hygiene Data'!$E$13,0,10*ROW('Hygiene Data'!E80))="","",OFFSET('Hygiene Data'!$E$13,0,10*ROW('Hygiene Data'!E80)))</f>
        <v/>
      </c>
      <c r="DW86" s="29" t="str">
        <f ca="true">+IF(OFFSET('Hygiene Data'!$E$14,0,10*ROW('Hygiene Data'!E80))="","",OFFSET('Hygiene Data'!$E$14,0,10*ROW('Hygiene Data'!E80)))</f>
        <v/>
      </c>
      <c r="DX86" s="29" t="str">
        <f ca="true">+IF(OFFSET('Hygiene Data'!$F$12,0,10*ROW('Hygiene Data'!F80))="","",OFFSET('Hygiene Data'!$F$12,0,10*ROW('Hygiene Data'!F80)))</f>
        <v/>
      </c>
      <c r="DY86" s="29" t="str">
        <f ca="true">+IF(OFFSET('Hygiene Data'!$F$13,0,10*ROW('Hygiene Data'!F80))="","",OFFSET('Hygiene Data'!$F$13,0,10*ROW('Hygiene Data'!F80)))</f>
        <v/>
      </c>
      <c r="DZ86" s="29" t="str">
        <f ca="true">+IF(OFFSET('Hygiene Data'!$F$14,0,10*ROW('Hygiene Data'!F80))="","",OFFSET('Hygiene Data'!$F$14,0,10*ROW('Hygiene Data'!F80)))</f>
        <v/>
      </c>
      <c r="EA86" s="29" t="str">
        <f ca="true">+IF(OFFSET('Hygiene Data'!$G$12,0,10*ROW('Hygiene Data'!G80))="","",OFFSET('Hygiene Data'!$G$12,0,10*ROW('Hygiene Data'!G80)))</f>
        <v/>
      </c>
      <c r="EB86" s="29" t="str">
        <f ca="true">+IF(OFFSET('Hygiene Data'!$G$13,0,10*ROW('Hygiene Data'!G80))="","",OFFSET('Hygiene Data'!$G$13,0,10*ROW('Hygiene Data'!G80)))</f>
        <v/>
      </c>
      <c r="EC86" s="29" t="str">
        <f ca="true">+IF(OFFSET('Hygiene Data'!$G$14,0,10*ROW('Hygiene Data'!G80))="","",OFFSET('Hygiene Data'!$G$14,0,10*ROW('Hygiene Data'!G80)))</f>
        <v/>
      </c>
      <c r="ED86" s="29" t="str">
        <f ca="true">+IF(OFFSET('Hygiene Data'!$H$12,0,10*ROW('Hygiene Data'!H80))="","",OFFSET('Hygiene Data'!$H$12,0,10*ROW('Hygiene Data'!H80)))</f>
        <v/>
      </c>
      <c r="EE86" s="29" t="str">
        <f ca="true">+IF(OFFSET('Hygiene Data'!$H$13,0,10*ROW('Hygiene Data'!H80))="","",OFFSET('Hygiene Data'!$H$13,0,10*ROW('Hygiene Data'!H80)))</f>
        <v/>
      </c>
      <c r="EF86" s="29" t="str">
        <f ca="true">+IF(OFFSET('Hygiene Data'!$H$14,0,10*ROW('Hygiene Data'!H80))="","",OFFSET('Hygiene Data'!$H$14,0,10*ROW('Hygiene Data'!H80)))</f>
        <v/>
      </c>
    </row>
    <row r="87" x14ac:dyDescent="0.2">
      <c r="A87" s="52" t="str">
        <f ca="true">+IF(OFFSET('Water Data'!$B$1,0,10*ROW('Water Data'!B84))="","",OFFSET('Water Data'!$B$1,0,10*ROW('Water Data'!B84)))</f>
        <v/>
      </c>
      <c r="B87" s="52" t="str">
        <f ca="true">+IF(OFFSET('Water Data'!$A$3,0,10*ROW('Water Data'!A84))="","",OFFSET('Water Data'!$A$3,0,10*ROW('Water Data'!A84)))</f>
        <v/>
      </c>
      <c r="C87" s="52" t="str">
        <f ca="true">+IF(OFFSET('Water Data'!$C$3,0,10*ROW('Water Data'!C84))="","",OFFSET('Water Data'!$C$3,0,10*ROW('Water Data'!C84)))</f>
        <v/>
      </c>
      <c r="D87" s="240"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0"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0"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0"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0"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0"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0"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0"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0"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0"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0"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0"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0"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0"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0"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0"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0"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0"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1"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1"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1"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1"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1"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1"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1"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1"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1"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1"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1"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1"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1"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1"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1"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1"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1"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1"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1"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1"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1"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1"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1"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1"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1"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1"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1"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1"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1"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1"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2"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2"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2"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2"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2"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2"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2"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2"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2"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2"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2"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2"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2"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2"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2"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2"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2"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2"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29" t="str">
        <f ca="true">+IF(OFFSET('Water Data'!$C$28,0,10*ROW('Water Data'!C81))="","",OFFSET('Water Data'!$C$28,0,10*ROW('Water Data'!C81)))</f>
        <v/>
      </c>
      <c r="BT87" s="29" t="str">
        <f ca="true">+IF(OFFSET('Water Data'!$C$29,0,10*ROW('Water Data'!C81))="","",OFFSET('Water Data'!$C$29,0,10*ROW('Water Data'!C81)))</f>
        <v/>
      </c>
      <c r="BU87" s="29" t="str">
        <f ca="true">+IF(OFFSET('Water Data'!$C$30,0,10*ROW('Water Data'!C81))="","",OFFSET('Water Data'!$C$30,0,10*ROW('Water Data'!C81)))</f>
        <v/>
      </c>
      <c r="BV87" s="29" t="str">
        <f ca="true">+IF(OFFSET('Water Data'!$D$28,0,10*ROW('Water Data'!D81))="","",OFFSET('Water Data'!$D$28,0,10*ROW('Water Data'!D81)))</f>
        <v/>
      </c>
      <c r="BW87" s="29" t="str">
        <f ca="true">+IF(OFFSET('Water Data'!$D$29,0,10*ROW('Water Data'!D81))="","",OFFSET('Water Data'!$D$29,0,10*ROW('Water Data'!D81)))</f>
        <v/>
      </c>
      <c r="BX87" s="29" t="str">
        <f ca="true">+IF(OFFSET('Water Data'!$D$30,0,10*ROW('Water Data'!D81))="","",OFFSET('Water Data'!$D$30,0,10*ROW('Water Data'!D81)))</f>
        <v/>
      </c>
      <c r="BY87" s="29" t="str">
        <f ca="true">+IF(OFFSET('Water Data'!$E$28,0,10*ROW('Water Data'!E81))="","",OFFSET('Water Data'!$E$28,0,10*ROW('Water Data'!E81)))</f>
        <v/>
      </c>
      <c r="BZ87" s="29" t="str">
        <f ca="true">+IF(OFFSET('Water Data'!$E$29,0,10*ROW('Water Data'!E81))="","",OFFSET('Water Data'!$E$29,0,10*ROW('Water Data'!E81)))</f>
        <v/>
      </c>
      <c r="CA87" s="29" t="str">
        <f ca="true">+IF(OFFSET('Water Data'!$E$30,0,10*ROW('Water Data'!E81))="","",OFFSET('Water Data'!$E$30,0,10*ROW('Water Data'!E81)))</f>
        <v/>
      </c>
      <c r="CB87" s="29" t="str">
        <f ca="true">+IF(OFFSET('Water Data'!$F$28,0,10*ROW('Water Data'!F81))="","",OFFSET('Water Data'!$F$28,0,10*ROW('Water Data'!F81)))</f>
        <v/>
      </c>
      <c r="CC87" s="29" t="str">
        <f ca="true">+IF(OFFSET('Water Data'!$F$29,0,10*ROW('Water Data'!F81))="","",OFFSET('Water Data'!$F$29,0,10*ROW('Water Data'!F81)))</f>
        <v/>
      </c>
      <c r="CD87" s="29" t="str">
        <f ca="true">+IF(OFFSET('Water Data'!$F$30,0,10*ROW('Water Data'!F81))="","",OFFSET('Water Data'!$F$30,0,10*ROW('Water Data'!F81)))</f>
        <v/>
      </c>
      <c r="CE87" s="29" t="str">
        <f ca="true">+IF(OFFSET('Water Data'!$G$28,0,10*ROW('Water Data'!G81))="","",OFFSET('Water Data'!$G$28,0,10*ROW('Water Data'!G81)))</f>
        <v/>
      </c>
      <c r="CF87" s="29" t="str">
        <f ca="true">+IF(OFFSET('Water Data'!$G$29,0,10*ROW('Water Data'!G81))="","",OFFSET('Water Data'!$G$29,0,10*ROW('Water Data'!G81)))</f>
        <v/>
      </c>
      <c r="CG87" s="29" t="str">
        <f ca="true">+IF(OFFSET('Water Data'!$G$30,0,10*ROW('Water Data'!G81))="","",OFFSET('Water Data'!$G$30,0,10*ROW('Water Data'!G81)))</f>
        <v/>
      </c>
      <c r="CH87" s="29" t="str">
        <f ca="true">+IF(OFFSET('Water Data'!$H$28,0,10*ROW('Water Data'!H81))="","",OFFSET('Water Data'!$H$28,0,10*ROW('Water Data'!H81)))</f>
        <v/>
      </c>
      <c r="CI87" s="29" t="str">
        <f ca="true">+IF(OFFSET('Water Data'!$H$29,0,10*ROW('Water Data'!H81))="","",OFFSET('Water Data'!$H$29,0,10*ROW('Water Data'!H81)))</f>
        <v/>
      </c>
      <c r="CJ87" s="29" t="str">
        <f ca="true">+IF(OFFSET('Water Data'!$H$30,0,10*ROW('Water Data'!H81))="","",OFFSET('Water Data'!$H$30,0,10*ROW('Water Data'!H81)))</f>
        <v/>
      </c>
      <c r="CK87" s="29" t="str">
        <f ca="true">+IF(OFFSET('Sanitation Data'!$C$29,0,10*ROW('Sanitation Data'!C81))="","",OFFSET('Sanitation Data'!$C$29,0,10*ROW('Sanitation Data'!C81)))</f>
        <v/>
      </c>
      <c r="CL87" s="29" t="str">
        <f ca="true">+IF(OFFSET('Sanitation Data'!$C$30,0,10*ROW('Sanitation Data'!C81))="","",OFFSET('Sanitation Data'!$C$30,0,10*ROW('Sanitation Data'!C81)))</f>
        <v/>
      </c>
      <c r="CM87" s="29" t="str">
        <f ca="true">+IF(OFFSET('Sanitation Data'!$C$31,0,10*ROW('Sanitation Data'!C81))="","",OFFSET('Sanitation Data'!$C$31,0,10*ROW('Sanitation Data'!C81)))</f>
        <v/>
      </c>
      <c r="CN87" s="29" t="str">
        <f ca="true">+IF(OFFSET('Sanitation Data'!$C$32,0,10*ROW('Sanitation Data'!C81))="","",OFFSET('Sanitation Data'!$C$32,0,10*ROW('Sanitation Data'!C81)))</f>
        <v/>
      </c>
      <c r="CO87" s="29" t="str">
        <f ca="true">+IF(OFFSET('Sanitation Data'!$C$33,0,10*ROW('Sanitation Data'!C81))="","",OFFSET('Sanitation Data'!$C$33,0,10*ROW('Sanitation Data'!C81)))</f>
        <v/>
      </c>
      <c r="CP87" s="29" t="str">
        <f ca="true">+IF(OFFSET('Sanitation Data'!$D$29,0,10*ROW('Sanitation Data'!D81))="","",OFFSET('Sanitation Data'!$D$29,0,10*ROW('Sanitation Data'!D81)))</f>
        <v/>
      </c>
      <c r="CQ87" s="29" t="str">
        <f ca="true">+IF(OFFSET('Sanitation Data'!$D$30,0,10*ROW('Sanitation Data'!D81))="","",OFFSET('Sanitation Data'!$D$30,0,10*ROW('Sanitation Data'!D81)))</f>
        <v/>
      </c>
      <c r="CR87" s="29" t="str">
        <f ca="true">+IF(OFFSET('Sanitation Data'!$D$31,0,10*ROW('Sanitation Data'!D81))="","",OFFSET('Sanitation Data'!$D$31,0,10*ROW('Sanitation Data'!D81)))</f>
        <v/>
      </c>
      <c r="CS87" s="29" t="str">
        <f ca="true">+IF(OFFSET('Sanitation Data'!$D$32,0,10*ROW('Sanitation Data'!D81))="","",OFFSET('Sanitation Data'!$D$32,0,10*ROW('Sanitation Data'!D81)))</f>
        <v/>
      </c>
      <c r="CT87" s="29" t="str">
        <f ca="true">+IF(OFFSET('Sanitation Data'!$D$33,0,10*ROW('Sanitation Data'!D81))="","",OFFSET('Sanitation Data'!$D$33,0,10*ROW('Sanitation Data'!D81)))</f>
        <v/>
      </c>
      <c r="CU87" s="29" t="str">
        <f ca="true">+IF(OFFSET('Sanitation Data'!$E$29,0,10*ROW('Sanitation Data'!E81))="","",OFFSET('Sanitation Data'!$E$29,0,10*ROW('Sanitation Data'!E81)))</f>
        <v/>
      </c>
      <c r="CV87" s="29" t="str">
        <f ca="true">+IF(OFFSET('Sanitation Data'!$E$30,0,10*ROW('Sanitation Data'!E81))="","",OFFSET('Sanitation Data'!$E$30,0,10*ROW('Sanitation Data'!E81)))</f>
        <v/>
      </c>
      <c r="CW87" s="29" t="str">
        <f ca="true">+IF(OFFSET('Sanitation Data'!$E$31,0,10*ROW('Sanitation Data'!E81))="","",OFFSET('Sanitation Data'!$E$31,0,10*ROW('Sanitation Data'!E81)))</f>
        <v/>
      </c>
      <c r="CX87" s="29" t="str">
        <f ca="true">+IF(OFFSET('Sanitation Data'!$E$32,0,10*ROW('Sanitation Data'!E81))="","",OFFSET('Sanitation Data'!$E$32,0,10*ROW('Sanitation Data'!E81)))</f>
        <v/>
      </c>
      <c r="CY87" s="29" t="str">
        <f ca="true">+IF(OFFSET('Sanitation Data'!$E$33,0,10*ROW('Sanitation Data'!E81))="","",OFFSET('Sanitation Data'!$E$33,0,10*ROW('Sanitation Data'!E81)))</f>
        <v/>
      </c>
      <c r="CZ87" s="29" t="str">
        <f ca="true">+IF(OFFSET('Sanitation Data'!$F$29,0,10*ROW('Sanitation Data'!F81))="","",OFFSET('Sanitation Data'!$F$29,0,10*ROW('Sanitation Data'!F81)))</f>
        <v/>
      </c>
      <c r="DA87" s="29" t="str">
        <f ca="true">+IF(OFFSET('Sanitation Data'!$F$30,0,10*ROW('Sanitation Data'!F81))="","",OFFSET('Sanitation Data'!$F$30,0,10*ROW('Sanitation Data'!F81)))</f>
        <v/>
      </c>
      <c r="DB87" s="29" t="str">
        <f ca="true">+IF(OFFSET('Sanitation Data'!$F$31,0,10*ROW('Sanitation Data'!F81))="","",OFFSET('Sanitation Data'!$F$31,0,10*ROW('Sanitation Data'!F81)))</f>
        <v/>
      </c>
      <c r="DC87" s="29" t="str">
        <f ca="true">+IF(OFFSET('Sanitation Data'!$F$32,0,10*ROW('Sanitation Data'!F81))="","",OFFSET('Sanitation Data'!$F$32,0,10*ROW('Sanitation Data'!F81)))</f>
        <v/>
      </c>
      <c r="DD87" s="29" t="str">
        <f ca="true">+IF(OFFSET('Sanitation Data'!$F$33,0,10*ROW('Sanitation Data'!F81))="","",OFFSET('Sanitation Data'!$F$33,0,10*ROW('Sanitation Data'!F81)))</f>
        <v/>
      </c>
      <c r="DE87" s="29" t="str">
        <f ca="true">+IF(OFFSET('Sanitation Data'!$G$29,0,10*ROW('Sanitation Data'!G81))="","",OFFSET('Sanitation Data'!$G$29,0,10*ROW('Sanitation Data'!G81)))</f>
        <v/>
      </c>
      <c r="DF87" s="29" t="str">
        <f ca="true">+IF(OFFSET('Sanitation Data'!$G$30,0,10*ROW('Sanitation Data'!G81))="","",OFFSET('Sanitation Data'!$G$30,0,10*ROW('Sanitation Data'!G81)))</f>
        <v/>
      </c>
      <c r="DG87" s="29" t="str">
        <f ca="true">+IF(OFFSET('Sanitation Data'!$G$31,0,10*ROW('Sanitation Data'!G81))="","",OFFSET('Sanitation Data'!$G$31,0,10*ROW('Sanitation Data'!G81)))</f>
        <v/>
      </c>
      <c r="DH87" s="29" t="str">
        <f ca="true">+IF(OFFSET('Sanitation Data'!$G$32,0,10*ROW('Sanitation Data'!G81))="","",OFFSET('Sanitation Data'!$G$32,0,10*ROW('Sanitation Data'!G81)))</f>
        <v/>
      </c>
      <c r="DI87" s="29" t="str">
        <f ca="true">+IF(OFFSET('Sanitation Data'!$G$33,0,10*ROW('Sanitation Data'!G81))="","",OFFSET('Sanitation Data'!$G$33,0,10*ROW('Sanitation Data'!G81)))</f>
        <v/>
      </c>
      <c r="DJ87" s="29" t="str">
        <f ca="true">+IF(OFFSET('Sanitation Data'!$H$29,0,10*ROW('Sanitation Data'!H81))="","",OFFSET('Sanitation Data'!$H$29,0,10*ROW('Sanitation Data'!H81)))</f>
        <v/>
      </c>
      <c r="DK87" s="29" t="str">
        <f ca="true">+IF(OFFSET('Sanitation Data'!$H$30,0,10*ROW('Sanitation Data'!H81))="","",OFFSET('Sanitation Data'!$H$30,0,10*ROW('Sanitation Data'!H81)))</f>
        <v/>
      </c>
      <c r="DL87" s="29" t="str">
        <f ca="true">+IF(OFFSET('Sanitation Data'!$H$31,0,10*ROW('Sanitation Data'!H81))="","",OFFSET('Sanitation Data'!$H$31,0,10*ROW('Sanitation Data'!H81)))</f>
        <v/>
      </c>
      <c r="DM87" s="29" t="str">
        <f ca="true">+IF(OFFSET('Sanitation Data'!$H$32,0,10*ROW('Sanitation Data'!H81))="","",OFFSET('Sanitation Data'!$H$32,0,10*ROW('Sanitation Data'!H81)))</f>
        <v/>
      </c>
      <c r="DN87" s="29" t="str">
        <f ca="true">+IF(OFFSET('Sanitation Data'!$H$33,0,10*ROW('Sanitation Data'!H81))="","",OFFSET('Sanitation Data'!$H$33,0,10*ROW('Sanitation Data'!H81)))</f>
        <v/>
      </c>
      <c r="DO87" s="29" t="str">
        <f ca="true">+IF(OFFSET('Hygiene Data'!$C$12,0,10*ROW('Hygiene Data'!C81))="","",OFFSET('Hygiene Data'!$C$12,0,10*ROW('Hygiene Data'!C81)))</f>
        <v/>
      </c>
      <c r="DP87" s="29" t="str">
        <f ca="true">+IF(OFFSET('Hygiene Data'!$C$13,0,10*ROW('Hygiene Data'!C81))="","",OFFSET('Hygiene Data'!$C$13,0,10*ROW('Hygiene Data'!C81)))</f>
        <v/>
      </c>
      <c r="DQ87" s="29" t="str">
        <f ca="true">+IF(OFFSET('Hygiene Data'!$C$14,0,10*ROW('Hygiene Data'!C81))="","",OFFSET('Hygiene Data'!$C$14,0,10*ROW('Hygiene Data'!C81)))</f>
        <v/>
      </c>
      <c r="DR87" s="29" t="str">
        <f ca="true">+IF(OFFSET('Hygiene Data'!$D$12,0,10*ROW('Hygiene Data'!D81))="","",OFFSET('Hygiene Data'!$D$12,0,10*ROW('Hygiene Data'!D81)))</f>
        <v/>
      </c>
      <c r="DS87" s="29" t="str">
        <f ca="true">+IF(OFFSET('Hygiene Data'!$D$13,0,10*ROW('Hygiene Data'!D81))="","",OFFSET('Hygiene Data'!$D$13,0,10*ROW('Hygiene Data'!D81)))</f>
        <v/>
      </c>
      <c r="DT87" s="29" t="str">
        <f ca="true">+IF(OFFSET('Hygiene Data'!$D$14,0,10*ROW('Hygiene Data'!D81))="","",OFFSET('Hygiene Data'!$D$14,0,10*ROW('Hygiene Data'!D81)))</f>
        <v/>
      </c>
      <c r="DU87" s="29" t="str">
        <f ca="true">+IF(OFFSET('Hygiene Data'!$E$12,0,10*ROW('Hygiene Data'!E81))="","",OFFSET('Hygiene Data'!$E$12,0,10*ROW('Hygiene Data'!E81)))</f>
        <v/>
      </c>
      <c r="DV87" s="29" t="str">
        <f ca="true">+IF(OFFSET('Hygiene Data'!$E$13,0,10*ROW('Hygiene Data'!E81))="","",OFFSET('Hygiene Data'!$E$13,0,10*ROW('Hygiene Data'!E81)))</f>
        <v/>
      </c>
      <c r="DW87" s="29" t="str">
        <f ca="true">+IF(OFFSET('Hygiene Data'!$E$14,0,10*ROW('Hygiene Data'!E81))="","",OFFSET('Hygiene Data'!$E$14,0,10*ROW('Hygiene Data'!E81)))</f>
        <v/>
      </c>
      <c r="DX87" s="29" t="str">
        <f ca="true">+IF(OFFSET('Hygiene Data'!$F$12,0,10*ROW('Hygiene Data'!F81))="","",OFFSET('Hygiene Data'!$F$12,0,10*ROW('Hygiene Data'!F81)))</f>
        <v/>
      </c>
      <c r="DY87" s="29" t="str">
        <f ca="true">+IF(OFFSET('Hygiene Data'!$F$13,0,10*ROW('Hygiene Data'!F81))="","",OFFSET('Hygiene Data'!$F$13,0,10*ROW('Hygiene Data'!F81)))</f>
        <v/>
      </c>
      <c r="DZ87" s="29" t="str">
        <f ca="true">+IF(OFFSET('Hygiene Data'!$F$14,0,10*ROW('Hygiene Data'!F81))="","",OFFSET('Hygiene Data'!$F$14,0,10*ROW('Hygiene Data'!F81)))</f>
        <v/>
      </c>
      <c r="EA87" s="29" t="str">
        <f ca="true">+IF(OFFSET('Hygiene Data'!$G$12,0,10*ROW('Hygiene Data'!G81))="","",OFFSET('Hygiene Data'!$G$12,0,10*ROW('Hygiene Data'!G81)))</f>
        <v/>
      </c>
      <c r="EB87" s="29" t="str">
        <f ca="true">+IF(OFFSET('Hygiene Data'!$G$13,0,10*ROW('Hygiene Data'!G81))="","",OFFSET('Hygiene Data'!$G$13,0,10*ROW('Hygiene Data'!G81)))</f>
        <v/>
      </c>
      <c r="EC87" s="29" t="str">
        <f ca="true">+IF(OFFSET('Hygiene Data'!$G$14,0,10*ROW('Hygiene Data'!G81))="","",OFFSET('Hygiene Data'!$G$14,0,10*ROW('Hygiene Data'!G81)))</f>
        <v/>
      </c>
      <c r="ED87" s="29" t="str">
        <f ca="true">+IF(OFFSET('Hygiene Data'!$H$12,0,10*ROW('Hygiene Data'!H81))="","",OFFSET('Hygiene Data'!$H$12,0,10*ROW('Hygiene Data'!H81)))</f>
        <v/>
      </c>
      <c r="EE87" s="29" t="str">
        <f ca="true">+IF(OFFSET('Hygiene Data'!$H$13,0,10*ROW('Hygiene Data'!H81))="","",OFFSET('Hygiene Data'!$H$13,0,10*ROW('Hygiene Data'!H81)))</f>
        <v/>
      </c>
      <c r="EF87" s="29" t="str">
        <f ca="true">+IF(OFFSET('Hygiene Data'!$H$14,0,10*ROW('Hygiene Data'!H81))="","",OFFSET('Hygiene Data'!$H$14,0,10*ROW('Hygiene Data'!H81)))</f>
        <v/>
      </c>
    </row>
    <row r="88" x14ac:dyDescent="0.2">
      <c r="A88" s="52" t="str">
        <f ca="true">+IF(OFFSET('Water Data'!$B$1,0,10*ROW('Water Data'!B85))="","",OFFSET('Water Data'!$B$1,0,10*ROW('Water Data'!B85)))</f>
        <v/>
      </c>
      <c r="B88" s="52" t="str">
        <f ca="true">+IF(OFFSET('Water Data'!$A$3,0,10*ROW('Water Data'!A85))="","",OFFSET('Water Data'!$A$3,0,10*ROW('Water Data'!A85)))</f>
        <v/>
      </c>
      <c r="C88" s="52" t="str">
        <f ca="true">+IF(OFFSET('Water Data'!$C$3,0,10*ROW('Water Data'!C85))="","",OFFSET('Water Data'!$C$3,0,10*ROW('Water Data'!C85)))</f>
        <v/>
      </c>
      <c r="D88" s="240"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0"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0"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0"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0"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0"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0"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0"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0"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0"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0"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0"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0"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0"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0"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0"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0"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0"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1"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1"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1"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1"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1"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1"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1"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1"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1"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1"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1"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1"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1"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1"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1"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1"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1"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1"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1"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1"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1"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1"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1"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1"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1"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1"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1"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1"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1"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1"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2"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2"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2"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2"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2"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2"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2"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2"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2"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2"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2"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2"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2"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2"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2"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2"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2"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2"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29" t="str">
        <f ca="true">+IF(OFFSET('Water Data'!$C$28,0,10*ROW('Water Data'!C82))="","",OFFSET('Water Data'!$C$28,0,10*ROW('Water Data'!C82)))</f>
        <v/>
      </c>
      <c r="BT88" s="29" t="str">
        <f ca="true">+IF(OFFSET('Water Data'!$C$29,0,10*ROW('Water Data'!C82))="","",OFFSET('Water Data'!$C$29,0,10*ROW('Water Data'!C82)))</f>
        <v/>
      </c>
      <c r="BU88" s="29" t="str">
        <f ca="true">+IF(OFFSET('Water Data'!$C$30,0,10*ROW('Water Data'!C82))="","",OFFSET('Water Data'!$C$30,0,10*ROW('Water Data'!C82)))</f>
        <v/>
      </c>
      <c r="BV88" s="29" t="str">
        <f ca="true">+IF(OFFSET('Water Data'!$D$28,0,10*ROW('Water Data'!D82))="","",OFFSET('Water Data'!$D$28,0,10*ROW('Water Data'!D82)))</f>
        <v/>
      </c>
      <c r="BW88" s="29" t="str">
        <f ca="true">+IF(OFFSET('Water Data'!$D$29,0,10*ROW('Water Data'!D82))="","",OFFSET('Water Data'!$D$29,0,10*ROW('Water Data'!D82)))</f>
        <v/>
      </c>
      <c r="BX88" s="29" t="str">
        <f ca="true">+IF(OFFSET('Water Data'!$D$30,0,10*ROW('Water Data'!D82))="","",OFFSET('Water Data'!$D$30,0,10*ROW('Water Data'!D82)))</f>
        <v/>
      </c>
      <c r="BY88" s="29" t="str">
        <f ca="true">+IF(OFFSET('Water Data'!$E$28,0,10*ROW('Water Data'!E82))="","",OFFSET('Water Data'!$E$28,0,10*ROW('Water Data'!E82)))</f>
        <v/>
      </c>
      <c r="BZ88" s="29" t="str">
        <f ca="true">+IF(OFFSET('Water Data'!$E$29,0,10*ROW('Water Data'!E82))="","",OFFSET('Water Data'!$E$29,0,10*ROW('Water Data'!E82)))</f>
        <v/>
      </c>
      <c r="CA88" s="29" t="str">
        <f ca="true">+IF(OFFSET('Water Data'!$E$30,0,10*ROW('Water Data'!E82))="","",OFFSET('Water Data'!$E$30,0,10*ROW('Water Data'!E82)))</f>
        <v/>
      </c>
      <c r="CB88" s="29" t="str">
        <f ca="true">+IF(OFFSET('Water Data'!$F$28,0,10*ROW('Water Data'!F82))="","",OFFSET('Water Data'!$F$28,0,10*ROW('Water Data'!F82)))</f>
        <v/>
      </c>
      <c r="CC88" s="29" t="str">
        <f ca="true">+IF(OFFSET('Water Data'!$F$29,0,10*ROW('Water Data'!F82))="","",OFFSET('Water Data'!$F$29,0,10*ROW('Water Data'!F82)))</f>
        <v/>
      </c>
      <c r="CD88" s="29" t="str">
        <f ca="true">+IF(OFFSET('Water Data'!$F$30,0,10*ROW('Water Data'!F82))="","",OFFSET('Water Data'!$F$30,0,10*ROW('Water Data'!F82)))</f>
        <v/>
      </c>
      <c r="CE88" s="29" t="str">
        <f ca="true">+IF(OFFSET('Water Data'!$G$28,0,10*ROW('Water Data'!G82))="","",OFFSET('Water Data'!$G$28,0,10*ROW('Water Data'!G82)))</f>
        <v/>
      </c>
      <c r="CF88" s="29" t="str">
        <f ca="true">+IF(OFFSET('Water Data'!$G$29,0,10*ROW('Water Data'!G82))="","",OFFSET('Water Data'!$G$29,0,10*ROW('Water Data'!G82)))</f>
        <v/>
      </c>
      <c r="CG88" s="29" t="str">
        <f ca="true">+IF(OFFSET('Water Data'!$G$30,0,10*ROW('Water Data'!G82))="","",OFFSET('Water Data'!$G$30,0,10*ROW('Water Data'!G82)))</f>
        <v/>
      </c>
      <c r="CH88" s="29" t="str">
        <f ca="true">+IF(OFFSET('Water Data'!$H$28,0,10*ROW('Water Data'!H82))="","",OFFSET('Water Data'!$H$28,0,10*ROW('Water Data'!H82)))</f>
        <v/>
      </c>
      <c r="CI88" s="29" t="str">
        <f ca="true">+IF(OFFSET('Water Data'!$H$29,0,10*ROW('Water Data'!H82))="","",OFFSET('Water Data'!$H$29,0,10*ROW('Water Data'!H82)))</f>
        <v/>
      </c>
      <c r="CJ88" s="29" t="str">
        <f ca="true">+IF(OFFSET('Water Data'!$H$30,0,10*ROW('Water Data'!H82))="","",OFFSET('Water Data'!$H$30,0,10*ROW('Water Data'!H82)))</f>
        <v/>
      </c>
      <c r="CK88" s="29" t="str">
        <f ca="true">+IF(OFFSET('Sanitation Data'!$C$29,0,10*ROW('Sanitation Data'!C82))="","",OFFSET('Sanitation Data'!$C$29,0,10*ROW('Sanitation Data'!C82)))</f>
        <v/>
      </c>
      <c r="CL88" s="29" t="str">
        <f ca="true">+IF(OFFSET('Sanitation Data'!$C$30,0,10*ROW('Sanitation Data'!C82))="","",OFFSET('Sanitation Data'!$C$30,0,10*ROW('Sanitation Data'!C82)))</f>
        <v/>
      </c>
      <c r="CM88" s="29" t="str">
        <f ca="true">+IF(OFFSET('Sanitation Data'!$C$31,0,10*ROW('Sanitation Data'!C82))="","",OFFSET('Sanitation Data'!$C$31,0,10*ROW('Sanitation Data'!C82)))</f>
        <v/>
      </c>
      <c r="CN88" s="29" t="str">
        <f ca="true">+IF(OFFSET('Sanitation Data'!$C$32,0,10*ROW('Sanitation Data'!C82))="","",OFFSET('Sanitation Data'!$C$32,0,10*ROW('Sanitation Data'!C82)))</f>
        <v/>
      </c>
      <c r="CO88" s="29" t="str">
        <f ca="true">+IF(OFFSET('Sanitation Data'!$C$33,0,10*ROW('Sanitation Data'!C82))="","",OFFSET('Sanitation Data'!$C$33,0,10*ROW('Sanitation Data'!C82)))</f>
        <v/>
      </c>
      <c r="CP88" s="29" t="str">
        <f ca="true">+IF(OFFSET('Sanitation Data'!$D$29,0,10*ROW('Sanitation Data'!D82))="","",OFFSET('Sanitation Data'!$D$29,0,10*ROW('Sanitation Data'!D82)))</f>
        <v/>
      </c>
      <c r="CQ88" s="29" t="str">
        <f ca="true">+IF(OFFSET('Sanitation Data'!$D$30,0,10*ROW('Sanitation Data'!D82))="","",OFFSET('Sanitation Data'!$D$30,0,10*ROW('Sanitation Data'!D82)))</f>
        <v/>
      </c>
      <c r="CR88" s="29" t="str">
        <f ca="true">+IF(OFFSET('Sanitation Data'!$D$31,0,10*ROW('Sanitation Data'!D82))="","",OFFSET('Sanitation Data'!$D$31,0,10*ROW('Sanitation Data'!D82)))</f>
        <v/>
      </c>
      <c r="CS88" s="29" t="str">
        <f ca="true">+IF(OFFSET('Sanitation Data'!$D$32,0,10*ROW('Sanitation Data'!D82))="","",OFFSET('Sanitation Data'!$D$32,0,10*ROW('Sanitation Data'!D82)))</f>
        <v/>
      </c>
      <c r="CT88" s="29" t="str">
        <f ca="true">+IF(OFFSET('Sanitation Data'!$D$33,0,10*ROW('Sanitation Data'!D82))="","",OFFSET('Sanitation Data'!$D$33,0,10*ROW('Sanitation Data'!D82)))</f>
        <v/>
      </c>
      <c r="CU88" s="29" t="str">
        <f ca="true">+IF(OFFSET('Sanitation Data'!$E$29,0,10*ROW('Sanitation Data'!E82))="","",OFFSET('Sanitation Data'!$E$29,0,10*ROW('Sanitation Data'!E82)))</f>
        <v/>
      </c>
      <c r="CV88" s="29" t="str">
        <f ca="true">+IF(OFFSET('Sanitation Data'!$E$30,0,10*ROW('Sanitation Data'!E82))="","",OFFSET('Sanitation Data'!$E$30,0,10*ROW('Sanitation Data'!E82)))</f>
        <v/>
      </c>
      <c r="CW88" s="29" t="str">
        <f ca="true">+IF(OFFSET('Sanitation Data'!$E$31,0,10*ROW('Sanitation Data'!E82))="","",OFFSET('Sanitation Data'!$E$31,0,10*ROW('Sanitation Data'!E82)))</f>
        <v/>
      </c>
      <c r="CX88" s="29" t="str">
        <f ca="true">+IF(OFFSET('Sanitation Data'!$E$32,0,10*ROW('Sanitation Data'!E82))="","",OFFSET('Sanitation Data'!$E$32,0,10*ROW('Sanitation Data'!E82)))</f>
        <v/>
      </c>
      <c r="CY88" s="29" t="str">
        <f ca="true">+IF(OFFSET('Sanitation Data'!$E$33,0,10*ROW('Sanitation Data'!E82))="","",OFFSET('Sanitation Data'!$E$33,0,10*ROW('Sanitation Data'!E82)))</f>
        <v/>
      </c>
      <c r="CZ88" s="29" t="str">
        <f ca="true">+IF(OFFSET('Sanitation Data'!$F$29,0,10*ROW('Sanitation Data'!F82))="","",OFFSET('Sanitation Data'!$F$29,0,10*ROW('Sanitation Data'!F82)))</f>
        <v/>
      </c>
      <c r="DA88" s="29" t="str">
        <f ca="true">+IF(OFFSET('Sanitation Data'!$F$30,0,10*ROW('Sanitation Data'!F82))="","",OFFSET('Sanitation Data'!$F$30,0,10*ROW('Sanitation Data'!F82)))</f>
        <v/>
      </c>
      <c r="DB88" s="29" t="str">
        <f ca="true">+IF(OFFSET('Sanitation Data'!$F$31,0,10*ROW('Sanitation Data'!F82))="","",OFFSET('Sanitation Data'!$F$31,0,10*ROW('Sanitation Data'!F82)))</f>
        <v/>
      </c>
      <c r="DC88" s="29" t="str">
        <f ca="true">+IF(OFFSET('Sanitation Data'!$F$32,0,10*ROW('Sanitation Data'!F82))="","",OFFSET('Sanitation Data'!$F$32,0,10*ROW('Sanitation Data'!F82)))</f>
        <v/>
      </c>
      <c r="DD88" s="29" t="str">
        <f ca="true">+IF(OFFSET('Sanitation Data'!$F$33,0,10*ROW('Sanitation Data'!F82))="","",OFFSET('Sanitation Data'!$F$33,0,10*ROW('Sanitation Data'!F82)))</f>
        <v/>
      </c>
      <c r="DE88" s="29" t="str">
        <f ca="true">+IF(OFFSET('Sanitation Data'!$G$29,0,10*ROW('Sanitation Data'!G82))="","",OFFSET('Sanitation Data'!$G$29,0,10*ROW('Sanitation Data'!G82)))</f>
        <v/>
      </c>
      <c r="DF88" s="29" t="str">
        <f ca="true">+IF(OFFSET('Sanitation Data'!$G$30,0,10*ROW('Sanitation Data'!G82))="","",OFFSET('Sanitation Data'!$G$30,0,10*ROW('Sanitation Data'!G82)))</f>
        <v/>
      </c>
      <c r="DG88" s="29" t="str">
        <f ca="true">+IF(OFFSET('Sanitation Data'!$G$31,0,10*ROW('Sanitation Data'!G82))="","",OFFSET('Sanitation Data'!$G$31,0,10*ROW('Sanitation Data'!G82)))</f>
        <v/>
      </c>
      <c r="DH88" s="29" t="str">
        <f ca="true">+IF(OFFSET('Sanitation Data'!$G$32,0,10*ROW('Sanitation Data'!G82))="","",OFFSET('Sanitation Data'!$G$32,0,10*ROW('Sanitation Data'!G82)))</f>
        <v/>
      </c>
      <c r="DI88" s="29" t="str">
        <f ca="true">+IF(OFFSET('Sanitation Data'!$G$33,0,10*ROW('Sanitation Data'!G82))="","",OFFSET('Sanitation Data'!$G$33,0,10*ROW('Sanitation Data'!G82)))</f>
        <v/>
      </c>
      <c r="DJ88" s="29" t="str">
        <f ca="true">+IF(OFFSET('Sanitation Data'!$H$29,0,10*ROW('Sanitation Data'!H82))="","",OFFSET('Sanitation Data'!$H$29,0,10*ROW('Sanitation Data'!H82)))</f>
        <v/>
      </c>
      <c r="DK88" s="29" t="str">
        <f ca="true">+IF(OFFSET('Sanitation Data'!$H$30,0,10*ROW('Sanitation Data'!H82))="","",OFFSET('Sanitation Data'!$H$30,0,10*ROW('Sanitation Data'!H82)))</f>
        <v/>
      </c>
      <c r="DL88" s="29" t="str">
        <f ca="true">+IF(OFFSET('Sanitation Data'!$H$31,0,10*ROW('Sanitation Data'!H82))="","",OFFSET('Sanitation Data'!$H$31,0,10*ROW('Sanitation Data'!H82)))</f>
        <v/>
      </c>
      <c r="DM88" s="29" t="str">
        <f ca="true">+IF(OFFSET('Sanitation Data'!$H$32,0,10*ROW('Sanitation Data'!H82))="","",OFFSET('Sanitation Data'!$H$32,0,10*ROW('Sanitation Data'!H82)))</f>
        <v/>
      </c>
      <c r="DN88" s="29" t="str">
        <f ca="true">+IF(OFFSET('Sanitation Data'!$H$33,0,10*ROW('Sanitation Data'!H82))="","",OFFSET('Sanitation Data'!$H$33,0,10*ROW('Sanitation Data'!H82)))</f>
        <v/>
      </c>
      <c r="DO88" s="29" t="str">
        <f ca="true">+IF(OFFSET('Hygiene Data'!$C$12,0,10*ROW('Hygiene Data'!C82))="","",OFFSET('Hygiene Data'!$C$12,0,10*ROW('Hygiene Data'!C82)))</f>
        <v/>
      </c>
      <c r="DP88" s="29" t="str">
        <f ca="true">+IF(OFFSET('Hygiene Data'!$C$13,0,10*ROW('Hygiene Data'!C82))="","",OFFSET('Hygiene Data'!$C$13,0,10*ROW('Hygiene Data'!C82)))</f>
        <v/>
      </c>
      <c r="DQ88" s="29" t="str">
        <f ca="true">+IF(OFFSET('Hygiene Data'!$C$14,0,10*ROW('Hygiene Data'!C82))="","",OFFSET('Hygiene Data'!$C$14,0,10*ROW('Hygiene Data'!C82)))</f>
        <v/>
      </c>
      <c r="DR88" s="29" t="str">
        <f ca="true">+IF(OFFSET('Hygiene Data'!$D$12,0,10*ROW('Hygiene Data'!D82))="","",OFFSET('Hygiene Data'!$D$12,0,10*ROW('Hygiene Data'!D82)))</f>
        <v/>
      </c>
      <c r="DS88" s="29" t="str">
        <f ca="true">+IF(OFFSET('Hygiene Data'!$D$13,0,10*ROW('Hygiene Data'!D82))="","",OFFSET('Hygiene Data'!$D$13,0,10*ROW('Hygiene Data'!D82)))</f>
        <v/>
      </c>
      <c r="DT88" s="29" t="str">
        <f ca="true">+IF(OFFSET('Hygiene Data'!$D$14,0,10*ROW('Hygiene Data'!D82))="","",OFFSET('Hygiene Data'!$D$14,0,10*ROW('Hygiene Data'!D82)))</f>
        <v/>
      </c>
      <c r="DU88" s="29" t="str">
        <f ca="true">+IF(OFFSET('Hygiene Data'!$E$12,0,10*ROW('Hygiene Data'!E82))="","",OFFSET('Hygiene Data'!$E$12,0,10*ROW('Hygiene Data'!E82)))</f>
        <v/>
      </c>
      <c r="DV88" s="29" t="str">
        <f ca="true">+IF(OFFSET('Hygiene Data'!$E$13,0,10*ROW('Hygiene Data'!E82))="","",OFFSET('Hygiene Data'!$E$13,0,10*ROW('Hygiene Data'!E82)))</f>
        <v/>
      </c>
      <c r="DW88" s="29" t="str">
        <f ca="true">+IF(OFFSET('Hygiene Data'!$E$14,0,10*ROW('Hygiene Data'!E82))="","",OFFSET('Hygiene Data'!$E$14,0,10*ROW('Hygiene Data'!E82)))</f>
        <v/>
      </c>
      <c r="DX88" s="29" t="str">
        <f ca="true">+IF(OFFSET('Hygiene Data'!$F$12,0,10*ROW('Hygiene Data'!F82))="","",OFFSET('Hygiene Data'!$F$12,0,10*ROW('Hygiene Data'!F82)))</f>
        <v/>
      </c>
      <c r="DY88" s="29" t="str">
        <f ca="true">+IF(OFFSET('Hygiene Data'!$F$13,0,10*ROW('Hygiene Data'!F82))="","",OFFSET('Hygiene Data'!$F$13,0,10*ROW('Hygiene Data'!F82)))</f>
        <v/>
      </c>
      <c r="DZ88" s="29" t="str">
        <f ca="true">+IF(OFFSET('Hygiene Data'!$F$14,0,10*ROW('Hygiene Data'!F82))="","",OFFSET('Hygiene Data'!$F$14,0,10*ROW('Hygiene Data'!F82)))</f>
        <v/>
      </c>
      <c r="EA88" s="29" t="str">
        <f ca="true">+IF(OFFSET('Hygiene Data'!$G$12,0,10*ROW('Hygiene Data'!G82))="","",OFFSET('Hygiene Data'!$G$12,0,10*ROW('Hygiene Data'!G82)))</f>
        <v/>
      </c>
      <c r="EB88" s="29" t="str">
        <f ca="true">+IF(OFFSET('Hygiene Data'!$G$13,0,10*ROW('Hygiene Data'!G82))="","",OFFSET('Hygiene Data'!$G$13,0,10*ROW('Hygiene Data'!G82)))</f>
        <v/>
      </c>
      <c r="EC88" s="29" t="str">
        <f ca="true">+IF(OFFSET('Hygiene Data'!$G$14,0,10*ROW('Hygiene Data'!G82))="","",OFFSET('Hygiene Data'!$G$14,0,10*ROW('Hygiene Data'!G82)))</f>
        <v/>
      </c>
      <c r="ED88" s="29" t="str">
        <f ca="true">+IF(OFFSET('Hygiene Data'!$H$12,0,10*ROW('Hygiene Data'!H82))="","",OFFSET('Hygiene Data'!$H$12,0,10*ROW('Hygiene Data'!H82)))</f>
        <v/>
      </c>
      <c r="EE88" s="29" t="str">
        <f ca="true">+IF(OFFSET('Hygiene Data'!$H$13,0,10*ROW('Hygiene Data'!H82))="","",OFFSET('Hygiene Data'!$H$13,0,10*ROW('Hygiene Data'!H82)))</f>
        <v/>
      </c>
      <c r="EF88" s="29" t="str">
        <f ca="true">+IF(OFFSET('Hygiene Data'!$H$14,0,10*ROW('Hygiene Data'!H82))="","",OFFSET('Hygiene Data'!$H$14,0,10*ROW('Hygiene Data'!H82)))</f>
        <v/>
      </c>
    </row>
    <row r="89" x14ac:dyDescent="0.2">
      <c r="A89" s="52" t="str">
        <f ca="true">+IF(OFFSET('Water Data'!$B$1,0,10*ROW('Water Data'!B86))="","",OFFSET('Water Data'!$B$1,0,10*ROW('Water Data'!B86)))</f>
        <v/>
      </c>
      <c r="B89" s="52" t="str">
        <f ca="true">+IF(OFFSET('Water Data'!$A$3,0,10*ROW('Water Data'!A86))="","",OFFSET('Water Data'!$A$3,0,10*ROW('Water Data'!A86)))</f>
        <v/>
      </c>
      <c r="C89" s="52" t="str">
        <f ca="true">+IF(OFFSET('Water Data'!$C$3,0,10*ROW('Water Data'!C86))="","",OFFSET('Water Data'!$C$3,0,10*ROW('Water Data'!C86)))</f>
        <v/>
      </c>
      <c r="D89" s="240"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0"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0"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0"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0"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0"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0"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0"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0"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0"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0"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0"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0"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0"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0"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0"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0"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0"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1"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1"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1"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1"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1"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1"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1"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1"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1"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1"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1"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1"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1"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1"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1"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1"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1"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1"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1"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1"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1"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1"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1"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1"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1"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1"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1"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1"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1"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1"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2"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2"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2"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2"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2"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2"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2"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2"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2"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2"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2"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2"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2"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2"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2"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2"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2"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2"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29" t="str">
        <f ca="true">+IF(OFFSET('Water Data'!$C$28,0,10*ROW('Water Data'!C83))="","",OFFSET('Water Data'!$C$28,0,10*ROW('Water Data'!C83)))</f>
        <v/>
      </c>
      <c r="BT89" s="29" t="str">
        <f ca="true">+IF(OFFSET('Water Data'!$C$29,0,10*ROW('Water Data'!C83))="","",OFFSET('Water Data'!$C$29,0,10*ROW('Water Data'!C83)))</f>
        <v/>
      </c>
      <c r="BU89" s="29" t="str">
        <f ca="true">+IF(OFFSET('Water Data'!$C$30,0,10*ROW('Water Data'!C83))="","",OFFSET('Water Data'!$C$30,0,10*ROW('Water Data'!C83)))</f>
        <v/>
      </c>
      <c r="BV89" s="29" t="str">
        <f ca="true">+IF(OFFSET('Water Data'!$D$28,0,10*ROW('Water Data'!D83))="","",OFFSET('Water Data'!$D$28,0,10*ROW('Water Data'!D83)))</f>
        <v/>
      </c>
      <c r="BW89" s="29" t="str">
        <f ca="true">+IF(OFFSET('Water Data'!$D$29,0,10*ROW('Water Data'!D83))="","",OFFSET('Water Data'!$D$29,0,10*ROW('Water Data'!D83)))</f>
        <v/>
      </c>
      <c r="BX89" s="29" t="str">
        <f ca="true">+IF(OFFSET('Water Data'!$D$30,0,10*ROW('Water Data'!D83))="","",OFFSET('Water Data'!$D$30,0,10*ROW('Water Data'!D83)))</f>
        <v/>
      </c>
      <c r="BY89" s="29" t="str">
        <f ca="true">+IF(OFFSET('Water Data'!$E$28,0,10*ROW('Water Data'!E83))="","",OFFSET('Water Data'!$E$28,0,10*ROW('Water Data'!E83)))</f>
        <v/>
      </c>
      <c r="BZ89" s="29" t="str">
        <f ca="true">+IF(OFFSET('Water Data'!$E$29,0,10*ROW('Water Data'!E83))="","",OFFSET('Water Data'!$E$29,0,10*ROW('Water Data'!E83)))</f>
        <v/>
      </c>
      <c r="CA89" s="29" t="str">
        <f ca="true">+IF(OFFSET('Water Data'!$E$30,0,10*ROW('Water Data'!E83))="","",OFFSET('Water Data'!$E$30,0,10*ROW('Water Data'!E83)))</f>
        <v/>
      </c>
      <c r="CB89" s="29" t="str">
        <f ca="true">+IF(OFFSET('Water Data'!$F$28,0,10*ROW('Water Data'!F83))="","",OFFSET('Water Data'!$F$28,0,10*ROW('Water Data'!F83)))</f>
        <v/>
      </c>
      <c r="CC89" s="29" t="str">
        <f ca="true">+IF(OFFSET('Water Data'!$F$29,0,10*ROW('Water Data'!F83))="","",OFFSET('Water Data'!$F$29,0,10*ROW('Water Data'!F83)))</f>
        <v/>
      </c>
      <c r="CD89" s="29" t="str">
        <f ca="true">+IF(OFFSET('Water Data'!$F$30,0,10*ROW('Water Data'!F83))="","",OFFSET('Water Data'!$F$30,0,10*ROW('Water Data'!F83)))</f>
        <v/>
      </c>
      <c r="CE89" s="29" t="str">
        <f ca="true">+IF(OFFSET('Water Data'!$G$28,0,10*ROW('Water Data'!G83))="","",OFFSET('Water Data'!$G$28,0,10*ROW('Water Data'!G83)))</f>
        <v/>
      </c>
      <c r="CF89" s="29" t="str">
        <f ca="true">+IF(OFFSET('Water Data'!$G$29,0,10*ROW('Water Data'!G83))="","",OFFSET('Water Data'!$G$29,0,10*ROW('Water Data'!G83)))</f>
        <v/>
      </c>
      <c r="CG89" s="29" t="str">
        <f ca="true">+IF(OFFSET('Water Data'!$G$30,0,10*ROW('Water Data'!G83))="","",OFFSET('Water Data'!$G$30,0,10*ROW('Water Data'!G83)))</f>
        <v/>
      </c>
      <c r="CH89" s="29" t="str">
        <f ca="true">+IF(OFFSET('Water Data'!$H$28,0,10*ROW('Water Data'!H83))="","",OFFSET('Water Data'!$H$28,0,10*ROW('Water Data'!H83)))</f>
        <v/>
      </c>
      <c r="CI89" s="29" t="str">
        <f ca="true">+IF(OFFSET('Water Data'!$H$29,0,10*ROW('Water Data'!H83))="","",OFFSET('Water Data'!$H$29,0,10*ROW('Water Data'!H83)))</f>
        <v/>
      </c>
      <c r="CJ89" s="29" t="str">
        <f ca="true">+IF(OFFSET('Water Data'!$H$30,0,10*ROW('Water Data'!H83))="","",OFFSET('Water Data'!$H$30,0,10*ROW('Water Data'!H83)))</f>
        <v/>
      </c>
      <c r="CK89" s="29" t="str">
        <f ca="true">+IF(OFFSET('Sanitation Data'!$C$29,0,10*ROW('Sanitation Data'!C83))="","",OFFSET('Sanitation Data'!$C$29,0,10*ROW('Sanitation Data'!C83)))</f>
        <v/>
      </c>
      <c r="CL89" s="29" t="str">
        <f ca="true">+IF(OFFSET('Sanitation Data'!$C$30,0,10*ROW('Sanitation Data'!C83))="","",OFFSET('Sanitation Data'!$C$30,0,10*ROW('Sanitation Data'!C83)))</f>
        <v/>
      </c>
      <c r="CM89" s="29" t="str">
        <f ca="true">+IF(OFFSET('Sanitation Data'!$C$31,0,10*ROW('Sanitation Data'!C83))="","",OFFSET('Sanitation Data'!$C$31,0,10*ROW('Sanitation Data'!C83)))</f>
        <v/>
      </c>
      <c r="CN89" s="29" t="str">
        <f ca="true">+IF(OFFSET('Sanitation Data'!$C$32,0,10*ROW('Sanitation Data'!C83))="","",OFFSET('Sanitation Data'!$C$32,0,10*ROW('Sanitation Data'!C83)))</f>
        <v/>
      </c>
      <c r="CO89" s="29" t="str">
        <f ca="true">+IF(OFFSET('Sanitation Data'!$C$33,0,10*ROW('Sanitation Data'!C83))="","",OFFSET('Sanitation Data'!$C$33,0,10*ROW('Sanitation Data'!C83)))</f>
        <v/>
      </c>
      <c r="CP89" s="29" t="str">
        <f ca="true">+IF(OFFSET('Sanitation Data'!$D$29,0,10*ROW('Sanitation Data'!D83))="","",OFFSET('Sanitation Data'!$D$29,0,10*ROW('Sanitation Data'!D83)))</f>
        <v/>
      </c>
      <c r="CQ89" s="29" t="str">
        <f ca="true">+IF(OFFSET('Sanitation Data'!$D$30,0,10*ROW('Sanitation Data'!D83))="","",OFFSET('Sanitation Data'!$D$30,0,10*ROW('Sanitation Data'!D83)))</f>
        <v/>
      </c>
      <c r="CR89" s="29" t="str">
        <f ca="true">+IF(OFFSET('Sanitation Data'!$D$31,0,10*ROW('Sanitation Data'!D83))="","",OFFSET('Sanitation Data'!$D$31,0,10*ROW('Sanitation Data'!D83)))</f>
        <v/>
      </c>
      <c r="CS89" s="29" t="str">
        <f ca="true">+IF(OFFSET('Sanitation Data'!$D$32,0,10*ROW('Sanitation Data'!D83))="","",OFFSET('Sanitation Data'!$D$32,0,10*ROW('Sanitation Data'!D83)))</f>
        <v/>
      </c>
      <c r="CT89" s="29" t="str">
        <f ca="true">+IF(OFFSET('Sanitation Data'!$D$33,0,10*ROW('Sanitation Data'!D83))="","",OFFSET('Sanitation Data'!$D$33,0,10*ROW('Sanitation Data'!D83)))</f>
        <v/>
      </c>
      <c r="CU89" s="29" t="str">
        <f ca="true">+IF(OFFSET('Sanitation Data'!$E$29,0,10*ROW('Sanitation Data'!E83))="","",OFFSET('Sanitation Data'!$E$29,0,10*ROW('Sanitation Data'!E83)))</f>
        <v/>
      </c>
      <c r="CV89" s="29" t="str">
        <f ca="true">+IF(OFFSET('Sanitation Data'!$E$30,0,10*ROW('Sanitation Data'!E83))="","",OFFSET('Sanitation Data'!$E$30,0,10*ROW('Sanitation Data'!E83)))</f>
        <v/>
      </c>
      <c r="CW89" s="29" t="str">
        <f ca="true">+IF(OFFSET('Sanitation Data'!$E$31,0,10*ROW('Sanitation Data'!E83))="","",OFFSET('Sanitation Data'!$E$31,0,10*ROW('Sanitation Data'!E83)))</f>
        <v/>
      </c>
      <c r="CX89" s="29" t="str">
        <f ca="true">+IF(OFFSET('Sanitation Data'!$E$32,0,10*ROW('Sanitation Data'!E83))="","",OFFSET('Sanitation Data'!$E$32,0,10*ROW('Sanitation Data'!E83)))</f>
        <v/>
      </c>
      <c r="CY89" s="29" t="str">
        <f ca="true">+IF(OFFSET('Sanitation Data'!$E$33,0,10*ROW('Sanitation Data'!E83))="","",OFFSET('Sanitation Data'!$E$33,0,10*ROW('Sanitation Data'!E83)))</f>
        <v/>
      </c>
      <c r="CZ89" s="29" t="str">
        <f ca="true">+IF(OFFSET('Sanitation Data'!$F$29,0,10*ROW('Sanitation Data'!F83))="","",OFFSET('Sanitation Data'!$F$29,0,10*ROW('Sanitation Data'!F83)))</f>
        <v/>
      </c>
      <c r="DA89" s="29" t="str">
        <f ca="true">+IF(OFFSET('Sanitation Data'!$F$30,0,10*ROW('Sanitation Data'!F83))="","",OFFSET('Sanitation Data'!$F$30,0,10*ROW('Sanitation Data'!F83)))</f>
        <v/>
      </c>
      <c r="DB89" s="29" t="str">
        <f ca="true">+IF(OFFSET('Sanitation Data'!$F$31,0,10*ROW('Sanitation Data'!F83))="","",OFFSET('Sanitation Data'!$F$31,0,10*ROW('Sanitation Data'!F83)))</f>
        <v/>
      </c>
      <c r="DC89" s="29" t="str">
        <f ca="true">+IF(OFFSET('Sanitation Data'!$F$32,0,10*ROW('Sanitation Data'!F83))="","",OFFSET('Sanitation Data'!$F$32,0,10*ROW('Sanitation Data'!F83)))</f>
        <v/>
      </c>
      <c r="DD89" s="29" t="str">
        <f ca="true">+IF(OFFSET('Sanitation Data'!$F$33,0,10*ROW('Sanitation Data'!F83))="","",OFFSET('Sanitation Data'!$F$33,0,10*ROW('Sanitation Data'!F83)))</f>
        <v/>
      </c>
      <c r="DE89" s="29" t="str">
        <f ca="true">+IF(OFFSET('Sanitation Data'!$G$29,0,10*ROW('Sanitation Data'!G83))="","",OFFSET('Sanitation Data'!$G$29,0,10*ROW('Sanitation Data'!G83)))</f>
        <v/>
      </c>
      <c r="DF89" s="29" t="str">
        <f ca="true">+IF(OFFSET('Sanitation Data'!$G$30,0,10*ROW('Sanitation Data'!G83))="","",OFFSET('Sanitation Data'!$G$30,0,10*ROW('Sanitation Data'!G83)))</f>
        <v/>
      </c>
      <c r="DG89" s="29" t="str">
        <f ca="true">+IF(OFFSET('Sanitation Data'!$G$31,0,10*ROW('Sanitation Data'!G83))="","",OFFSET('Sanitation Data'!$G$31,0,10*ROW('Sanitation Data'!G83)))</f>
        <v/>
      </c>
      <c r="DH89" s="29" t="str">
        <f ca="true">+IF(OFFSET('Sanitation Data'!$G$32,0,10*ROW('Sanitation Data'!G83))="","",OFFSET('Sanitation Data'!$G$32,0,10*ROW('Sanitation Data'!G83)))</f>
        <v/>
      </c>
      <c r="DI89" s="29" t="str">
        <f ca="true">+IF(OFFSET('Sanitation Data'!$G$33,0,10*ROW('Sanitation Data'!G83))="","",OFFSET('Sanitation Data'!$G$33,0,10*ROW('Sanitation Data'!G83)))</f>
        <v/>
      </c>
      <c r="DJ89" s="29" t="str">
        <f ca="true">+IF(OFFSET('Sanitation Data'!$H$29,0,10*ROW('Sanitation Data'!H83))="","",OFFSET('Sanitation Data'!$H$29,0,10*ROW('Sanitation Data'!H83)))</f>
        <v/>
      </c>
      <c r="DK89" s="29" t="str">
        <f ca="true">+IF(OFFSET('Sanitation Data'!$H$30,0,10*ROW('Sanitation Data'!H83))="","",OFFSET('Sanitation Data'!$H$30,0,10*ROW('Sanitation Data'!H83)))</f>
        <v/>
      </c>
      <c r="DL89" s="29" t="str">
        <f ca="true">+IF(OFFSET('Sanitation Data'!$H$31,0,10*ROW('Sanitation Data'!H83))="","",OFFSET('Sanitation Data'!$H$31,0,10*ROW('Sanitation Data'!H83)))</f>
        <v/>
      </c>
      <c r="DM89" s="29" t="str">
        <f ca="true">+IF(OFFSET('Sanitation Data'!$H$32,0,10*ROW('Sanitation Data'!H83))="","",OFFSET('Sanitation Data'!$H$32,0,10*ROW('Sanitation Data'!H83)))</f>
        <v/>
      </c>
      <c r="DN89" s="29" t="str">
        <f ca="true">+IF(OFFSET('Sanitation Data'!$H$33,0,10*ROW('Sanitation Data'!H83))="","",OFFSET('Sanitation Data'!$H$33,0,10*ROW('Sanitation Data'!H83)))</f>
        <v/>
      </c>
      <c r="DO89" s="29" t="str">
        <f ca="true">+IF(OFFSET('Hygiene Data'!$C$12,0,10*ROW('Hygiene Data'!C83))="","",OFFSET('Hygiene Data'!$C$12,0,10*ROW('Hygiene Data'!C83)))</f>
        <v/>
      </c>
      <c r="DP89" s="29" t="str">
        <f ca="true">+IF(OFFSET('Hygiene Data'!$C$13,0,10*ROW('Hygiene Data'!C83))="","",OFFSET('Hygiene Data'!$C$13,0,10*ROW('Hygiene Data'!C83)))</f>
        <v/>
      </c>
      <c r="DQ89" s="29" t="str">
        <f ca="true">+IF(OFFSET('Hygiene Data'!$C$14,0,10*ROW('Hygiene Data'!C83))="","",OFFSET('Hygiene Data'!$C$14,0,10*ROW('Hygiene Data'!C83)))</f>
        <v/>
      </c>
      <c r="DR89" s="29" t="str">
        <f ca="true">+IF(OFFSET('Hygiene Data'!$D$12,0,10*ROW('Hygiene Data'!D83))="","",OFFSET('Hygiene Data'!$D$12,0,10*ROW('Hygiene Data'!D83)))</f>
        <v/>
      </c>
      <c r="DS89" s="29" t="str">
        <f ca="true">+IF(OFFSET('Hygiene Data'!$D$13,0,10*ROW('Hygiene Data'!D83))="","",OFFSET('Hygiene Data'!$D$13,0,10*ROW('Hygiene Data'!D83)))</f>
        <v/>
      </c>
      <c r="DT89" s="29" t="str">
        <f ca="true">+IF(OFFSET('Hygiene Data'!$D$14,0,10*ROW('Hygiene Data'!D83))="","",OFFSET('Hygiene Data'!$D$14,0,10*ROW('Hygiene Data'!D83)))</f>
        <v/>
      </c>
      <c r="DU89" s="29" t="str">
        <f ca="true">+IF(OFFSET('Hygiene Data'!$E$12,0,10*ROW('Hygiene Data'!E83))="","",OFFSET('Hygiene Data'!$E$12,0,10*ROW('Hygiene Data'!E83)))</f>
        <v/>
      </c>
      <c r="DV89" s="29" t="str">
        <f ca="true">+IF(OFFSET('Hygiene Data'!$E$13,0,10*ROW('Hygiene Data'!E83))="","",OFFSET('Hygiene Data'!$E$13,0,10*ROW('Hygiene Data'!E83)))</f>
        <v/>
      </c>
      <c r="DW89" s="29" t="str">
        <f ca="true">+IF(OFFSET('Hygiene Data'!$E$14,0,10*ROW('Hygiene Data'!E83))="","",OFFSET('Hygiene Data'!$E$14,0,10*ROW('Hygiene Data'!E83)))</f>
        <v/>
      </c>
      <c r="DX89" s="29" t="str">
        <f ca="true">+IF(OFFSET('Hygiene Data'!$F$12,0,10*ROW('Hygiene Data'!F83))="","",OFFSET('Hygiene Data'!$F$12,0,10*ROW('Hygiene Data'!F83)))</f>
        <v/>
      </c>
      <c r="DY89" s="29" t="str">
        <f ca="true">+IF(OFFSET('Hygiene Data'!$F$13,0,10*ROW('Hygiene Data'!F83))="","",OFFSET('Hygiene Data'!$F$13,0,10*ROW('Hygiene Data'!F83)))</f>
        <v/>
      </c>
      <c r="DZ89" s="29" t="str">
        <f ca="true">+IF(OFFSET('Hygiene Data'!$F$14,0,10*ROW('Hygiene Data'!F83))="","",OFFSET('Hygiene Data'!$F$14,0,10*ROW('Hygiene Data'!F83)))</f>
        <v/>
      </c>
      <c r="EA89" s="29" t="str">
        <f ca="true">+IF(OFFSET('Hygiene Data'!$G$12,0,10*ROW('Hygiene Data'!G83))="","",OFFSET('Hygiene Data'!$G$12,0,10*ROW('Hygiene Data'!G83)))</f>
        <v/>
      </c>
      <c r="EB89" s="29" t="str">
        <f ca="true">+IF(OFFSET('Hygiene Data'!$G$13,0,10*ROW('Hygiene Data'!G83))="","",OFFSET('Hygiene Data'!$G$13,0,10*ROW('Hygiene Data'!G83)))</f>
        <v/>
      </c>
      <c r="EC89" s="29" t="str">
        <f ca="true">+IF(OFFSET('Hygiene Data'!$G$14,0,10*ROW('Hygiene Data'!G83))="","",OFFSET('Hygiene Data'!$G$14,0,10*ROW('Hygiene Data'!G83)))</f>
        <v/>
      </c>
      <c r="ED89" s="29" t="str">
        <f ca="true">+IF(OFFSET('Hygiene Data'!$H$12,0,10*ROW('Hygiene Data'!H83))="","",OFFSET('Hygiene Data'!$H$12,0,10*ROW('Hygiene Data'!H83)))</f>
        <v/>
      </c>
      <c r="EE89" s="29" t="str">
        <f ca="true">+IF(OFFSET('Hygiene Data'!$H$13,0,10*ROW('Hygiene Data'!H83))="","",OFFSET('Hygiene Data'!$H$13,0,10*ROW('Hygiene Data'!H83)))</f>
        <v/>
      </c>
      <c r="EF89" s="29" t="str">
        <f ca="true">+IF(OFFSET('Hygiene Data'!$H$14,0,10*ROW('Hygiene Data'!H83))="","",OFFSET('Hygiene Data'!$H$14,0,10*ROW('Hygiene Data'!H83)))</f>
        <v/>
      </c>
    </row>
    <row r="90" x14ac:dyDescent="0.2">
      <c r="A90" s="52" t="str">
        <f ca="true">+IF(OFFSET('Water Data'!$B$1,0,10*ROW('Water Data'!B87))="","",OFFSET('Water Data'!$B$1,0,10*ROW('Water Data'!B87)))</f>
        <v/>
      </c>
      <c r="B90" s="52" t="str">
        <f ca="true">+IF(OFFSET('Water Data'!$A$3,0,10*ROW('Water Data'!A87))="","",OFFSET('Water Data'!$A$3,0,10*ROW('Water Data'!A87)))</f>
        <v/>
      </c>
      <c r="C90" s="52" t="str">
        <f ca="true">+IF(OFFSET('Water Data'!$C$3,0,10*ROW('Water Data'!C87))="","",OFFSET('Water Data'!$C$3,0,10*ROW('Water Data'!C87)))</f>
        <v/>
      </c>
      <c r="D90" s="240"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0"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0"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0"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0"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0"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0"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0"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0"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0"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0"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0"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0"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0"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0"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0"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0"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0"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1"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1"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1"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1"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1"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1"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1"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1"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1"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1"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1"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1"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1"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1"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1"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1"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1"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1"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1"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1"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1"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1"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1"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1"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1"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1"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1"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1"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1"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1"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2"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2"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2"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2"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2"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2"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2"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2"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2"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2"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2"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2"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2"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2"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2"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2"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2"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2"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29" t="str">
        <f ca="true">+IF(OFFSET('Water Data'!$C$28,0,10*ROW('Water Data'!C84))="","",OFFSET('Water Data'!$C$28,0,10*ROW('Water Data'!C84)))</f>
        <v/>
      </c>
      <c r="BT90" s="29" t="str">
        <f ca="true">+IF(OFFSET('Water Data'!$C$29,0,10*ROW('Water Data'!C84))="","",OFFSET('Water Data'!$C$29,0,10*ROW('Water Data'!C84)))</f>
        <v/>
      </c>
      <c r="BU90" s="29" t="str">
        <f ca="true">+IF(OFFSET('Water Data'!$C$30,0,10*ROW('Water Data'!C84))="","",OFFSET('Water Data'!$C$30,0,10*ROW('Water Data'!C84)))</f>
        <v/>
      </c>
      <c r="BV90" s="29" t="str">
        <f ca="true">+IF(OFFSET('Water Data'!$D$28,0,10*ROW('Water Data'!D84))="","",OFFSET('Water Data'!$D$28,0,10*ROW('Water Data'!D84)))</f>
        <v/>
      </c>
      <c r="BW90" s="29" t="str">
        <f ca="true">+IF(OFFSET('Water Data'!$D$29,0,10*ROW('Water Data'!D84))="","",OFFSET('Water Data'!$D$29,0,10*ROW('Water Data'!D84)))</f>
        <v/>
      </c>
      <c r="BX90" s="29" t="str">
        <f ca="true">+IF(OFFSET('Water Data'!$D$30,0,10*ROW('Water Data'!D84))="","",OFFSET('Water Data'!$D$30,0,10*ROW('Water Data'!D84)))</f>
        <v/>
      </c>
      <c r="BY90" s="29" t="str">
        <f ca="true">+IF(OFFSET('Water Data'!$E$28,0,10*ROW('Water Data'!E84))="","",OFFSET('Water Data'!$E$28,0,10*ROW('Water Data'!E84)))</f>
        <v/>
      </c>
      <c r="BZ90" s="29" t="str">
        <f ca="true">+IF(OFFSET('Water Data'!$E$29,0,10*ROW('Water Data'!E84))="","",OFFSET('Water Data'!$E$29,0,10*ROW('Water Data'!E84)))</f>
        <v/>
      </c>
      <c r="CA90" s="29" t="str">
        <f ca="true">+IF(OFFSET('Water Data'!$E$30,0,10*ROW('Water Data'!E84))="","",OFFSET('Water Data'!$E$30,0,10*ROW('Water Data'!E84)))</f>
        <v/>
      </c>
      <c r="CB90" s="29" t="str">
        <f ca="true">+IF(OFFSET('Water Data'!$F$28,0,10*ROW('Water Data'!F84))="","",OFFSET('Water Data'!$F$28,0,10*ROW('Water Data'!F84)))</f>
        <v/>
      </c>
      <c r="CC90" s="29" t="str">
        <f ca="true">+IF(OFFSET('Water Data'!$F$29,0,10*ROW('Water Data'!F84))="","",OFFSET('Water Data'!$F$29,0,10*ROW('Water Data'!F84)))</f>
        <v/>
      </c>
      <c r="CD90" s="29" t="str">
        <f ca="true">+IF(OFFSET('Water Data'!$F$30,0,10*ROW('Water Data'!F84))="","",OFFSET('Water Data'!$F$30,0,10*ROW('Water Data'!F84)))</f>
        <v/>
      </c>
      <c r="CE90" s="29" t="str">
        <f ca="true">+IF(OFFSET('Water Data'!$G$28,0,10*ROW('Water Data'!G84))="","",OFFSET('Water Data'!$G$28,0,10*ROW('Water Data'!G84)))</f>
        <v/>
      </c>
      <c r="CF90" s="29" t="str">
        <f ca="true">+IF(OFFSET('Water Data'!$G$29,0,10*ROW('Water Data'!G84))="","",OFFSET('Water Data'!$G$29,0,10*ROW('Water Data'!G84)))</f>
        <v/>
      </c>
      <c r="CG90" s="29" t="str">
        <f ca="true">+IF(OFFSET('Water Data'!$G$30,0,10*ROW('Water Data'!G84))="","",OFFSET('Water Data'!$G$30,0,10*ROW('Water Data'!G84)))</f>
        <v/>
      </c>
      <c r="CH90" s="29" t="str">
        <f ca="true">+IF(OFFSET('Water Data'!$H$28,0,10*ROW('Water Data'!H84))="","",OFFSET('Water Data'!$H$28,0,10*ROW('Water Data'!H84)))</f>
        <v/>
      </c>
      <c r="CI90" s="29" t="str">
        <f ca="true">+IF(OFFSET('Water Data'!$H$29,0,10*ROW('Water Data'!H84))="","",OFFSET('Water Data'!$H$29,0,10*ROW('Water Data'!H84)))</f>
        <v/>
      </c>
      <c r="CJ90" s="29" t="str">
        <f ca="true">+IF(OFFSET('Water Data'!$H$30,0,10*ROW('Water Data'!H84))="","",OFFSET('Water Data'!$H$30,0,10*ROW('Water Data'!H84)))</f>
        <v/>
      </c>
      <c r="CK90" s="29" t="str">
        <f ca="true">+IF(OFFSET('Sanitation Data'!$C$29,0,10*ROW('Sanitation Data'!C84))="","",OFFSET('Sanitation Data'!$C$29,0,10*ROW('Sanitation Data'!C84)))</f>
        <v/>
      </c>
      <c r="CL90" s="29" t="str">
        <f ca="true">+IF(OFFSET('Sanitation Data'!$C$30,0,10*ROW('Sanitation Data'!C84))="","",OFFSET('Sanitation Data'!$C$30,0,10*ROW('Sanitation Data'!C84)))</f>
        <v/>
      </c>
      <c r="CM90" s="29" t="str">
        <f ca="true">+IF(OFFSET('Sanitation Data'!$C$31,0,10*ROW('Sanitation Data'!C84))="","",OFFSET('Sanitation Data'!$C$31,0,10*ROW('Sanitation Data'!C84)))</f>
        <v/>
      </c>
      <c r="CN90" s="29" t="str">
        <f ca="true">+IF(OFFSET('Sanitation Data'!$C$32,0,10*ROW('Sanitation Data'!C84))="","",OFFSET('Sanitation Data'!$C$32,0,10*ROW('Sanitation Data'!C84)))</f>
        <v/>
      </c>
      <c r="CO90" s="29" t="str">
        <f ca="true">+IF(OFFSET('Sanitation Data'!$C$33,0,10*ROW('Sanitation Data'!C84))="","",OFFSET('Sanitation Data'!$C$33,0,10*ROW('Sanitation Data'!C84)))</f>
        <v/>
      </c>
      <c r="CP90" s="29" t="str">
        <f ca="true">+IF(OFFSET('Sanitation Data'!$D$29,0,10*ROW('Sanitation Data'!D84))="","",OFFSET('Sanitation Data'!$D$29,0,10*ROW('Sanitation Data'!D84)))</f>
        <v/>
      </c>
      <c r="CQ90" s="29" t="str">
        <f ca="true">+IF(OFFSET('Sanitation Data'!$D$30,0,10*ROW('Sanitation Data'!D84))="","",OFFSET('Sanitation Data'!$D$30,0,10*ROW('Sanitation Data'!D84)))</f>
        <v/>
      </c>
      <c r="CR90" s="29" t="str">
        <f ca="true">+IF(OFFSET('Sanitation Data'!$D$31,0,10*ROW('Sanitation Data'!D84))="","",OFFSET('Sanitation Data'!$D$31,0,10*ROW('Sanitation Data'!D84)))</f>
        <v/>
      </c>
      <c r="CS90" s="29" t="str">
        <f ca="true">+IF(OFFSET('Sanitation Data'!$D$32,0,10*ROW('Sanitation Data'!D84))="","",OFFSET('Sanitation Data'!$D$32,0,10*ROW('Sanitation Data'!D84)))</f>
        <v/>
      </c>
      <c r="CT90" s="29" t="str">
        <f ca="true">+IF(OFFSET('Sanitation Data'!$D$33,0,10*ROW('Sanitation Data'!D84))="","",OFFSET('Sanitation Data'!$D$33,0,10*ROW('Sanitation Data'!D84)))</f>
        <v/>
      </c>
      <c r="CU90" s="29" t="str">
        <f ca="true">+IF(OFFSET('Sanitation Data'!$E$29,0,10*ROW('Sanitation Data'!E84))="","",OFFSET('Sanitation Data'!$E$29,0,10*ROW('Sanitation Data'!E84)))</f>
        <v/>
      </c>
      <c r="CV90" s="29" t="str">
        <f ca="true">+IF(OFFSET('Sanitation Data'!$E$30,0,10*ROW('Sanitation Data'!E84))="","",OFFSET('Sanitation Data'!$E$30,0,10*ROW('Sanitation Data'!E84)))</f>
        <v/>
      </c>
      <c r="CW90" s="29" t="str">
        <f ca="true">+IF(OFFSET('Sanitation Data'!$E$31,0,10*ROW('Sanitation Data'!E84))="","",OFFSET('Sanitation Data'!$E$31,0,10*ROW('Sanitation Data'!E84)))</f>
        <v/>
      </c>
      <c r="CX90" s="29" t="str">
        <f ca="true">+IF(OFFSET('Sanitation Data'!$E$32,0,10*ROW('Sanitation Data'!E84))="","",OFFSET('Sanitation Data'!$E$32,0,10*ROW('Sanitation Data'!E84)))</f>
        <v/>
      </c>
      <c r="CY90" s="29" t="str">
        <f ca="true">+IF(OFFSET('Sanitation Data'!$E$33,0,10*ROW('Sanitation Data'!E84))="","",OFFSET('Sanitation Data'!$E$33,0,10*ROW('Sanitation Data'!E84)))</f>
        <v/>
      </c>
      <c r="CZ90" s="29" t="str">
        <f ca="true">+IF(OFFSET('Sanitation Data'!$F$29,0,10*ROW('Sanitation Data'!F84))="","",OFFSET('Sanitation Data'!$F$29,0,10*ROW('Sanitation Data'!F84)))</f>
        <v/>
      </c>
      <c r="DA90" s="29" t="str">
        <f ca="true">+IF(OFFSET('Sanitation Data'!$F$30,0,10*ROW('Sanitation Data'!F84))="","",OFFSET('Sanitation Data'!$F$30,0,10*ROW('Sanitation Data'!F84)))</f>
        <v/>
      </c>
      <c r="DB90" s="29" t="str">
        <f ca="true">+IF(OFFSET('Sanitation Data'!$F$31,0,10*ROW('Sanitation Data'!F84))="","",OFFSET('Sanitation Data'!$F$31,0,10*ROW('Sanitation Data'!F84)))</f>
        <v/>
      </c>
      <c r="DC90" s="29" t="str">
        <f ca="true">+IF(OFFSET('Sanitation Data'!$F$32,0,10*ROW('Sanitation Data'!F84))="","",OFFSET('Sanitation Data'!$F$32,0,10*ROW('Sanitation Data'!F84)))</f>
        <v/>
      </c>
      <c r="DD90" s="29" t="str">
        <f ca="true">+IF(OFFSET('Sanitation Data'!$F$33,0,10*ROW('Sanitation Data'!F84))="","",OFFSET('Sanitation Data'!$F$33,0,10*ROW('Sanitation Data'!F84)))</f>
        <v/>
      </c>
      <c r="DE90" s="29" t="str">
        <f ca="true">+IF(OFFSET('Sanitation Data'!$G$29,0,10*ROW('Sanitation Data'!G84))="","",OFFSET('Sanitation Data'!$G$29,0,10*ROW('Sanitation Data'!G84)))</f>
        <v/>
      </c>
      <c r="DF90" s="29" t="str">
        <f ca="true">+IF(OFFSET('Sanitation Data'!$G$30,0,10*ROW('Sanitation Data'!G84))="","",OFFSET('Sanitation Data'!$G$30,0,10*ROW('Sanitation Data'!G84)))</f>
        <v/>
      </c>
      <c r="DG90" s="29" t="str">
        <f ca="true">+IF(OFFSET('Sanitation Data'!$G$31,0,10*ROW('Sanitation Data'!G84))="","",OFFSET('Sanitation Data'!$G$31,0,10*ROW('Sanitation Data'!G84)))</f>
        <v/>
      </c>
      <c r="DH90" s="29" t="str">
        <f ca="true">+IF(OFFSET('Sanitation Data'!$G$32,0,10*ROW('Sanitation Data'!G84))="","",OFFSET('Sanitation Data'!$G$32,0,10*ROW('Sanitation Data'!G84)))</f>
        <v/>
      </c>
      <c r="DI90" s="29" t="str">
        <f ca="true">+IF(OFFSET('Sanitation Data'!$G$33,0,10*ROW('Sanitation Data'!G84))="","",OFFSET('Sanitation Data'!$G$33,0,10*ROW('Sanitation Data'!G84)))</f>
        <v/>
      </c>
      <c r="DJ90" s="29" t="str">
        <f ca="true">+IF(OFFSET('Sanitation Data'!$H$29,0,10*ROW('Sanitation Data'!H84))="","",OFFSET('Sanitation Data'!$H$29,0,10*ROW('Sanitation Data'!H84)))</f>
        <v/>
      </c>
      <c r="DK90" s="29" t="str">
        <f ca="true">+IF(OFFSET('Sanitation Data'!$H$30,0,10*ROW('Sanitation Data'!H84))="","",OFFSET('Sanitation Data'!$H$30,0,10*ROW('Sanitation Data'!H84)))</f>
        <v/>
      </c>
      <c r="DL90" s="29" t="str">
        <f ca="true">+IF(OFFSET('Sanitation Data'!$H$31,0,10*ROW('Sanitation Data'!H84))="","",OFFSET('Sanitation Data'!$H$31,0,10*ROW('Sanitation Data'!H84)))</f>
        <v/>
      </c>
      <c r="DM90" s="29" t="str">
        <f ca="true">+IF(OFFSET('Sanitation Data'!$H$32,0,10*ROW('Sanitation Data'!H84))="","",OFFSET('Sanitation Data'!$H$32,0,10*ROW('Sanitation Data'!H84)))</f>
        <v/>
      </c>
      <c r="DN90" s="29" t="str">
        <f ca="true">+IF(OFFSET('Sanitation Data'!$H$33,0,10*ROW('Sanitation Data'!H84))="","",OFFSET('Sanitation Data'!$H$33,0,10*ROW('Sanitation Data'!H84)))</f>
        <v/>
      </c>
      <c r="DO90" s="29" t="str">
        <f ca="true">+IF(OFFSET('Hygiene Data'!$C$12,0,10*ROW('Hygiene Data'!C84))="","",OFFSET('Hygiene Data'!$C$12,0,10*ROW('Hygiene Data'!C84)))</f>
        <v/>
      </c>
      <c r="DP90" s="29" t="str">
        <f ca="true">+IF(OFFSET('Hygiene Data'!$C$13,0,10*ROW('Hygiene Data'!C84))="","",OFFSET('Hygiene Data'!$C$13,0,10*ROW('Hygiene Data'!C84)))</f>
        <v/>
      </c>
      <c r="DQ90" s="29" t="str">
        <f ca="true">+IF(OFFSET('Hygiene Data'!$C$14,0,10*ROW('Hygiene Data'!C84))="","",OFFSET('Hygiene Data'!$C$14,0,10*ROW('Hygiene Data'!C84)))</f>
        <v/>
      </c>
      <c r="DR90" s="29" t="str">
        <f ca="true">+IF(OFFSET('Hygiene Data'!$D$12,0,10*ROW('Hygiene Data'!D84))="","",OFFSET('Hygiene Data'!$D$12,0,10*ROW('Hygiene Data'!D84)))</f>
        <v/>
      </c>
      <c r="DS90" s="29" t="str">
        <f ca="true">+IF(OFFSET('Hygiene Data'!$D$13,0,10*ROW('Hygiene Data'!D84))="","",OFFSET('Hygiene Data'!$D$13,0,10*ROW('Hygiene Data'!D84)))</f>
        <v/>
      </c>
      <c r="DT90" s="29" t="str">
        <f ca="true">+IF(OFFSET('Hygiene Data'!$D$14,0,10*ROW('Hygiene Data'!D84))="","",OFFSET('Hygiene Data'!$D$14,0,10*ROW('Hygiene Data'!D84)))</f>
        <v/>
      </c>
      <c r="DU90" s="29" t="str">
        <f ca="true">+IF(OFFSET('Hygiene Data'!$E$12,0,10*ROW('Hygiene Data'!E84))="","",OFFSET('Hygiene Data'!$E$12,0,10*ROW('Hygiene Data'!E84)))</f>
        <v/>
      </c>
      <c r="DV90" s="29" t="str">
        <f ca="true">+IF(OFFSET('Hygiene Data'!$E$13,0,10*ROW('Hygiene Data'!E84))="","",OFFSET('Hygiene Data'!$E$13,0,10*ROW('Hygiene Data'!E84)))</f>
        <v/>
      </c>
      <c r="DW90" s="29" t="str">
        <f ca="true">+IF(OFFSET('Hygiene Data'!$E$14,0,10*ROW('Hygiene Data'!E84))="","",OFFSET('Hygiene Data'!$E$14,0,10*ROW('Hygiene Data'!E84)))</f>
        <v/>
      </c>
      <c r="DX90" s="29" t="str">
        <f ca="true">+IF(OFFSET('Hygiene Data'!$F$12,0,10*ROW('Hygiene Data'!F84))="","",OFFSET('Hygiene Data'!$F$12,0,10*ROW('Hygiene Data'!F84)))</f>
        <v/>
      </c>
      <c r="DY90" s="29" t="str">
        <f ca="true">+IF(OFFSET('Hygiene Data'!$F$13,0,10*ROW('Hygiene Data'!F84))="","",OFFSET('Hygiene Data'!$F$13,0,10*ROW('Hygiene Data'!F84)))</f>
        <v/>
      </c>
      <c r="DZ90" s="29" t="str">
        <f ca="true">+IF(OFFSET('Hygiene Data'!$F$14,0,10*ROW('Hygiene Data'!F84))="","",OFFSET('Hygiene Data'!$F$14,0,10*ROW('Hygiene Data'!F84)))</f>
        <v/>
      </c>
      <c r="EA90" s="29" t="str">
        <f ca="true">+IF(OFFSET('Hygiene Data'!$G$12,0,10*ROW('Hygiene Data'!G84))="","",OFFSET('Hygiene Data'!$G$12,0,10*ROW('Hygiene Data'!G84)))</f>
        <v/>
      </c>
      <c r="EB90" s="29" t="str">
        <f ca="true">+IF(OFFSET('Hygiene Data'!$G$13,0,10*ROW('Hygiene Data'!G84))="","",OFFSET('Hygiene Data'!$G$13,0,10*ROW('Hygiene Data'!G84)))</f>
        <v/>
      </c>
      <c r="EC90" s="29" t="str">
        <f ca="true">+IF(OFFSET('Hygiene Data'!$G$14,0,10*ROW('Hygiene Data'!G84))="","",OFFSET('Hygiene Data'!$G$14,0,10*ROW('Hygiene Data'!G84)))</f>
        <v/>
      </c>
      <c r="ED90" s="29" t="str">
        <f ca="true">+IF(OFFSET('Hygiene Data'!$H$12,0,10*ROW('Hygiene Data'!H84))="","",OFFSET('Hygiene Data'!$H$12,0,10*ROW('Hygiene Data'!H84)))</f>
        <v/>
      </c>
      <c r="EE90" s="29" t="str">
        <f ca="true">+IF(OFFSET('Hygiene Data'!$H$13,0,10*ROW('Hygiene Data'!H84))="","",OFFSET('Hygiene Data'!$H$13,0,10*ROW('Hygiene Data'!H84)))</f>
        <v/>
      </c>
      <c r="EF90" s="29" t="str">
        <f ca="true">+IF(OFFSET('Hygiene Data'!$H$14,0,10*ROW('Hygiene Data'!H84))="","",OFFSET('Hygiene Data'!$H$14,0,10*ROW('Hygiene Data'!H84)))</f>
        <v/>
      </c>
    </row>
    <row r="91" x14ac:dyDescent="0.2">
      <c r="A91" s="52" t="str">
        <f ca="true">+IF(OFFSET('Water Data'!$B$1,0,10*ROW('Water Data'!B88))="","",OFFSET('Water Data'!$B$1,0,10*ROW('Water Data'!B88)))</f>
        <v/>
      </c>
      <c r="B91" s="52" t="str">
        <f ca="true">+IF(OFFSET('Water Data'!$A$3,0,10*ROW('Water Data'!A88))="","",OFFSET('Water Data'!$A$3,0,10*ROW('Water Data'!A88)))</f>
        <v/>
      </c>
      <c r="C91" s="52" t="str">
        <f ca="true">+IF(OFFSET('Water Data'!$C$3,0,10*ROW('Water Data'!C88))="","",OFFSET('Water Data'!$C$3,0,10*ROW('Water Data'!C88)))</f>
        <v/>
      </c>
      <c r="D91" s="240"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0"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0"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0"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0"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0"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0"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0"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0"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0"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0"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0"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0"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0"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0"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0"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0"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0"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1"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1"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1"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1"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1"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1"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1"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1"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1"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1"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1"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1"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1"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1"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1"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1"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1"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1"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1"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1"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1"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1"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1"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1"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1"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1"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1"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1"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1"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1"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2"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2"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2"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2"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2"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2"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2"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2"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2"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2"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2"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2"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2"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2"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2"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2"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2"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2"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29" t="str">
        <f ca="true">+IF(OFFSET('Water Data'!$C$28,0,10*ROW('Water Data'!C85))="","",OFFSET('Water Data'!$C$28,0,10*ROW('Water Data'!C85)))</f>
        <v/>
      </c>
      <c r="BT91" s="29" t="str">
        <f ca="true">+IF(OFFSET('Water Data'!$C$29,0,10*ROW('Water Data'!C85))="","",OFFSET('Water Data'!$C$29,0,10*ROW('Water Data'!C85)))</f>
        <v/>
      </c>
      <c r="BU91" s="29" t="str">
        <f ca="true">+IF(OFFSET('Water Data'!$C$30,0,10*ROW('Water Data'!C85))="","",OFFSET('Water Data'!$C$30,0,10*ROW('Water Data'!C85)))</f>
        <v/>
      </c>
      <c r="BV91" s="29" t="str">
        <f ca="true">+IF(OFFSET('Water Data'!$D$28,0,10*ROW('Water Data'!D85))="","",OFFSET('Water Data'!$D$28,0,10*ROW('Water Data'!D85)))</f>
        <v/>
      </c>
      <c r="BW91" s="29" t="str">
        <f ca="true">+IF(OFFSET('Water Data'!$D$29,0,10*ROW('Water Data'!D85))="","",OFFSET('Water Data'!$D$29,0,10*ROW('Water Data'!D85)))</f>
        <v/>
      </c>
      <c r="BX91" s="29" t="str">
        <f ca="true">+IF(OFFSET('Water Data'!$D$30,0,10*ROW('Water Data'!D85))="","",OFFSET('Water Data'!$D$30,0,10*ROW('Water Data'!D85)))</f>
        <v/>
      </c>
      <c r="BY91" s="29" t="str">
        <f ca="true">+IF(OFFSET('Water Data'!$E$28,0,10*ROW('Water Data'!E85))="","",OFFSET('Water Data'!$E$28,0,10*ROW('Water Data'!E85)))</f>
        <v/>
      </c>
      <c r="BZ91" s="29" t="str">
        <f ca="true">+IF(OFFSET('Water Data'!$E$29,0,10*ROW('Water Data'!E85))="","",OFFSET('Water Data'!$E$29,0,10*ROW('Water Data'!E85)))</f>
        <v/>
      </c>
      <c r="CA91" s="29" t="str">
        <f ca="true">+IF(OFFSET('Water Data'!$E$30,0,10*ROW('Water Data'!E85))="","",OFFSET('Water Data'!$E$30,0,10*ROW('Water Data'!E85)))</f>
        <v/>
      </c>
      <c r="CB91" s="29" t="str">
        <f ca="true">+IF(OFFSET('Water Data'!$F$28,0,10*ROW('Water Data'!F85))="","",OFFSET('Water Data'!$F$28,0,10*ROW('Water Data'!F85)))</f>
        <v/>
      </c>
      <c r="CC91" s="29" t="str">
        <f ca="true">+IF(OFFSET('Water Data'!$F$29,0,10*ROW('Water Data'!F85))="","",OFFSET('Water Data'!$F$29,0,10*ROW('Water Data'!F85)))</f>
        <v/>
      </c>
      <c r="CD91" s="29" t="str">
        <f ca="true">+IF(OFFSET('Water Data'!$F$30,0,10*ROW('Water Data'!F85))="","",OFFSET('Water Data'!$F$30,0,10*ROW('Water Data'!F85)))</f>
        <v/>
      </c>
      <c r="CE91" s="29" t="str">
        <f ca="true">+IF(OFFSET('Water Data'!$G$28,0,10*ROW('Water Data'!G85))="","",OFFSET('Water Data'!$G$28,0,10*ROW('Water Data'!G85)))</f>
        <v/>
      </c>
      <c r="CF91" s="29" t="str">
        <f ca="true">+IF(OFFSET('Water Data'!$G$29,0,10*ROW('Water Data'!G85))="","",OFFSET('Water Data'!$G$29,0,10*ROW('Water Data'!G85)))</f>
        <v/>
      </c>
      <c r="CG91" s="29" t="str">
        <f ca="true">+IF(OFFSET('Water Data'!$G$30,0,10*ROW('Water Data'!G85))="","",OFFSET('Water Data'!$G$30,0,10*ROW('Water Data'!G85)))</f>
        <v/>
      </c>
      <c r="CH91" s="29" t="str">
        <f ca="true">+IF(OFFSET('Water Data'!$H$28,0,10*ROW('Water Data'!H85))="","",OFFSET('Water Data'!$H$28,0,10*ROW('Water Data'!H85)))</f>
        <v/>
      </c>
      <c r="CI91" s="29" t="str">
        <f ca="true">+IF(OFFSET('Water Data'!$H$29,0,10*ROW('Water Data'!H85))="","",OFFSET('Water Data'!$H$29,0,10*ROW('Water Data'!H85)))</f>
        <v/>
      </c>
      <c r="CJ91" s="29" t="str">
        <f ca="true">+IF(OFFSET('Water Data'!$H$30,0,10*ROW('Water Data'!H85))="","",OFFSET('Water Data'!$H$30,0,10*ROW('Water Data'!H85)))</f>
        <v/>
      </c>
      <c r="CK91" s="29" t="str">
        <f ca="true">+IF(OFFSET('Sanitation Data'!$C$29,0,10*ROW('Sanitation Data'!C85))="","",OFFSET('Sanitation Data'!$C$29,0,10*ROW('Sanitation Data'!C85)))</f>
        <v/>
      </c>
      <c r="CL91" s="29" t="str">
        <f ca="true">+IF(OFFSET('Sanitation Data'!$C$30,0,10*ROW('Sanitation Data'!C85))="","",OFFSET('Sanitation Data'!$C$30,0,10*ROW('Sanitation Data'!C85)))</f>
        <v/>
      </c>
      <c r="CM91" s="29" t="str">
        <f ca="true">+IF(OFFSET('Sanitation Data'!$C$31,0,10*ROW('Sanitation Data'!C85))="","",OFFSET('Sanitation Data'!$C$31,0,10*ROW('Sanitation Data'!C85)))</f>
        <v/>
      </c>
      <c r="CN91" s="29" t="str">
        <f ca="true">+IF(OFFSET('Sanitation Data'!$C$32,0,10*ROW('Sanitation Data'!C85))="","",OFFSET('Sanitation Data'!$C$32,0,10*ROW('Sanitation Data'!C85)))</f>
        <v/>
      </c>
      <c r="CO91" s="29" t="str">
        <f ca="true">+IF(OFFSET('Sanitation Data'!$C$33,0,10*ROW('Sanitation Data'!C85))="","",OFFSET('Sanitation Data'!$C$33,0,10*ROW('Sanitation Data'!C85)))</f>
        <v/>
      </c>
      <c r="CP91" s="29" t="str">
        <f ca="true">+IF(OFFSET('Sanitation Data'!$D$29,0,10*ROW('Sanitation Data'!D85))="","",OFFSET('Sanitation Data'!$D$29,0,10*ROW('Sanitation Data'!D85)))</f>
        <v/>
      </c>
      <c r="CQ91" s="29" t="str">
        <f ca="true">+IF(OFFSET('Sanitation Data'!$D$30,0,10*ROW('Sanitation Data'!D85))="","",OFFSET('Sanitation Data'!$D$30,0,10*ROW('Sanitation Data'!D85)))</f>
        <v/>
      </c>
      <c r="CR91" s="29" t="str">
        <f ca="true">+IF(OFFSET('Sanitation Data'!$D$31,0,10*ROW('Sanitation Data'!D85))="","",OFFSET('Sanitation Data'!$D$31,0,10*ROW('Sanitation Data'!D85)))</f>
        <v/>
      </c>
      <c r="CS91" s="29" t="str">
        <f ca="true">+IF(OFFSET('Sanitation Data'!$D$32,0,10*ROW('Sanitation Data'!D85))="","",OFFSET('Sanitation Data'!$D$32,0,10*ROW('Sanitation Data'!D85)))</f>
        <v/>
      </c>
      <c r="CT91" s="29" t="str">
        <f ca="true">+IF(OFFSET('Sanitation Data'!$D$33,0,10*ROW('Sanitation Data'!D85))="","",OFFSET('Sanitation Data'!$D$33,0,10*ROW('Sanitation Data'!D85)))</f>
        <v/>
      </c>
      <c r="CU91" s="29" t="str">
        <f ca="true">+IF(OFFSET('Sanitation Data'!$E$29,0,10*ROW('Sanitation Data'!E85))="","",OFFSET('Sanitation Data'!$E$29,0,10*ROW('Sanitation Data'!E85)))</f>
        <v/>
      </c>
      <c r="CV91" s="29" t="str">
        <f ca="true">+IF(OFFSET('Sanitation Data'!$E$30,0,10*ROW('Sanitation Data'!E85))="","",OFFSET('Sanitation Data'!$E$30,0,10*ROW('Sanitation Data'!E85)))</f>
        <v/>
      </c>
      <c r="CW91" s="29" t="str">
        <f ca="true">+IF(OFFSET('Sanitation Data'!$E$31,0,10*ROW('Sanitation Data'!E85))="","",OFFSET('Sanitation Data'!$E$31,0,10*ROW('Sanitation Data'!E85)))</f>
        <v/>
      </c>
      <c r="CX91" s="29" t="str">
        <f ca="true">+IF(OFFSET('Sanitation Data'!$E$32,0,10*ROW('Sanitation Data'!E85))="","",OFFSET('Sanitation Data'!$E$32,0,10*ROW('Sanitation Data'!E85)))</f>
        <v/>
      </c>
      <c r="CY91" s="29" t="str">
        <f ca="true">+IF(OFFSET('Sanitation Data'!$E$33,0,10*ROW('Sanitation Data'!E85))="","",OFFSET('Sanitation Data'!$E$33,0,10*ROW('Sanitation Data'!E85)))</f>
        <v/>
      </c>
      <c r="CZ91" s="29" t="str">
        <f ca="true">+IF(OFFSET('Sanitation Data'!$F$29,0,10*ROW('Sanitation Data'!F85))="","",OFFSET('Sanitation Data'!$F$29,0,10*ROW('Sanitation Data'!F85)))</f>
        <v/>
      </c>
      <c r="DA91" s="29" t="str">
        <f ca="true">+IF(OFFSET('Sanitation Data'!$F$30,0,10*ROW('Sanitation Data'!F85))="","",OFFSET('Sanitation Data'!$F$30,0,10*ROW('Sanitation Data'!F85)))</f>
        <v/>
      </c>
      <c r="DB91" s="29" t="str">
        <f ca="true">+IF(OFFSET('Sanitation Data'!$F$31,0,10*ROW('Sanitation Data'!F85))="","",OFFSET('Sanitation Data'!$F$31,0,10*ROW('Sanitation Data'!F85)))</f>
        <v/>
      </c>
      <c r="DC91" s="29" t="str">
        <f ca="true">+IF(OFFSET('Sanitation Data'!$F$32,0,10*ROW('Sanitation Data'!F85))="","",OFFSET('Sanitation Data'!$F$32,0,10*ROW('Sanitation Data'!F85)))</f>
        <v/>
      </c>
      <c r="DD91" s="29" t="str">
        <f ca="true">+IF(OFFSET('Sanitation Data'!$F$33,0,10*ROW('Sanitation Data'!F85))="","",OFFSET('Sanitation Data'!$F$33,0,10*ROW('Sanitation Data'!F85)))</f>
        <v/>
      </c>
      <c r="DE91" s="29" t="str">
        <f ca="true">+IF(OFFSET('Sanitation Data'!$G$29,0,10*ROW('Sanitation Data'!G85))="","",OFFSET('Sanitation Data'!$G$29,0,10*ROW('Sanitation Data'!G85)))</f>
        <v/>
      </c>
      <c r="DF91" s="29" t="str">
        <f ca="true">+IF(OFFSET('Sanitation Data'!$G$30,0,10*ROW('Sanitation Data'!G85))="","",OFFSET('Sanitation Data'!$G$30,0,10*ROW('Sanitation Data'!G85)))</f>
        <v/>
      </c>
      <c r="DG91" s="29" t="str">
        <f ca="true">+IF(OFFSET('Sanitation Data'!$G$31,0,10*ROW('Sanitation Data'!G85))="","",OFFSET('Sanitation Data'!$G$31,0,10*ROW('Sanitation Data'!G85)))</f>
        <v/>
      </c>
      <c r="DH91" s="29" t="str">
        <f ca="true">+IF(OFFSET('Sanitation Data'!$G$32,0,10*ROW('Sanitation Data'!G85))="","",OFFSET('Sanitation Data'!$G$32,0,10*ROW('Sanitation Data'!G85)))</f>
        <v/>
      </c>
      <c r="DI91" s="29" t="str">
        <f ca="true">+IF(OFFSET('Sanitation Data'!$G$33,0,10*ROW('Sanitation Data'!G85))="","",OFFSET('Sanitation Data'!$G$33,0,10*ROW('Sanitation Data'!G85)))</f>
        <v/>
      </c>
      <c r="DJ91" s="29" t="str">
        <f ca="true">+IF(OFFSET('Sanitation Data'!$H$29,0,10*ROW('Sanitation Data'!H85))="","",OFFSET('Sanitation Data'!$H$29,0,10*ROW('Sanitation Data'!H85)))</f>
        <v/>
      </c>
      <c r="DK91" s="29" t="str">
        <f ca="true">+IF(OFFSET('Sanitation Data'!$H$30,0,10*ROW('Sanitation Data'!H85))="","",OFFSET('Sanitation Data'!$H$30,0,10*ROW('Sanitation Data'!H85)))</f>
        <v/>
      </c>
      <c r="DL91" s="29" t="str">
        <f ca="true">+IF(OFFSET('Sanitation Data'!$H$31,0,10*ROW('Sanitation Data'!H85))="","",OFFSET('Sanitation Data'!$H$31,0,10*ROW('Sanitation Data'!H85)))</f>
        <v/>
      </c>
      <c r="DM91" s="29" t="str">
        <f ca="true">+IF(OFFSET('Sanitation Data'!$H$32,0,10*ROW('Sanitation Data'!H85))="","",OFFSET('Sanitation Data'!$H$32,0,10*ROW('Sanitation Data'!H85)))</f>
        <v/>
      </c>
      <c r="DN91" s="29" t="str">
        <f ca="true">+IF(OFFSET('Sanitation Data'!$H$33,0,10*ROW('Sanitation Data'!H85))="","",OFFSET('Sanitation Data'!$H$33,0,10*ROW('Sanitation Data'!H85)))</f>
        <v/>
      </c>
      <c r="DO91" s="29" t="str">
        <f ca="true">+IF(OFFSET('Hygiene Data'!$C$12,0,10*ROW('Hygiene Data'!C85))="","",OFFSET('Hygiene Data'!$C$12,0,10*ROW('Hygiene Data'!C85)))</f>
        <v/>
      </c>
      <c r="DP91" s="29" t="str">
        <f ca="true">+IF(OFFSET('Hygiene Data'!$C$13,0,10*ROW('Hygiene Data'!C85))="","",OFFSET('Hygiene Data'!$C$13,0,10*ROW('Hygiene Data'!C85)))</f>
        <v/>
      </c>
      <c r="DQ91" s="29" t="str">
        <f ca="true">+IF(OFFSET('Hygiene Data'!$C$14,0,10*ROW('Hygiene Data'!C85))="","",OFFSET('Hygiene Data'!$C$14,0,10*ROW('Hygiene Data'!C85)))</f>
        <v/>
      </c>
      <c r="DR91" s="29" t="str">
        <f ca="true">+IF(OFFSET('Hygiene Data'!$D$12,0,10*ROW('Hygiene Data'!D85))="","",OFFSET('Hygiene Data'!$D$12,0,10*ROW('Hygiene Data'!D85)))</f>
        <v/>
      </c>
      <c r="DS91" s="29" t="str">
        <f ca="true">+IF(OFFSET('Hygiene Data'!$D$13,0,10*ROW('Hygiene Data'!D85))="","",OFFSET('Hygiene Data'!$D$13,0,10*ROW('Hygiene Data'!D85)))</f>
        <v/>
      </c>
      <c r="DT91" s="29" t="str">
        <f ca="true">+IF(OFFSET('Hygiene Data'!$D$14,0,10*ROW('Hygiene Data'!D85))="","",OFFSET('Hygiene Data'!$D$14,0,10*ROW('Hygiene Data'!D85)))</f>
        <v/>
      </c>
      <c r="DU91" s="29" t="str">
        <f ca="true">+IF(OFFSET('Hygiene Data'!$E$12,0,10*ROW('Hygiene Data'!E85))="","",OFFSET('Hygiene Data'!$E$12,0,10*ROW('Hygiene Data'!E85)))</f>
        <v/>
      </c>
      <c r="DV91" s="29" t="str">
        <f ca="true">+IF(OFFSET('Hygiene Data'!$E$13,0,10*ROW('Hygiene Data'!E85))="","",OFFSET('Hygiene Data'!$E$13,0,10*ROW('Hygiene Data'!E85)))</f>
        <v/>
      </c>
      <c r="DW91" s="29" t="str">
        <f ca="true">+IF(OFFSET('Hygiene Data'!$E$14,0,10*ROW('Hygiene Data'!E85))="","",OFFSET('Hygiene Data'!$E$14,0,10*ROW('Hygiene Data'!E85)))</f>
        <v/>
      </c>
      <c r="DX91" s="29" t="str">
        <f ca="true">+IF(OFFSET('Hygiene Data'!$F$12,0,10*ROW('Hygiene Data'!F85))="","",OFFSET('Hygiene Data'!$F$12,0,10*ROW('Hygiene Data'!F85)))</f>
        <v/>
      </c>
      <c r="DY91" s="29" t="str">
        <f ca="true">+IF(OFFSET('Hygiene Data'!$F$13,0,10*ROW('Hygiene Data'!F85))="","",OFFSET('Hygiene Data'!$F$13,0,10*ROW('Hygiene Data'!F85)))</f>
        <v/>
      </c>
      <c r="DZ91" s="29" t="str">
        <f ca="true">+IF(OFFSET('Hygiene Data'!$F$14,0,10*ROW('Hygiene Data'!F85))="","",OFFSET('Hygiene Data'!$F$14,0,10*ROW('Hygiene Data'!F85)))</f>
        <v/>
      </c>
      <c r="EA91" s="29" t="str">
        <f ca="true">+IF(OFFSET('Hygiene Data'!$G$12,0,10*ROW('Hygiene Data'!G85))="","",OFFSET('Hygiene Data'!$G$12,0,10*ROW('Hygiene Data'!G85)))</f>
        <v/>
      </c>
      <c r="EB91" s="29" t="str">
        <f ca="true">+IF(OFFSET('Hygiene Data'!$G$13,0,10*ROW('Hygiene Data'!G85))="","",OFFSET('Hygiene Data'!$G$13,0,10*ROW('Hygiene Data'!G85)))</f>
        <v/>
      </c>
      <c r="EC91" s="29" t="str">
        <f ca="true">+IF(OFFSET('Hygiene Data'!$G$14,0,10*ROW('Hygiene Data'!G85))="","",OFFSET('Hygiene Data'!$G$14,0,10*ROW('Hygiene Data'!G85)))</f>
        <v/>
      </c>
      <c r="ED91" s="29" t="str">
        <f ca="true">+IF(OFFSET('Hygiene Data'!$H$12,0,10*ROW('Hygiene Data'!H85))="","",OFFSET('Hygiene Data'!$H$12,0,10*ROW('Hygiene Data'!H85)))</f>
        <v/>
      </c>
      <c r="EE91" s="29" t="str">
        <f ca="true">+IF(OFFSET('Hygiene Data'!$H$13,0,10*ROW('Hygiene Data'!H85))="","",OFFSET('Hygiene Data'!$H$13,0,10*ROW('Hygiene Data'!H85)))</f>
        <v/>
      </c>
      <c r="EF91" s="29" t="str">
        <f ca="true">+IF(OFFSET('Hygiene Data'!$H$14,0,10*ROW('Hygiene Data'!H85))="","",OFFSET('Hygiene Data'!$H$14,0,10*ROW('Hygiene Data'!H85)))</f>
        <v/>
      </c>
    </row>
    <row r="92" x14ac:dyDescent="0.2">
      <c r="A92" s="52" t="str">
        <f ca="true">+IF(OFFSET('Water Data'!$B$1,0,10*ROW('Water Data'!B89))="","",OFFSET('Water Data'!$B$1,0,10*ROW('Water Data'!B89)))</f>
        <v/>
      </c>
      <c r="B92" s="52" t="str">
        <f ca="true">+IF(OFFSET('Water Data'!$A$3,0,10*ROW('Water Data'!A89))="","",OFFSET('Water Data'!$A$3,0,10*ROW('Water Data'!A89)))</f>
        <v/>
      </c>
      <c r="C92" s="52" t="str">
        <f ca="true">+IF(OFFSET('Water Data'!$C$3,0,10*ROW('Water Data'!C89))="","",OFFSET('Water Data'!$C$3,0,10*ROW('Water Data'!C89)))</f>
        <v/>
      </c>
      <c r="D92" s="240"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0"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0"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0"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0"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0"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0"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0"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0"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0"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0"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0"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0"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0"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0"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0"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0"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0"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1"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1"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1"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1"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1"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1"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1"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1"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1"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1"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1"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1"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1"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1"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1"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1"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1"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1"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1"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1"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1"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1"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1"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1"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1"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1"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1"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1"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1"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1"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2"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2"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2"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2"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2"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2"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2"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2"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2"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2"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2"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2"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2"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2"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2"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2"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2"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2"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29" t="str">
        <f ca="true">+IF(OFFSET('Water Data'!$C$28,0,10*ROW('Water Data'!C86))="","",OFFSET('Water Data'!$C$28,0,10*ROW('Water Data'!C86)))</f>
        <v/>
      </c>
      <c r="BT92" s="29" t="str">
        <f ca="true">+IF(OFFSET('Water Data'!$C$29,0,10*ROW('Water Data'!C86))="","",OFFSET('Water Data'!$C$29,0,10*ROW('Water Data'!C86)))</f>
        <v/>
      </c>
      <c r="BU92" s="29" t="str">
        <f ca="true">+IF(OFFSET('Water Data'!$C$30,0,10*ROW('Water Data'!C86))="","",OFFSET('Water Data'!$C$30,0,10*ROW('Water Data'!C86)))</f>
        <v/>
      </c>
      <c r="BV92" s="29" t="str">
        <f ca="true">+IF(OFFSET('Water Data'!$D$28,0,10*ROW('Water Data'!D86))="","",OFFSET('Water Data'!$D$28,0,10*ROW('Water Data'!D86)))</f>
        <v/>
      </c>
      <c r="BW92" s="29" t="str">
        <f ca="true">+IF(OFFSET('Water Data'!$D$29,0,10*ROW('Water Data'!D86))="","",OFFSET('Water Data'!$D$29,0,10*ROW('Water Data'!D86)))</f>
        <v/>
      </c>
      <c r="BX92" s="29" t="str">
        <f ca="true">+IF(OFFSET('Water Data'!$D$30,0,10*ROW('Water Data'!D86))="","",OFFSET('Water Data'!$D$30,0,10*ROW('Water Data'!D86)))</f>
        <v/>
      </c>
      <c r="BY92" s="29" t="str">
        <f ca="true">+IF(OFFSET('Water Data'!$E$28,0,10*ROW('Water Data'!E86))="","",OFFSET('Water Data'!$E$28,0,10*ROW('Water Data'!E86)))</f>
        <v/>
      </c>
      <c r="BZ92" s="29" t="str">
        <f ca="true">+IF(OFFSET('Water Data'!$E$29,0,10*ROW('Water Data'!E86))="","",OFFSET('Water Data'!$E$29,0,10*ROW('Water Data'!E86)))</f>
        <v/>
      </c>
      <c r="CA92" s="29" t="str">
        <f ca="true">+IF(OFFSET('Water Data'!$E$30,0,10*ROW('Water Data'!E86))="","",OFFSET('Water Data'!$E$30,0,10*ROW('Water Data'!E86)))</f>
        <v/>
      </c>
      <c r="CB92" s="29" t="str">
        <f ca="true">+IF(OFFSET('Water Data'!$F$28,0,10*ROW('Water Data'!F86))="","",OFFSET('Water Data'!$F$28,0,10*ROW('Water Data'!F86)))</f>
        <v/>
      </c>
      <c r="CC92" s="29" t="str">
        <f ca="true">+IF(OFFSET('Water Data'!$F$29,0,10*ROW('Water Data'!F86))="","",OFFSET('Water Data'!$F$29,0,10*ROW('Water Data'!F86)))</f>
        <v/>
      </c>
      <c r="CD92" s="29" t="str">
        <f ca="true">+IF(OFFSET('Water Data'!$F$30,0,10*ROW('Water Data'!F86))="","",OFFSET('Water Data'!$F$30,0,10*ROW('Water Data'!F86)))</f>
        <v/>
      </c>
      <c r="CE92" s="29" t="str">
        <f ca="true">+IF(OFFSET('Water Data'!$G$28,0,10*ROW('Water Data'!G86))="","",OFFSET('Water Data'!$G$28,0,10*ROW('Water Data'!G86)))</f>
        <v/>
      </c>
      <c r="CF92" s="29" t="str">
        <f ca="true">+IF(OFFSET('Water Data'!$G$29,0,10*ROW('Water Data'!G86))="","",OFFSET('Water Data'!$G$29,0,10*ROW('Water Data'!G86)))</f>
        <v/>
      </c>
      <c r="CG92" s="29" t="str">
        <f ca="true">+IF(OFFSET('Water Data'!$G$30,0,10*ROW('Water Data'!G86))="","",OFFSET('Water Data'!$G$30,0,10*ROW('Water Data'!G86)))</f>
        <v/>
      </c>
      <c r="CH92" s="29" t="str">
        <f ca="true">+IF(OFFSET('Water Data'!$H$28,0,10*ROW('Water Data'!H86))="","",OFFSET('Water Data'!$H$28,0,10*ROW('Water Data'!H86)))</f>
        <v/>
      </c>
      <c r="CI92" s="29" t="str">
        <f ca="true">+IF(OFFSET('Water Data'!$H$29,0,10*ROW('Water Data'!H86))="","",OFFSET('Water Data'!$H$29,0,10*ROW('Water Data'!H86)))</f>
        <v/>
      </c>
      <c r="CJ92" s="29" t="str">
        <f ca="true">+IF(OFFSET('Water Data'!$H$30,0,10*ROW('Water Data'!H86))="","",OFFSET('Water Data'!$H$30,0,10*ROW('Water Data'!H86)))</f>
        <v/>
      </c>
      <c r="CK92" s="29" t="str">
        <f ca="true">+IF(OFFSET('Sanitation Data'!$C$29,0,10*ROW('Sanitation Data'!C86))="","",OFFSET('Sanitation Data'!$C$29,0,10*ROW('Sanitation Data'!C86)))</f>
        <v/>
      </c>
      <c r="CL92" s="29" t="str">
        <f ca="true">+IF(OFFSET('Sanitation Data'!$C$30,0,10*ROW('Sanitation Data'!C86))="","",OFFSET('Sanitation Data'!$C$30,0,10*ROW('Sanitation Data'!C86)))</f>
        <v/>
      </c>
      <c r="CM92" s="29" t="str">
        <f ca="true">+IF(OFFSET('Sanitation Data'!$C$31,0,10*ROW('Sanitation Data'!C86))="","",OFFSET('Sanitation Data'!$C$31,0,10*ROW('Sanitation Data'!C86)))</f>
        <v/>
      </c>
      <c r="CN92" s="29" t="str">
        <f ca="true">+IF(OFFSET('Sanitation Data'!$C$32,0,10*ROW('Sanitation Data'!C86))="","",OFFSET('Sanitation Data'!$C$32,0,10*ROW('Sanitation Data'!C86)))</f>
        <v/>
      </c>
      <c r="CO92" s="29" t="str">
        <f ca="true">+IF(OFFSET('Sanitation Data'!$C$33,0,10*ROW('Sanitation Data'!C86))="","",OFFSET('Sanitation Data'!$C$33,0,10*ROW('Sanitation Data'!C86)))</f>
        <v/>
      </c>
      <c r="CP92" s="29" t="str">
        <f ca="true">+IF(OFFSET('Sanitation Data'!$D$29,0,10*ROW('Sanitation Data'!D86))="","",OFFSET('Sanitation Data'!$D$29,0,10*ROW('Sanitation Data'!D86)))</f>
        <v/>
      </c>
      <c r="CQ92" s="29" t="str">
        <f ca="true">+IF(OFFSET('Sanitation Data'!$D$30,0,10*ROW('Sanitation Data'!D86))="","",OFFSET('Sanitation Data'!$D$30,0,10*ROW('Sanitation Data'!D86)))</f>
        <v/>
      </c>
      <c r="CR92" s="29" t="str">
        <f ca="true">+IF(OFFSET('Sanitation Data'!$D$31,0,10*ROW('Sanitation Data'!D86))="","",OFFSET('Sanitation Data'!$D$31,0,10*ROW('Sanitation Data'!D86)))</f>
        <v/>
      </c>
      <c r="CS92" s="29" t="str">
        <f ca="true">+IF(OFFSET('Sanitation Data'!$D$32,0,10*ROW('Sanitation Data'!D86))="","",OFFSET('Sanitation Data'!$D$32,0,10*ROW('Sanitation Data'!D86)))</f>
        <v/>
      </c>
      <c r="CT92" s="29" t="str">
        <f ca="true">+IF(OFFSET('Sanitation Data'!$D$33,0,10*ROW('Sanitation Data'!D86))="","",OFFSET('Sanitation Data'!$D$33,0,10*ROW('Sanitation Data'!D86)))</f>
        <v/>
      </c>
      <c r="CU92" s="29" t="str">
        <f ca="true">+IF(OFFSET('Sanitation Data'!$E$29,0,10*ROW('Sanitation Data'!E86))="","",OFFSET('Sanitation Data'!$E$29,0,10*ROW('Sanitation Data'!E86)))</f>
        <v/>
      </c>
      <c r="CV92" s="29" t="str">
        <f ca="true">+IF(OFFSET('Sanitation Data'!$E$30,0,10*ROW('Sanitation Data'!E86))="","",OFFSET('Sanitation Data'!$E$30,0,10*ROW('Sanitation Data'!E86)))</f>
        <v/>
      </c>
      <c r="CW92" s="29" t="str">
        <f ca="true">+IF(OFFSET('Sanitation Data'!$E$31,0,10*ROW('Sanitation Data'!E86))="","",OFFSET('Sanitation Data'!$E$31,0,10*ROW('Sanitation Data'!E86)))</f>
        <v/>
      </c>
      <c r="CX92" s="29" t="str">
        <f ca="true">+IF(OFFSET('Sanitation Data'!$E$32,0,10*ROW('Sanitation Data'!E86))="","",OFFSET('Sanitation Data'!$E$32,0,10*ROW('Sanitation Data'!E86)))</f>
        <v/>
      </c>
      <c r="CY92" s="29" t="str">
        <f ca="true">+IF(OFFSET('Sanitation Data'!$E$33,0,10*ROW('Sanitation Data'!E86))="","",OFFSET('Sanitation Data'!$E$33,0,10*ROW('Sanitation Data'!E86)))</f>
        <v/>
      </c>
      <c r="CZ92" s="29" t="str">
        <f ca="true">+IF(OFFSET('Sanitation Data'!$F$29,0,10*ROW('Sanitation Data'!F86))="","",OFFSET('Sanitation Data'!$F$29,0,10*ROW('Sanitation Data'!F86)))</f>
        <v/>
      </c>
      <c r="DA92" s="29" t="str">
        <f ca="true">+IF(OFFSET('Sanitation Data'!$F$30,0,10*ROW('Sanitation Data'!F86))="","",OFFSET('Sanitation Data'!$F$30,0,10*ROW('Sanitation Data'!F86)))</f>
        <v/>
      </c>
      <c r="DB92" s="29" t="str">
        <f ca="true">+IF(OFFSET('Sanitation Data'!$F$31,0,10*ROW('Sanitation Data'!F86))="","",OFFSET('Sanitation Data'!$F$31,0,10*ROW('Sanitation Data'!F86)))</f>
        <v/>
      </c>
      <c r="DC92" s="29" t="str">
        <f ca="true">+IF(OFFSET('Sanitation Data'!$F$32,0,10*ROW('Sanitation Data'!F86))="","",OFFSET('Sanitation Data'!$F$32,0,10*ROW('Sanitation Data'!F86)))</f>
        <v/>
      </c>
      <c r="DD92" s="29" t="str">
        <f ca="true">+IF(OFFSET('Sanitation Data'!$F$33,0,10*ROW('Sanitation Data'!F86))="","",OFFSET('Sanitation Data'!$F$33,0,10*ROW('Sanitation Data'!F86)))</f>
        <v/>
      </c>
      <c r="DE92" s="29" t="str">
        <f ca="true">+IF(OFFSET('Sanitation Data'!$G$29,0,10*ROW('Sanitation Data'!G86))="","",OFFSET('Sanitation Data'!$G$29,0,10*ROW('Sanitation Data'!G86)))</f>
        <v/>
      </c>
      <c r="DF92" s="29" t="str">
        <f ca="true">+IF(OFFSET('Sanitation Data'!$G$30,0,10*ROW('Sanitation Data'!G86))="","",OFFSET('Sanitation Data'!$G$30,0,10*ROW('Sanitation Data'!G86)))</f>
        <v/>
      </c>
      <c r="DG92" s="29" t="str">
        <f ca="true">+IF(OFFSET('Sanitation Data'!$G$31,0,10*ROW('Sanitation Data'!G86))="","",OFFSET('Sanitation Data'!$G$31,0,10*ROW('Sanitation Data'!G86)))</f>
        <v/>
      </c>
      <c r="DH92" s="29" t="str">
        <f ca="true">+IF(OFFSET('Sanitation Data'!$G$32,0,10*ROW('Sanitation Data'!G86))="","",OFFSET('Sanitation Data'!$G$32,0,10*ROW('Sanitation Data'!G86)))</f>
        <v/>
      </c>
      <c r="DI92" s="29" t="str">
        <f ca="true">+IF(OFFSET('Sanitation Data'!$G$33,0,10*ROW('Sanitation Data'!G86))="","",OFFSET('Sanitation Data'!$G$33,0,10*ROW('Sanitation Data'!G86)))</f>
        <v/>
      </c>
      <c r="DJ92" s="29" t="str">
        <f ca="true">+IF(OFFSET('Sanitation Data'!$H$29,0,10*ROW('Sanitation Data'!H86))="","",OFFSET('Sanitation Data'!$H$29,0,10*ROW('Sanitation Data'!H86)))</f>
        <v/>
      </c>
      <c r="DK92" s="29" t="str">
        <f ca="true">+IF(OFFSET('Sanitation Data'!$H$30,0,10*ROW('Sanitation Data'!H86))="","",OFFSET('Sanitation Data'!$H$30,0,10*ROW('Sanitation Data'!H86)))</f>
        <v/>
      </c>
      <c r="DL92" s="29" t="str">
        <f ca="true">+IF(OFFSET('Sanitation Data'!$H$31,0,10*ROW('Sanitation Data'!H86))="","",OFFSET('Sanitation Data'!$H$31,0,10*ROW('Sanitation Data'!H86)))</f>
        <v/>
      </c>
      <c r="DM92" s="29" t="str">
        <f ca="true">+IF(OFFSET('Sanitation Data'!$H$32,0,10*ROW('Sanitation Data'!H86))="","",OFFSET('Sanitation Data'!$H$32,0,10*ROW('Sanitation Data'!H86)))</f>
        <v/>
      </c>
      <c r="DN92" s="29" t="str">
        <f ca="true">+IF(OFFSET('Sanitation Data'!$H$33,0,10*ROW('Sanitation Data'!H86))="","",OFFSET('Sanitation Data'!$H$33,0,10*ROW('Sanitation Data'!H86)))</f>
        <v/>
      </c>
      <c r="DO92" s="29" t="str">
        <f ca="true">+IF(OFFSET('Hygiene Data'!$C$12,0,10*ROW('Hygiene Data'!C86))="","",OFFSET('Hygiene Data'!$C$12,0,10*ROW('Hygiene Data'!C86)))</f>
        <v/>
      </c>
      <c r="DP92" s="29" t="str">
        <f ca="true">+IF(OFFSET('Hygiene Data'!$C$13,0,10*ROW('Hygiene Data'!C86))="","",OFFSET('Hygiene Data'!$C$13,0,10*ROW('Hygiene Data'!C86)))</f>
        <v/>
      </c>
      <c r="DQ92" s="29" t="str">
        <f ca="true">+IF(OFFSET('Hygiene Data'!$C$14,0,10*ROW('Hygiene Data'!C86))="","",OFFSET('Hygiene Data'!$C$14,0,10*ROW('Hygiene Data'!C86)))</f>
        <v/>
      </c>
      <c r="DR92" s="29" t="str">
        <f ca="true">+IF(OFFSET('Hygiene Data'!$D$12,0,10*ROW('Hygiene Data'!D86))="","",OFFSET('Hygiene Data'!$D$12,0,10*ROW('Hygiene Data'!D86)))</f>
        <v/>
      </c>
      <c r="DS92" s="29" t="str">
        <f ca="true">+IF(OFFSET('Hygiene Data'!$D$13,0,10*ROW('Hygiene Data'!D86))="","",OFFSET('Hygiene Data'!$D$13,0,10*ROW('Hygiene Data'!D86)))</f>
        <v/>
      </c>
      <c r="DT92" s="29" t="str">
        <f ca="true">+IF(OFFSET('Hygiene Data'!$D$14,0,10*ROW('Hygiene Data'!D86))="","",OFFSET('Hygiene Data'!$D$14,0,10*ROW('Hygiene Data'!D86)))</f>
        <v/>
      </c>
      <c r="DU92" s="29" t="str">
        <f ca="true">+IF(OFFSET('Hygiene Data'!$E$12,0,10*ROW('Hygiene Data'!E86))="","",OFFSET('Hygiene Data'!$E$12,0,10*ROW('Hygiene Data'!E86)))</f>
        <v/>
      </c>
      <c r="DV92" s="29" t="str">
        <f ca="true">+IF(OFFSET('Hygiene Data'!$E$13,0,10*ROW('Hygiene Data'!E86))="","",OFFSET('Hygiene Data'!$E$13,0,10*ROW('Hygiene Data'!E86)))</f>
        <v/>
      </c>
      <c r="DW92" s="29" t="str">
        <f ca="true">+IF(OFFSET('Hygiene Data'!$E$14,0,10*ROW('Hygiene Data'!E86))="","",OFFSET('Hygiene Data'!$E$14,0,10*ROW('Hygiene Data'!E86)))</f>
        <v/>
      </c>
      <c r="DX92" s="29" t="str">
        <f ca="true">+IF(OFFSET('Hygiene Data'!$F$12,0,10*ROW('Hygiene Data'!F86))="","",OFFSET('Hygiene Data'!$F$12,0,10*ROW('Hygiene Data'!F86)))</f>
        <v/>
      </c>
      <c r="DY92" s="29" t="str">
        <f ca="true">+IF(OFFSET('Hygiene Data'!$F$13,0,10*ROW('Hygiene Data'!F86))="","",OFFSET('Hygiene Data'!$F$13,0,10*ROW('Hygiene Data'!F86)))</f>
        <v/>
      </c>
      <c r="DZ92" s="29" t="str">
        <f ca="true">+IF(OFFSET('Hygiene Data'!$F$14,0,10*ROW('Hygiene Data'!F86))="","",OFFSET('Hygiene Data'!$F$14,0,10*ROW('Hygiene Data'!F86)))</f>
        <v/>
      </c>
      <c r="EA92" s="29" t="str">
        <f ca="true">+IF(OFFSET('Hygiene Data'!$G$12,0,10*ROW('Hygiene Data'!G86))="","",OFFSET('Hygiene Data'!$G$12,0,10*ROW('Hygiene Data'!G86)))</f>
        <v/>
      </c>
      <c r="EB92" s="29" t="str">
        <f ca="true">+IF(OFFSET('Hygiene Data'!$G$13,0,10*ROW('Hygiene Data'!G86))="","",OFFSET('Hygiene Data'!$G$13,0,10*ROW('Hygiene Data'!G86)))</f>
        <v/>
      </c>
      <c r="EC92" s="29" t="str">
        <f ca="true">+IF(OFFSET('Hygiene Data'!$G$14,0,10*ROW('Hygiene Data'!G86))="","",OFFSET('Hygiene Data'!$G$14,0,10*ROW('Hygiene Data'!G86)))</f>
        <v/>
      </c>
      <c r="ED92" s="29" t="str">
        <f ca="true">+IF(OFFSET('Hygiene Data'!$H$12,0,10*ROW('Hygiene Data'!H86))="","",OFFSET('Hygiene Data'!$H$12,0,10*ROW('Hygiene Data'!H86)))</f>
        <v/>
      </c>
      <c r="EE92" s="29" t="str">
        <f ca="true">+IF(OFFSET('Hygiene Data'!$H$13,0,10*ROW('Hygiene Data'!H86))="","",OFFSET('Hygiene Data'!$H$13,0,10*ROW('Hygiene Data'!H86)))</f>
        <v/>
      </c>
      <c r="EF92" s="29" t="str">
        <f ca="true">+IF(OFFSET('Hygiene Data'!$H$14,0,10*ROW('Hygiene Data'!H86))="","",OFFSET('Hygiene Data'!$H$14,0,10*ROW('Hygiene Data'!H86)))</f>
        <v/>
      </c>
    </row>
    <row r="93" x14ac:dyDescent="0.2">
      <c r="A93" s="52" t="str">
        <f ca="true">+IF(OFFSET('Water Data'!$B$1,0,10*ROW('Water Data'!B90))="","",OFFSET('Water Data'!$B$1,0,10*ROW('Water Data'!B90)))</f>
        <v/>
      </c>
      <c r="B93" s="52" t="str">
        <f ca="true">+IF(OFFSET('Water Data'!$A$3,0,10*ROW('Water Data'!A90))="","",OFFSET('Water Data'!$A$3,0,10*ROW('Water Data'!A90)))</f>
        <v/>
      </c>
      <c r="C93" s="52" t="str">
        <f ca="true">+IF(OFFSET('Water Data'!$C$3,0,10*ROW('Water Data'!C90))="","",OFFSET('Water Data'!$C$3,0,10*ROW('Water Data'!C90)))</f>
        <v/>
      </c>
      <c r="D93" s="240"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0"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0"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0"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0"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0"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0"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0"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0"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0"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0"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0"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0"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0"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0"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0"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0"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0"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1"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1"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1"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1"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1"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1"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1"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1"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1"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1"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1"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1"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1"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1"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1"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1"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1"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1"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1"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1"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1"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1"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1"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1"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1"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1"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1"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1"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1"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1"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2"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2"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2"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2"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2"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2"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2"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2"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2"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2"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2"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2"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2"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2"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2"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2"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2"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2"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29" t="str">
        <f ca="true">+IF(OFFSET('Water Data'!$C$28,0,10*ROW('Water Data'!C87))="","",OFFSET('Water Data'!$C$28,0,10*ROW('Water Data'!C87)))</f>
        <v/>
      </c>
      <c r="BT93" s="29" t="str">
        <f ca="true">+IF(OFFSET('Water Data'!$C$29,0,10*ROW('Water Data'!C87))="","",OFFSET('Water Data'!$C$29,0,10*ROW('Water Data'!C87)))</f>
        <v/>
      </c>
      <c r="BU93" s="29" t="str">
        <f ca="true">+IF(OFFSET('Water Data'!$C$30,0,10*ROW('Water Data'!C87))="","",OFFSET('Water Data'!$C$30,0,10*ROW('Water Data'!C87)))</f>
        <v/>
      </c>
      <c r="BV93" s="29" t="str">
        <f ca="true">+IF(OFFSET('Water Data'!$D$28,0,10*ROW('Water Data'!D87))="","",OFFSET('Water Data'!$D$28,0,10*ROW('Water Data'!D87)))</f>
        <v/>
      </c>
      <c r="BW93" s="29" t="str">
        <f ca="true">+IF(OFFSET('Water Data'!$D$29,0,10*ROW('Water Data'!D87))="","",OFFSET('Water Data'!$D$29,0,10*ROW('Water Data'!D87)))</f>
        <v/>
      </c>
      <c r="BX93" s="29" t="str">
        <f ca="true">+IF(OFFSET('Water Data'!$D$30,0,10*ROW('Water Data'!D87))="","",OFFSET('Water Data'!$D$30,0,10*ROW('Water Data'!D87)))</f>
        <v/>
      </c>
      <c r="BY93" s="29" t="str">
        <f ca="true">+IF(OFFSET('Water Data'!$E$28,0,10*ROW('Water Data'!E87))="","",OFFSET('Water Data'!$E$28,0,10*ROW('Water Data'!E87)))</f>
        <v/>
      </c>
      <c r="BZ93" s="29" t="str">
        <f ca="true">+IF(OFFSET('Water Data'!$E$29,0,10*ROW('Water Data'!E87))="","",OFFSET('Water Data'!$E$29,0,10*ROW('Water Data'!E87)))</f>
        <v/>
      </c>
      <c r="CA93" s="29" t="str">
        <f ca="true">+IF(OFFSET('Water Data'!$E$30,0,10*ROW('Water Data'!E87))="","",OFFSET('Water Data'!$E$30,0,10*ROW('Water Data'!E87)))</f>
        <v/>
      </c>
      <c r="CB93" s="29" t="str">
        <f ca="true">+IF(OFFSET('Water Data'!$F$28,0,10*ROW('Water Data'!F87))="","",OFFSET('Water Data'!$F$28,0,10*ROW('Water Data'!F87)))</f>
        <v/>
      </c>
      <c r="CC93" s="29" t="str">
        <f ca="true">+IF(OFFSET('Water Data'!$F$29,0,10*ROW('Water Data'!F87))="","",OFFSET('Water Data'!$F$29,0,10*ROW('Water Data'!F87)))</f>
        <v/>
      </c>
      <c r="CD93" s="29" t="str">
        <f ca="true">+IF(OFFSET('Water Data'!$F$30,0,10*ROW('Water Data'!F87))="","",OFFSET('Water Data'!$F$30,0,10*ROW('Water Data'!F87)))</f>
        <v/>
      </c>
      <c r="CE93" s="29" t="str">
        <f ca="true">+IF(OFFSET('Water Data'!$G$28,0,10*ROW('Water Data'!G87))="","",OFFSET('Water Data'!$G$28,0,10*ROW('Water Data'!G87)))</f>
        <v/>
      </c>
      <c r="CF93" s="29" t="str">
        <f ca="true">+IF(OFFSET('Water Data'!$G$29,0,10*ROW('Water Data'!G87))="","",OFFSET('Water Data'!$G$29,0,10*ROW('Water Data'!G87)))</f>
        <v/>
      </c>
      <c r="CG93" s="29" t="str">
        <f ca="true">+IF(OFFSET('Water Data'!$G$30,0,10*ROW('Water Data'!G87))="","",OFFSET('Water Data'!$G$30,0,10*ROW('Water Data'!G87)))</f>
        <v/>
      </c>
      <c r="CH93" s="29" t="str">
        <f ca="true">+IF(OFFSET('Water Data'!$H$28,0,10*ROW('Water Data'!H87))="","",OFFSET('Water Data'!$H$28,0,10*ROW('Water Data'!H87)))</f>
        <v/>
      </c>
      <c r="CI93" s="29" t="str">
        <f ca="true">+IF(OFFSET('Water Data'!$H$29,0,10*ROW('Water Data'!H87))="","",OFFSET('Water Data'!$H$29,0,10*ROW('Water Data'!H87)))</f>
        <v/>
      </c>
      <c r="CJ93" s="29" t="str">
        <f ca="true">+IF(OFFSET('Water Data'!$H$30,0,10*ROW('Water Data'!H87))="","",OFFSET('Water Data'!$H$30,0,10*ROW('Water Data'!H87)))</f>
        <v/>
      </c>
      <c r="CK93" s="29" t="str">
        <f ca="true">+IF(OFFSET('Sanitation Data'!$C$29,0,10*ROW('Sanitation Data'!C87))="","",OFFSET('Sanitation Data'!$C$29,0,10*ROW('Sanitation Data'!C87)))</f>
        <v/>
      </c>
      <c r="CL93" s="29" t="str">
        <f ca="true">+IF(OFFSET('Sanitation Data'!$C$30,0,10*ROW('Sanitation Data'!C87))="","",OFFSET('Sanitation Data'!$C$30,0,10*ROW('Sanitation Data'!C87)))</f>
        <v/>
      </c>
      <c r="CM93" s="29" t="str">
        <f ca="true">+IF(OFFSET('Sanitation Data'!$C$31,0,10*ROW('Sanitation Data'!C87))="","",OFFSET('Sanitation Data'!$C$31,0,10*ROW('Sanitation Data'!C87)))</f>
        <v/>
      </c>
      <c r="CN93" s="29" t="str">
        <f ca="true">+IF(OFFSET('Sanitation Data'!$C$32,0,10*ROW('Sanitation Data'!C87))="","",OFFSET('Sanitation Data'!$C$32,0,10*ROW('Sanitation Data'!C87)))</f>
        <v/>
      </c>
      <c r="CO93" s="29" t="str">
        <f ca="true">+IF(OFFSET('Sanitation Data'!$C$33,0,10*ROW('Sanitation Data'!C87))="","",OFFSET('Sanitation Data'!$C$33,0,10*ROW('Sanitation Data'!C87)))</f>
        <v/>
      </c>
      <c r="CP93" s="29" t="str">
        <f ca="true">+IF(OFFSET('Sanitation Data'!$D$29,0,10*ROW('Sanitation Data'!D87))="","",OFFSET('Sanitation Data'!$D$29,0,10*ROW('Sanitation Data'!D87)))</f>
        <v/>
      </c>
      <c r="CQ93" s="29" t="str">
        <f ca="true">+IF(OFFSET('Sanitation Data'!$D$30,0,10*ROW('Sanitation Data'!D87))="","",OFFSET('Sanitation Data'!$D$30,0,10*ROW('Sanitation Data'!D87)))</f>
        <v/>
      </c>
      <c r="CR93" s="29" t="str">
        <f ca="true">+IF(OFFSET('Sanitation Data'!$D$31,0,10*ROW('Sanitation Data'!D87))="","",OFFSET('Sanitation Data'!$D$31,0,10*ROW('Sanitation Data'!D87)))</f>
        <v/>
      </c>
      <c r="CS93" s="29" t="str">
        <f ca="true">+IF(OFFSET('Sanitation Data'!$D$32,0,10*ROW('Sanitation Data'!D87))="","",OFFSET('Sanitation Data'!$D$32,0,10*ROW('Sanitation Data'!D87)))</f>
        <v/>
      </c>
      <c r="CT93" s="29" t="str">
        <f ca="true">+IF(OFFSET('Sanitation Data'!$D$33,0,10*ROW('Sanitation Data'!D87))="","",OFFSET('Sanitation Data'!$D$33,0,10*ROW('Sanitation Data'!D87)))</f>
        <v/>
      </c>
      <c r="CU93" s="29" t="str">
        <f ca="true">+IF(OFFSET('Sanitation Data'!$E$29,0,10*ROW('Sanitation Data'!E87))="","",OFFSET('Sanitation Data'!$E$29,0,10*ROW('Sanitation Data'!E87)))</f>
        <v/>
      </c>
      <c r="CV93" s="29" t="str">
        <f ca="true">+IF(OFFSET('Sanitation Data'!$E$30,0,10*ROW('Sanitation Data'!E87))="","",OFFSET('Sanitation Data'!$E$30,0,10*ROW('Sanitation Data'!E87)))</f>
        <v/>
      </c>
      <c r="CW93" s="29" t="str">
        <f ca="true">+IF(OFFSET('Sanitation Data'!$E$31,0,10*ROW('Sanitation Data'!E87))="","",OFFSET('Sanitation Data'!$E$31,0,10*ROW('Sanitation Data'!E87)))</f>
        <v/>
      </c>
      <c r="CX93" s="29" t="str">
        <f ca="true">+IF(OFFSET('Sanitation Data'!$E$32,0,10*ROW('Sanitation Data'!E87))="","",OFFSET('Sanitation Data'!$E$32,0,10*ROW('Sanitation Data'!E87)))</f>
        <v/>
      </c>
      <c r="CY93" s="29" t="str">
        <f ca="true">+IF(OFFSET('Sanitation Data'!$E$33,0,10*ROW('Sanitation Data'!E87))="","",OFFSET('Sanitation Data'!$E$33,0,10*ROW('Sanitation Data'!E87)))</f>
        <v/>
      </c>
      <c r="CZ93" s="29" t="str">
        <f ca="true">+IF(OFFSET('Sanitation Data'!$F$29,0,10*ROW('Sanitation Data'!F87))="","",OFFSET('Sanitation Data'!$F$29,0,10*ROW('Sanitation Data'!F87)))</f>
        <v/>
      </c>
      <c r="DA93" s="29" t="str">
        <f ca="true">+IF(OFFSET('Sanitation Data'!$F$30,0,10*ROW('Sanitation Data'!F87))="","",OFFSET('Sanitation Data'!$F$30,0,10*ROW('Sanitation Data'!F87)))</f>
        <v/>
      </c>
      <c r="DB93" s="29" t="str">
        <f ca="true">+IF(OFFSET('Sanitation Data'!$F$31,0,10*ROW('Sanitation Data'!F87))="","",OFFSET('Sanitation Data'!$F$31,0,10*ROW('Sanitation Data'!F87)))</f>
        <v/>
      </c>
      <c r="DC93" s="29" t="str">
        <f ca="true">+IF(OFFSET('Sanitation Data'!$F$32,0,10*ROW('Sanitation Data'!F87))="","",OFFSET('Sanitation Data'!$F$32,0,10*ROW('Sanitation Data'!F87)))</f>
        <v/>
      </c>
      <c r="DD93" s="29" t="str">
        <f ca="true">+IF(OFFSET('Sanitation Data'!$F$33,0,10*ROW('Sanitation Data'!F87))="","",OFFSET('Sanitation Data'!$F$33,0,10*ROW('Sanitation Data'!F87)))</f>
        <v/>
      </c>
      <c r="DE93" s="29" t="str">
        <f ca="true">+IF(OFFSET('Sanitation Data'!$G$29,0,10*ROW('Sanitation Data'!G87))="","",OFFSET('Sanitation Data'!$G$29,0,10*ROW('Sanitation Data'!G87)))</f>
        <v/>
      </c>
      <c r="DF93" s="29" t="str">
        <f ca="true">+IF(OFFSET('Sanitation Data'!$G$30,0,10*ROW('Sanitation Data'!G87))="","",OFFSET('Sanitation Data'!$G$30,0,10*ROW('Sanitation Data'!G87)))</f>
        <v/>
      </c>
      <c r="DG93" s="29" t="str">
        <f ca="true">+IF(OFFSET('Sanitation Data'!$G$31,0,10*ROW('Sanitation Data'!G87))="","",OFFSET('Sanitation Data'!$G$31,0,10*ROW('Sanitation Data'!G87)))</f>
        <v/>
      </c>
      <c r="DH93" s="29" t="str">
        <f ca="true">+IF(OFFSET('Sanitation Data'!$G$32,0,10*ROW('Sanitation Data'!G87))="","",OFFSET('Sanitation Data'!$G$32,0,10*ROW('Sanitation Data'!G87)))</f>
        <v/>
      </c>
      <c r="DI93" s="29" t="str">
        <f ca="true">+IF(OFFSET('Sanitation Data'!$G$33,0,10*ROW('Sanitation Data'!G87))="","",OFFSET('Sanitation Data'!$G$33,0,10*ROW('Sanitation Data'!G87)))</f>
        <v/>
      </c>
      <c r="DJ93" s="29" t="str">
        <f ca="true">+IF(OFFSET('Sanitation Data'!$H$29,0,10*ROW('Sanitation Data'!H87))="","",OFFSET('Sanitation Data'!$H$29,0,10*ROW('Sanitation Data'!H87)))</f>
        <v/>
      </c>
      <c r="DK93" s="29" t="str">
        <f ca="true">+IF(OFFSET('Sanitation Data'!$H$30,0,10*ROW('Sanitation Data'!H87))="","",OFFSET('Sanitation Data'!$H$30,0,10*ROW('Sanitation Data'!H87)))</f>
        <v/>
      </c>
      <c r="DL93" s="29" t="str">
        <f ca="true">+IF(OFFSET('Sanitation Data'!$H$31,0,10*ROW('Sanitation Data'!H87))="","",OFFSET('Sanitation Data'!$H$31,0,10*ROW('Sanitation Data'!H87)))</f>
        <v/>
      </c>
      <c r="DM93" s="29" t="str">
        <f ca="true">+IF(OFFSET('Sanitation Data'!$H$32,0,10*ROW('Sanitation Data'!H87))="","",OFFSET('Sanitation Data'!$H$32,0,10*ROW('Sanitation Data'!H87)))</f>
        <v/>
      </c>
      <c r="DN93" s="29" t="str">
        <f ca="true">+IF(OFFSET('Sanitation Data'!$H$33,0,10*ROW('Sanitation Data'!H87))="","",OFFSET('Sanitation Data'!$H$33,0,10*ROW('Sanitation Data'!H87)))</f>
        <v/>
      </c>
      <c r="DO93" s="29" t="str">
        <f ca="true">+IF(OFFSET('Hygiene Data'!$C$12,0,10*ROW('Hygiene Data'!C87))="","",OFFSET('Hygiene Data'!$C$12,0,10*ROW('Hygiene Data'!C87)))</f>
        <v/>
      </c>
      <c r="DP93" s="29" t="str">
        <f ca="true">+IF(OFFSET('Hygiene Data'!$C$13,0,10*ROW('Hygiene Data'!C87))="","",OFFSET('Hygiene Data'!$C$13,0,10*ROW('Hygiene Data'!C87)))</f>
        <v/>
      </c>
      <c r="DQ93" s="29" t="str">
        <f ca="true">+IF(OFFSET('Hygiene Data'!$C$14,0,10*ROW('Hygiene Data'!C87))="","",OFFSET('Hygiene Data'!$C$14,0,10*ROW('Hygiene Data'!C87)))</f>
        <v/>
      </c>
      <c r="DR93" s="29" t="str">
        <f ca="true">+IF(OFFSET('Hygiene Data'!$D$12,0,10*ROW('Hygiene Data'!D87))="","",OFFSET('Hygiene Data'!$D$12,0,10*ROW('Hygiene Data'!D87)))</f>
        <v/>
      </c>
      <c r="DS93" s="29" t="str">
        <f ca="true">+IF(OFFSET('Hygiene Data'!$D$13,0,10*ROW('Hygiene Data'!D87))="","",OFFSET('Hygiene Data'!$D$13,0,10*ROW('Hygiene Data'!D87)))</f>
        <v/>
      </c>
      <c r="DT93" s="29" t="str">
        <f ca="true">+IF(OFFSET('Hygiene Data'!$D$14,0,10*ROW('Hygiene Data'!D87))="","",OFFSET('Hygiene Data'!$D$14,0,10*ROW('Hygiene Data'!D87)))</f>
        <v/>
      </c>
      <c r="DU93" s="29" t="str">
        <f ca="true">+IF(OFFSET('Hygiene Data'!$E$12,0,10*ROW('Hygiene Data'!E87))="","",OFFSET('Hygiene Data'!$E$12,0,10*ROW('Hygiene Data'!E87)))</f>
        <v/>
      </c>
      <c r="DV93" s="29" t="str">
        <f ca="true">+IF(OFFSET('Hygiene Data'!$E$13,0,10*ROW('Hygiene Data'!E87))="","",OFFSET('Hygiene Data'!$E$13,0,10*ROW('Hygiene Data'!E87)))</f>
        <v/>
      </c>
      <c r="DW93" s="29" t="str">
        <f ca="true">+IF(OFFSET('Hygiene Data'!$E$14,0,10*ROW('Hygiene Data'!E87))="","",OFFSET('Hygiene Data'!$E$14,0,10*ROW('Hygiene Data'!E87)))</f>
        <v/>
      </c>
      <c r="DX93" s="29" t="str">
        <f ca="true">+IF(OFFSET('Hygiene Data'!$F$12,0,10*ROW('Hygiene Data'!F87))="","",OFFSET('Hygiene Data'!$F$12,0,10*ROW('Hygiene Data'!F87)))</f>
        <v/>
      </c>
      <c r="DY93" s="29" t="str">
        <f ca="true">+IF(OFFSET('Hygiene Data'!$F$13,0,10*ROW('Hygiene Data'!F87))="","",OFFSET('Hygiene Data'!$F$13,0,10*ROW('Hygiene Data'!F87)))</f>
        <v/>
      </c>
      <c r="DZ93" s="29" t="str">
        <f ca="true">+IF(OFFSET('Hygiene Data'!$F$14,0,10*ROW('Hygiene Data'!F87))="","",OFFSET('Hygiene Data'!$F$14,0,10*ROW('Hygiene Data'!F87)))</f>
        <v/>
      </c>
      <c r="EA93" s="29" t="str">
        <f ca="true">+IF(OFFSET('Hygiene Data'!$G$12,0,10*ROW('Hygiene Data'!G87))="","",OFFSET('Hygiene Data'!$G$12,0,10*ROW('Hygiene Data'!G87)))</f>
        <v/>
      </c>
      <c r="EB93" s="29" t="str">
        <f ca="true">+IF(OFFSET('Hygiene Data'!$G$13,0,10*ROW('Hygiene Data'!G87))="","",OFFSET('Hygiene Data'!$G$13,0,10*ROW('Hygiene Data'!G87)))</f>
        <v/>
      </c>
      <c r="EC93" s="29" t="str">
        <f ca="true">+IF(OFFSET('Hygiene Data'!$G$14,0,10*ROW('Hygiene Data'!G87))="","",OFFSET('Hygiene Data'!$G$14,0,10*ROW('Hygiene Data'!G87)))</f>
        <v/>
      </c>
      <c r="ED93" s="29" t="str">
        <f ca="true">+IF(OFFSET('Hygiene Data'!$H$12,0,10*ROW('Hygiene Data'!H87))="","",OFFSET('Hygiene Data'!$H$12,0,10*ROW('Hygiene Data'!H87)))</f>
        <v/>
      </c>
      <c r="EE93" s="29" t="str">
        <f ca="true">+IF(OFFSET('Hygiene Data'!$H$13,0,10*ROW('Hygiene Data'!H87))="","",OFFSET('Hygiene Data'!$H$13,0,10*ROW('Hygiene Data'!H87)))</f>
        <v/>
      </c>
      <c r="EF93" s="29" t="str">
        <f ca="true">+IF(OFFSET('Hygiene Data'!$H$14,0,10*ROW('Hygiene Data'!H87))="","",OFFSET('Hygiene Data'!$H$14,0,10*ROW('Hygiene Data'!H87)))</f>
        <v/>
      </c>
    </row>
    <row r="94" x14ac:dyDescent="0.2">
      <c r="A94" s="52" t="str">
        <f ca="true">+IF(OFFSET('Water Data'!$B$1,0,10*ROW('Water Data'!B91))="","",OFFSET('Water Data'!$B$1,0,10*ROW('Water Data'!B91)))</f>
        <v/>
      </c>
      <c r="B94" s="52" t="str">
        <f ca="true">+IF(OFFSET('Water Data'!$A$3,0,10*ROW('Water Data'!A91))="","",OFFSET('Water Data'!$A$3,0,10*ROW('Water Data'!A91)))</f>
        <v/>
      </c>
      <c r="C94" s="52" t="str">
        <f ca="true">+IF(OFFSET('Water Data'!$C$3,0,10*ROW('Water Data'!C91))="","",OFFSET('Water Data'!$C$3,0,10*ROW('Water Data'!C91)))</f>
        <v/>
      </c>
      <c r="D94" s="240"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0"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0"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0"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0"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0"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0"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0"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0"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0"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0"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0"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0"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0"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0"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0"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0"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0"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1"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1"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1"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1"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1"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1"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1"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1"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1"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1"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1"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1"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1"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1"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1"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1"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1"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1"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1"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1"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1"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1"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1"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1"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1"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1"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1"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1"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1"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1"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2"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2"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2"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2"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2"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2"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2"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2"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2"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2"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2"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2"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2"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2"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2"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2"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2"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2"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29" t="str">
        <f ca="true">+IF(OFFSET('Water Data'!$C$28,0,10*ROW('Water Data'!C88))="","",OFFSET('Water Data'!$C$28,0,10*ROW('Water Data'!C88)))</f>
        <v/>
      </c>
      <c r="BT94" s="29" t="str">
        <f ca="true">+IF(OFFSET('Water Data'!$C$29,0,10*ROW('Water Data'!C88))="","",OFFSET('Water Data'!$C$29,0,10*ROW('Water Data'!C88)))</f>
        <v/>
      </c>
      <c r="BU94" s="29" t="str">
        <f ca="true">+IF(OFFSET('Water Data'!$C$30,0,10*ROW('Water Data'!C88))="","",OFFSET('Water Data'!$C$30,0,10*ROW('Water Data'!C88)))</f>
        <v/>
      </c>
      <c r="BV94" s="29" t="str">
        <f ca="true">+IF(OFFSET('Water Data'!$D$28,0,10*ROW('Water Data'!D88))="","",OFFSET('Water Data'!$D$28,0,10*ROW('Water Data'!D88)))</f>
        <v/>
      </c>
      <c r="BW94" s="29" t="str">
        <f ca="true">+IF(OFFSET('Water Data'!$D$29,0,10*ROW('Water Data'!D88))="","",OFFSET('Water Data'!$D$29,0,10*ROW('Water Data'!D88)))</f>
        <v/>
      </c>
      <c r="BX94" s="29" t="str">
        <f ca="true">+IF(OFFSET('Water Data'!$D$30,0,10*ROW('Water Data'!D88))="","",OFFSET('Water Data'!$D$30,0,10*ROW('Water Data'!D88)))</f>
        <v/>
      </c>
      <c r="BY94" s="29" t="str">
        <f ca="true">+IF(OFFSET('Water Data'!$E$28,0,10*ROW('Water Data'!E88))="","",OFFSET('Water Data'!$E$28,0,10*ROW('Water Data'!E88)))</f>
        <v/>
      </c>
      <c r="BZ94" s="29" t="str">
        <f ca="true">+IF(OFFSET('Water Data'!$E$29,0,10*ROW('Water Data'!E88))="","",OFFSET('Water Data'!$E$29,0,10*ROW('Water Data'!E88)))</f>
        <v/>
      </c>
      <c r="CA94" s="29" t="str">
        <f ca="true">+IF(OFFSET('Water Data'!$E$30,0,10*ROW('Water Data'!E88))="","",OFFSET('Water Data'!$E$30,0,10*ROW('Water Data'!E88)))</f>
        <v/>
      </c>
      <c r="CB94" s="29" t="str">
        <f ca="true">+IF(OFFSET('Water Data'!$F$28,0,10*ROW('Water Data'!F88))="","",OFFSET('Water Data'!$F$28,0,10*ROW('Water Data'!F88)))</f>
        <v/>
      </c>
      <c r="CC94" s="29" t="str">
        <f ca="true">+IF(OFFSET('Water Data'!$F$29,0,10*ROW('Water Data'!F88))="","",OFFSET('Water Data'!$F$29,0,10*ROW('Water Data'!F88)))</f>
        <v/>
      </c>
      <c r="CD94" s="29" t="str">
        <f ca="true">+IF(OFFSET('Water Data'!$F$30,0,10*ROW('Water Data'!F88))="","",OFFSET('Water Data'!$F$30,0,10*ROW('Water Data'!F88)))</f>
        <v/>
      </c>
      <c r="CE94" s="29" t="str">
        <f ca="true">+IF(OFFSET('Water Data'!$G$28,0,10*ROW('Water Data'!G88))="","",OFFSET('Water Data'!$G$28,0,10*ROW('Water Data'!G88)))</f>
        <v/>
      </c>
      <c r="CF94" s="29" t="str">
        <f ca="true">+IF(OFFSET('Water Data'!$G$29,0,10*ROW('Water Data'!G88))="","",OFFSET('Water Data'!$G$29,0,10*ROW('Water Data'!G88)))</f>
        <v/>
      </c>
      <c r="CG94" s="29" t="str">
        <f ca="true">+IF(OFFSET('Water Data'!$G$30,0,10*ROW('Water Data'!G88))="","",OFFSET('Water Data'!$G$30,0,10*ROW('Water Data'!G88)))</f>
        <v/>
      </c>
      <c r="CH94" s="29" t="str">
        <f ca="true">+IF(OFFSET('Water Data'!$H$28,0,10*ROW('Water Data'!H88))="","",OFFSET('Water Data'!$H$28,0,10*ROW('Water Data'!H88)))</f>
        <v/>
      </c>
      <c r="CI94" s="29" t="str">
        <f ca="true">+IF(OFFSET('Water Data'!$H$29,0,10*ROW('Water Data'!H88))="","",OFFSET('Water Data'!$H$29,0,10*ROW('Water Data'!H88)))</f>
        <v/>
      </c>
      <c r="CJ94" s="29" t="str">
        <f ca="true">+IF(OFFSET('Water Data'!$H$30,0,10*ROW('Water Data'!H88))="","",OFFSET('Water Data'!$H$30,0,10*ROW('Water Data'!H88)))</f>
        <v/>
      </c>
      <c r="CK94" s="29" t="str">
        <f ca="true">+IF(OFFSET('Sanitation Data'!$C$29,0,10*ROW('Sanitation Data'!C88))="","",OFFSET('Sanitation Data'!$C$29,0,10*ROW('Sanitation Data'!C88)))</f>
        <v/>
      </c>
      <c r="CL94" s="29" t="str">
        <f ca="true">+IF(OFFSET('Sanitation Data'!$C$30,0,10*ROW('Sanitation Data'!C88))="","",OFFSET('Sanitation Data'!$C$30,0,10*ROW('Sanitation Data'!C88)))</f>
        <v/>
      </c>
      <c r="CM94" s="29" t="str">
        <f ca="true">+IF(OFFSET('Sanitation Data'!$C$31,0,10*ROW('Sanitation Data'!C88))="","",OFFSET('Sanitation Data'!$C$31,0,10*ROW('Sanitation Data'!C88)))</f>
        <v/>
      </c>
      <c r="CN94" s="29" t="str">
        <f ca="true">+IF(OFFSET('Sanitation Data'!$C$32,0,10*ROW('Sanitation Data'!C88))="","",OFFSET('Sanitation Data'!$C$32,0,10*ROW('Sanitation Data'!C88)))</f>
        <v/>
      </c>
      <c r="CO94" s="29" t="str">
        <f ca="true">+IF(OFFSET('Sanitation Data'!$C$33,0,10*ROW('Sanitation Data'!C88))="","",OFFSET('Sanitation Data'!$C$33,0,10*ROW('Sanitation Data'!C88)))</f>
        <v/>
      </c>
      <c r="CP94" s="29" t="str">
        <f ca="true">+IF(OFFSET('Sanitation Data'!$D$29,0,10*ROW('Sanitation Data'!D88))="","",OFFSET('Sanitation Data'!$D$29,0,10*ROW('Sanitation Data'!D88)))</f>
        <v/>
      </c>
      <c r="CQ94" s="29" t="str">
        <f ca="true">+IF(OFFSET('Sanitation Data'!$D$30,0,10*ROW('Sanitation Data'!D88))="","",OFFSET('Sanitation Data'!$D$30,0,10*ROW('Sanitation Data'!D88)))</f>
        <v/>
      </c>
      <c r="CR94" s="29" t="str">
        <f ca="true">+IF(OFFSET('Sanitation Data'!$D$31,0,10*ROW('Sanitation Data'!D88))="","",OFFSET('Sanitation Data'!$D$31,0,10*ROW('Sanitation Data'!D88)))</f>
        <v/>
      </c>
      <c r="CS94" s="29" t="str">
        <f ca="true">+IF(OFFSET('Sanitation Data'!$D$32,0,10*ROW('Sanitation Data'!D88))="","",OFFSET('Sanitation Data'!$D$32,0,10*ROW('Sanitation Data'!D88)))</f>
        <v/>
      </c>
      <c r="CT94" s="29" t="str">
        <f ca="true">+IF(OFFSET('Sanitation Data'!$D$33,0,10*ROW('Sanitation Data'!D88))="","",OFFSET('Sanitation Data'!$D$33,0,10*ROW('Sanitation Data'!D88)))</f>
        <v/>
      </c>
      <c r="CU94" s="29" t="str">
        <f ca="true">+IF(OFFSET('Sanitation Data'!$E$29,0,10*ROW('Sanitation Data'!E88))="","",OFFSET('Sanitation Data'!$E$29,0,10*ROW('Sanitation Data'!E88)))</f>
        <v/>
      </c>
      <c r="CV94" s="29" t="str">
        <f ca="true">+IF(OFFSET('Sanitation Data'!$E$30,0,10*ROW('Sanitation Data'!E88))="","",OFFSET('Sanitation Data'!$E$30,0,10*ROW('Sanitation Data'!E88)))</f>
        <v/>
      </c>
      <c r="CW94" s="29" t="str">
        <f ca="true">+IF(OFFSET('Sanitation Data'!$E$31,0,10*ROW('Sanitation Data'!E88))="","",OFFSET('Sanitation Data'!$E$31,0,10*ROW('Sanitation Data'!E88)))</f>
        <v/>
      </c>
      <c r="CX94" s="29" t="str">
        <f ca="true">+IF(OFFSET('Sanitation Data'!$E$32,0,10*ROW('Sanitation Data'!E88))="","",OFFSET('Sanitation Data'!$E$32,0,10*ROW('Sanitation Data'!E88)))</f>
        <v/>
      </c>
      <c r="CY94" s="29" t="str">
        <f ca="true">+IF(OFFSET('Sanitation Data'!$E$33,0,10*ROW('Sanitation Data'!E88))="","",OFFSET('Sanitation Data'!$E$33,0,10*ROW('Sanitation Data'!E88)))</f>
        <v/>
      </c>
      <c r="CZ94" s="29" t="str">
        <f ca="true">+IF(OFFSET('Sanitation Data'!$F$29,0,10*ROW('Sanitation Data'!F88))="","",OFFSET('Sanitation Data'!$F$29,0,10*ROW('Sanitation Data'!F88)))</f>
        <v/>
      </c>
      <c r="DA94" s="29" t="str">
        <f ca="true">+IF(OFFSET('Sanitation Data'!$F$30,0,10*ROW('Sanitation Data'!F88))="","",OFFSET('Sanitation Data'!$F$30,0,10*ROW('Sanitation Data'!F88)))</f>
        <v/>
      </c>
      <c r="DB94" s="29" t="str">
        <f ca="true">+IF(OFFSET('Sanitation Data'!$F$31,0,10*ROW('Sanitation Data'!F88))="","",OFFSET('Sanitation Data'!$F$31,0,10*ROW('Sanitation Data'!F88)))</f>
        <v/>
      </c>
      <c r="DC94" s="29" t="str">
        <f ca="true">+IF(OFFSET('Sanitation Data'!$F$32,0,10*ROW('Sanitation Data'!F88))="","",OFFSET('Sanitation Data'!$F$32,0,10*ROW('Sanitation Data'!F88)))</f>
        <v/>
      </c>
      <c r="DD94" s="29" t="str">
        <f ca="true">+IF(OFFSET('Sanitation Data'!$F$33,0,10*ROW('Sanitation Data'!F88))="","",OFFSET('Sanitation Data'!$F$33,0,10*ROW('Sanitation Data'!F88)))</f>
        <v/>
      </c>
      <c r="DE94" s="29" t="str">
        <f ca="true">+IF(OFFSET('Sanitation Data'!$G$29,0,10*ROW('Sanitation Data'!G88))="","",OFFSET('Sanitation Data'!$G$29,0,10*ROW('Sanitation Data'!G88)))</f>
        <v/>
      </c>
      <c r="DF94" s="29" t="str">
        <f ca="true">+IF(OFFSET('Sanitation Data'!$G$30,0,10*ROW('Sanitation Data'!G88))="","",OFFSET('Sanitation Data'!$G$30,0,10*ROW('Sanitation Data'!G88)))</f>
        <v/>
      </c>
      <c r="DG94" s="29" t="str">
        <f ca="true">+IF(OFFSET('Sanitation Data'!$G$31,0,10*ROW('Sanitation Data'!G88))="","",OFFSET('Sanitation Data'!$G$31,0,10*ROW('Sanitation Data'!G88)))</f>
        <v/>
      </c>
      <c r="DH94" s="29" t="str">
        <f ca="true">+IF(OFFSET('Sanitation Data'!$G$32,0,10*ROW('Sanitation Data'!G88))="","",OFFSET('Sanitation Data'!$G$32,0,10*ROW('Sanitation Data'!G88)))</f>
        <v/>
      </c>
      <c r="DI94" s="29" t="str">
        <f ca="true">+IF(OFFSET('Sanitation Data'!$G$33,0,10*ROW('Sanitation Data'!G88))="","",OFFSET('Sanitation Data'!$G$33,0,10*ROW('Sanitation Data'!G88)))</f>
        <v/>
      </c>
      <c r="DJ94" s="29" t="str">
        <f ca="true">+IF(OFFSET('Sanitation Data'!$H$29,0,10*ROW('Sanitation Data'!H88))="","",OFFSET('Sanitation Data'!$H$29,0,10*ROW('Sanitation Data'!H88)))</f>
        <v/>
      </c>
      <c r="DK94" s="29" t="str">
        <f ca="true">+IF(OFFSET('Sanitation Data'!$H$30,0,10*ROW('Sanitation Data'!H88))="","",OFFSET('Sanitation Data'!$H$30,0,10*ROW('Sanitation Data'!H88)))</f>
        <v/>
      </c>
      <c r="DL94" s="29" t="str">
        <f ca="true">+IF(OFFSET('Sanitation Data'!$H$31,0,10*ROW('Sanitation Data'!H88))="","",OFFSET('Sanitation Data'!$H$31,0,10*ROW('Sanitation Data'!H88)))</f>
        <v/>
      </c>
      <c r="DM94" s="29" t="str">
        <f ca="true">+IF(OFFSET('Sanitation Data'!$H$32,0,10*ROW('Sanitation Data'!H88))="","",OFFSET('Sanitation Data'!$H$32,0,10*ROW('Sanitation Data'!H88)))</f>
        <v/>
      </c>
      <c r="DN94" s="29" t="str">
        <f ca="true">+IF(OFFSET('Sanitation Data'!$H$33,0,10*ROW('Sanitation Data'!H88))="","",OFFSET('Sanitation Data'!$H$33,0,10*ROW('Sanitation Data'!H88)))</f>
        <v/>
      </c>
      <c r="DO94" s="29" t="str">
        <f ca="true">+IF(OFFSET('Hygiene Data'!$C$12,0,10*ROW('Hygiene Data'!C88))="","",OFFSET('Hygiene Data'!$C$12,0,10*ROW('Hygiene Data'!C88)))</f>
        <v/>
      </c>
      <c r="DP94" s="29" t="str">
        <f ca="true">+IF(OFFSET('Hygiene Data'!$C$13,0,10*ROW('Hygiene Data'!C88))="","",OFFSET('Hygiene Data'!$C$13,0,10*ROW('Hygiene Data'!C88)))</f>
        <v/>
      </c>
      <c r="DQ94" s="29" t="str">
        <f ca="true">+IF(OFFSET('Hygiene Data'!$C$14,0,10*ROW('Hygiene Data'!C88))="","",OFFSET('Hygiene Data'!$C$14,0,10*ROW('Hygiene Data'!C88)))</f>
        <v/>
      </c>
      <c r="DR94" s="29" t="str">
        <f ca="true">+IF(OFFSET('Hygiene Data'!$D$12,0,10*ROW('Hygiene Data'!D88))="","",OFFSET('Hygiene Data'!$D$12,0,10*ROW('Hygiene Data'!D88)))</f>
        <v/>
      </c>
      <c r="DS94" s="29" t="str">
        <f ca="true">+IF(OFFSET('Hygiene Data'!$D$13,0,10*ROW('Hygiene Data'!D88))="","",OFFSET('Hygiene Data'!$D$13,0,10*ROW('Hygiene Data'!D88)))</f>
        <v/>
      </c>
      <c r="DT94" s="29" t="str">
        <f ca="true">+IF(OFFSET('Hygiene Data'!$D$14,0,10*ROW('Hygiene Data'!D88))="","",OFFSET('Hygiene Data'!$D$14,0,10*ROW('Hygiene Data'!D88)))</f>
        <v/>
      </c>
      <c r="DU94" s="29" t="str">
        <f ca="true">+IF(OFFSET('Hygiene Data'!$E$12,0,10*ROW('Hygiene Data'!E88))="","",OFFSET('Hygiene Data'!$E$12,0,10*ROW('Hygiene Data'!E88)))</f>
        <v/>
      </c>
      <c r="DV94" s="29" t="str">
        <f ca="true">+IF(OFFSET('Hygiene Data'!$E$13,0,10*ROW('Hygiene Data'!E88))="","",OFFSET('Hygiene Data'!$E$13,0,10*ROW('Hygiene Data'!E88)))</f>
        <v/>
      </c>
      <c r="DW94" s="29" t="str">
        <f ca="true">+IF(OFFSET('Hygiene Data'!$E$14,0,10*ROW('Hygiene Data'!E88))="","",OFFSET('Hygiene Data'!$E$14,0,10*ROW('Hygiene Data'!E88)))</f>
        <v/>
      </c>
      <c r="DX94" s="29" t="str">
        <f ca="true">+IF(OFFSET('Hygiene Data'!$F$12,0,10*ROW('Hygiene Data'!F88))="","",OFFSET('Hygiene Data'!$F$12,0,10*ROW('Hygiene Data'!F88)))</f>
        <v/>
      </c>
      <c r="DY94" s="29" t="str">
        <f ca="true">+IF(OFFSET('Hygiene Data'!$F$13,0,10*ROW('Hygiene Data'!F88))="","",OFFSET('Hygiene Data'!$F$13,0,10*ROW('Hygiene Data'!F88)))</f>
        <v/>
      </c>
      <c r="DZ94" s="29" t="str">
        <f ca="true">+IF(OFFSET('Hygiene Data'!$F$14,0,10*ROW('Hygiene Data'!F88))="","",OFFSET('Hygiene Data'!$F$14,0,10*ROW('Hygiene Data'!F88)))</f>
        <v/>
      </c>
      <c r="EA94" s="29" t="str">
        <f ca="true">+IF(OFFSET('Hygiene Data'!$G$12,0,10*ROW('Hygiene Data'!G88))="","",OFFSET('Hygiene Data'!$G$12,0,10*ROW('Hygiene Data'!G88)))</f>
        <v/>
      </c>
      <c r="EB94" s="29" t="str">
        <f ca="true">+IF(OFFSET('Hygiene Data'!$G$13,0,10*ROW('Hygiene Data'!G88))="","",OFFSET('Hygiene Data'!$G$13,0,10*ROW('Hygiene Data'!G88)))</f>
        <v/>
      </c>
      <c r="EC94" s="29" t="str">
        <f ca="true">+IF(OFFSET('Hygiene Data'!$G$14,0,10*ROW('Hygiene Data'!G88))="","",OFFSET('Hygiene Data'!$G$14,0,10*ROW('Hygiene Data'!G88)))</f>
        <v/>
      </c>
      <c r="ED94" s="29" t="str">
        <f ca="true">+IF(OFFSET('Hygiene Data'!$H$12,0,10*ROW('Hygiene Data'!H88))="","",OFFSET('Hygiene Data'!$H$12,0,10*ROW('Hygiene Data'!H88)))</f>
        <v/>
      </c>
      <c r="EE94" s="29" t="str">
        <f ca="true">+IF(OFFSET('Hygiene Data'!$H$13,0,10*ROW('Hygiene Data'!H88))="","",OFFSET('Hygiene Data'!$H$13,0,10*ROW('Hygiene Data'!H88)))</f>
        <v/>
      </c>
      <c r="EF94" s="29" t="str">
        <f ca="true">+IF(OFFSET('Hygiene Data'!$H$14,0,10*ROW('Hygiene Data'!H88))="","",OFFSET('Hygiene Data'!$H$14,0,10*ROW('Hygiene Data'!H88)))</f>
        <v/>
      </c>
    </row>
    <row r="95" x14ac:dyDescent="0.2">
      <c r="A95" s="52" t="str">
        <f ca="true">+IF(OFFSET('Water Data'!$B$1,0,10*ROW('Water Data'!B92))="","",OFFSET('Water Data'!$B$1,0,10*ROW('Water Data'!B92)))</f>
        <v/>
      </c>
      <c r="B95" s="52" t="str">
        <f ca="true">+IF(OFFSET('Water Data'!$A$3,0,10*ROW('Water Data'!A92))="","",OFFSET('Water Data'!$A$3,0,10*ROW('Water Data'!A92)))</f>
        <v/>
      </c>
      <c r="C95" s="52" t="str">
        <f ca="true">+IF(OFFSET('Water Data'!$C$3,0,10*ROW('Water Data'!C92))="","",OFFSET('Water Data'!$C$3,0,10*ROW('Water Data'!C92)))</f>
        <v/>
      </c>
      <c r="D95" s="240"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0"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0"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0"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0"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0"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0"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0"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0"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0"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0"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0"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0"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0"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0"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0"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0"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0"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1"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1"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1"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1"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1"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1"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1"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1"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1"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1"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1"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1"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1"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1"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1"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1"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1"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1"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1"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1"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1"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1"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1"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1"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1"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1"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1"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1"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1"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1"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2"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2"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2"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2"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2"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2"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2"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2"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2"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2"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2"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2"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2"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2"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2"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2"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2"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2"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29" t="str">
        <f ca="true">+IF(OFFSET('Water Data'!$C$28,0,10*ROW('Water Data'!C89))="","",OFFSET('Water Data'!$C$28,0,10*ROW('Water Data'!C89)))</f>
        <v/>
      </c>
      <c r="BT95" s="29" t="str">
        <f ca="true">+IF(OFFSET('Water Data'!$C$29,0,10*ROW('Water Data'!C89))="","",OFFSET('Water Data'!$C$29,0,10*ROW('Water Data'!C89)))</f>
        <v/>
      </c>
      <c r="BU95" s="29" t="str">
        <f ca="true">+IF(OFFSET('Water Data'!$C$30,0,10*ROW('Water Data'!C89))="","",OFFSET('Water Data'!$C$30,0,10*ROW('Water Data'!C89)))</f>
        <v/>
      </c>
      <c r="BV95" s="29" t="str">
        <f ca="true">+IF(OFFSET('Water Data'!$D$28,0,10*ROW('Water Data'!D89))="","",OFFSET('Water Data'!$D$28,0,10*ROW('Water Data'!D89)))</f>
        <v/>
      </c>
      <c r="BW95" s="29" t="str">
        <f ca="true">+IF(OFFSET('Water Data'!$D$29,0,10*ROW('Water Data'!D89))="","",OFFSET('Water Data'!$D$29,0,10*ROW('Water Data'!D89)))</f>
        <v/>
      </c>
      <c r="BX95" s="29" t="str">
        <f ca="true">+IF(OFFSET('Water Data'!$D$30,0,10*ROW('Water Data'!D89))="","",OFFSET('Water Data'!$D$30,0,10*ROW('Water Data'!D89)))</f>
        <v/>
      </c>
      <c r="BY95" s="29" t="str">
        <f ca="true">+IF(OFFSET('Water Data'!$E$28,0,10*ROW('Water Data'!E89))="","",OFFSET('Water Data'!$E$28,0,10*ROW('Water Data'!E89)))</f>
        <v/>
      </c>
      <c r="BZ95" s="29" t="str">
        <f ca="true">+IF(OFFSET('Water Data'!$E$29,0,10*ROW('Water Data'!E89))="","",OFFSET('Water Data'!$E$29,0,10*ROW('Water Data'!E89)))</f>
        <v/>
      </c>
      <c r="CA95" s="29" t="str">
        <f ca="true">+IF(OFFSET('Water Data'!$E$30,0,10*ROW('Water Data'!E89))="","",OFFSET('Water Data'!$E$30,0,10*ROW('Water Data'!E89)))</f>
        <v/>
      </c>
      <c r="CB95" s="29" t="str">
        <f ca="true">+IF(OFFSET('Water Data'!$F$28,0,10*ROW('Water Data'!F89))="","",OFFSET('Water Data'!$F$28,0,10*ROW('Water Data'!F89)))</f>
        <v/>
      </c>
      <c r="CC95" s="29" t="str">
        <f ca="true">+IF(OFFSET('Water Data'!$F$29,0,10*ROW('Water Data'!F89))="","",OFFSET('Water Data'!$F$29,0,10*ROW('Water Data'!F89)))</f>
        <v/>
      </c>
      <c r="CD95" s="29" t="str">
        <f ca="true">+IF(OFFSET('Water Data'!$F$30,0,10*ROW('Water Data'!F89))="","",OFFSET('Water Data'!$F$30,0,10*ROW('Water Data'!F89)))</f>
        <v/>
      </c>
      <c r="CE95" s="29" t="str">
        <f ca="true">+IF(OFFSET('Water Data'!$G$28,0,10*ROW('Water Data'!G89))="","",OFFSET('Water Data'!$G$28,0,10*ROW('Water Data'!G89)))</f>
        <v/>
      </c>
      <c r="CF95" s="29" t="str">
        <f ca="true">+IF(OFFSET('Water Data'!$G$29,0,10*ROW('Water Data'!G89))="","",OFFSET('Water Data'!$G$29,0,10*ROW('Water Data'!G89)))</f>
        <v/>
      </c>
      <c r="CG95" s="29" t="str">
        <f ca="true">+IF(OFFSET('Water Data'!$G$30,0,10*ROW('Water Data'!G89))="","",OFFSET('Water Data'!$G$30,0,10*ROW('Water Data'!G89)))</f>
        <v/>
      </c>
      <c r="CH95" s="29" t="str">
        <f ca="true">+IF(OFFSET('Water Data'!$H$28,0,10*ROW('Water Data'!H89))="","",OFFSET('Water Data'!$H$28,0,10*ROW('Water Data'!H89)))</f>
        <v/>
      </c>
      <c r="CI95" s="29" t="str">
        <f ca="true">+IF(OFFSET('Water Data'!$H$29,0,10*ROW('Water Data'!H89))="","",OFFSET('Water Data'!$H$29,0,10*ROW('Water Data'!H89)))</f>
        <v/>
      </c>
      <c r="CJ95" s="29" t="str">
        <f ca="true">+IF(OFFSET('Water Data'!$H$30,0,10*ROW('Water Data'!H89))="","",OFFSET('Water Data'!$H$30,0,10*ROW('Water Data'!H89)))</f>
        <v/>
      </c>
      <c r="CK95" s="29" t="str">
        <f ca="true">+IF(OFFSET('Sanitation Data'!$C$29,0,10*ROW('Sanitation Data'!C89))="","",OFFSET('Sanitation Data'!$C$29,0,10*ROW('Sanitation Data'!C89)))</f>
        <v/>
      </c>
      <c r="CL95" s="29" t="str">
        <f ca="true">+IF(OFFSET('Sanitation Data'!$C$30,0,10*ROW('Sanitation Data'!C89))="","",OFFSET('Sanitation Data'!$C$30,0,10*ROW('Sanitation Data'!C89)))</f>
        <v/>
      </c>
      <c r="CM95" s="29" t="str">
        <f ca="true">+IF(OFFSET('Sanitation Data'!$C$31,0,10*ROW('Sanitation Data'!C89))="","",OFFSET('Sanitation Data'!$C$31,0,10*ROW('Sanitation Data'!C89)))</f>
        <v/>
      </c>
      <c r="CN95" s="29" t="str">
        <f ca="true">+IF(OFFSET('Sanitation Data'!$C$32,0,10*ROW('Sanitation Data'!C89))="","",OFFSET('Sanitation Data'!$C$32,0,10*ROW('Sanitation Data'!C89)))</f>
        <v/>
      </c>
      <c r="CO95" s="29" t="str">
        <f ca="true">+IF(OFFSET('Sanitation Data'!$C$33,0,10*ROW('Sanitation Data'!C89))="","",OFFSET('Sanitation Data'!$C$33,0,10*ROW('Sanitation Data'!C89)))</f>
        <v/>
      </c>
      <c r="CP95" s="29" t="str">
        <f ca="true">+IF(OFFSET('Sanitation Data'!$D$29,0,10*ROW('Sanitation Data'!D89))="","",OFFSET('Sanitation Data'!$D$29,0,10*ROW('Sanitation Data'!D89)))</f>
        <v/>
      </c>
      <c r="CQ95" s="29" t="str">
        <f ca="true">+IF(OFFSET('Sanitation Data'!$D$30,0,10*ROW('Sanitation Data'!D89))="","",OFFSET('Sanitation Data'!$D$30,0,10*ROW('Sanitation Data'!D89)))</f>
        <v/>
      </c>
      <c r="CR95" s="29" t="str">
        <f ca="true">+IF(OFFSET('Sanitation Data'!$D$31,0,10*ROW('Sanitation Data'!D89))="","",OFFSET('Sanitation Data'!$D$31,0,10*ROW('Sanitation Data'!D89)))</f>
        <v/>
      </c>
      <c r="CS95" s="29" t="str">
        <f ca="true">+IF(OFFSET('Sanitation Data'!$D$32,0,10*ROW('Sanitation Data'!D89))="","",OFFSET('Sanitation Data'!$D$32,0,10*ROW('Sanitation Data'!D89)))</f>
        <v/>
      </c>
      <c r="CT95" s="29" t="str">
        <f ca="true">+IF(OFFSET('Sanitation Data'!$D$33,0,10*ROW('Sanitation Data'!D89))="","",OFFSET('Sanitation Data'!$D$33,0,10*ROW('Sanitation Data'!D89)))</f>
        <v/>
      </c>
      <c r="CU95" s="29" t="str">
        <f ca="true">+IF(OFFSET('Sanitation Data'!$E$29,0,10*ROW('Sanitation Data'!E89))="","",OFFSET('Sanitation Data'!$E$29,0,10*ROW('Sanitation Data'!E89)))</f>
        <v/>
      </c>
      <c r="CV95" s="29" t="str">
        <f ca="true">+IF(OFFSET('Sanitation Data'!$E$30,0,10*ROW('Sanitation Data'!E89))="","",OFFSET('Sanitation Data'!$E$30,0,10*ROW('Sanitation Data'!E89)))</f>
        <v/>
      </c>
      <c r="CW95" s="29" t="str">
        <f ca="true">+IF(OFFSET('Sanitation Data'!$E$31,0,10*ROW('Sanitation Data'!E89))="","",OFFSET('Sanitation Data'!$E$31,0,10*ROW('Sanitation Data'!E89)))</f>
        <v/>
      </c>
      <c r="CX95" s="29" t="str">
        <f ca="true">+IF(OFFSET('Sanitation Data'!$E$32,0,10*ROW('Sanitation Data'!E89))="","",OFFSET('Sanitation Data'!$E$32,0,10*ROW('Sanitation Data'!E89)))</f>
        <v/>
      </c>
      <c r="CY95" s="29" t="str">
        <f ca="true">+IF(OFFSET('Sanitation Data'!$E$33,0,10*ROW('Sanitation Data'!E89))="","",OFFSET('Sanitation Data'!$E$33,0,10*ROW('Sanitation Data'!E89)))</f>
        <v/>
      </c>
      <c r="CZ95" s="29" t="str">
        <f ca="true">+IF(OFFSET('Sanitation Data'!$F$29,0,10*ROW('Sanitation Data'!F89))="","",OFFSET('Sanitation Data'!$F$29,0,10*ROW('Sanitation Data'!F89)))</f>
        <v/>
      </c>
      <c r="DA95" s="29" t="str">
        <f ca="true">+IF(OFFSET('Sanitation Data'!$F$30,0,10*ROW('Sanitation Data'!F89))="","",OFFSET('Sanitation Data'!$F$30,0,10*ROW('Sanitation Data'!F89)))</f>
        <v/>
      </c>
      <c r="DB95" s="29" t="str">
        <f ca="true">+IF(OFFSET('Sanitation Data'!$F$31,0,10*ROW('Sanitation Data'!F89))="","",OFFSET('Sanitation Data'!$F$31,0,10*ROW('Sanitation Data'!F89)))</f>
        <v/>
      </c>
      <c r="DC95" s="29" t="str">
        <f ca="true">+IF(OFFSET('Sanitation Data'!$F$32,0,10*ROW('Sanitation Data'!F89))="","",OFFSET('Sanitation Data'!$F$32,0,10*ROW('Sanitation Data'!F89)))</f>
        <v/>
      </c>
      <c r="DD95" s="29" t="str">
        <f ca="true">+IF(OFFSET('Sanitation Data'!$F$33,0,10*ROW('Sanitation Data'!F89))="","",OFFSET('Sanitation Data'!$F$33,0,10*ROW('Sanitation Data'!F89)))</f>
        <v/>
      </c>
      <c r="DE95" s="29" t="str">
        <f ca="true">+IF(OFFSET('Sanitation Data'!$G$29,0,10*ROW('Sanitation Data'!G89))="","",OFFSET('Sanitation Data'!$G$29,0,10*ROW('Sanitation Data'!G89)))</f>
        <v/>
      </c>
      <c r="DF95" s="29" t="str">
        <f ca="true">+IF(OFFSET('Sanitation Data'!$G$30,0,10*ROW('Sanitation Data'!G89))="","",OFFSET('Sanitation Data'!$G$30,0,10*ROW('Sanitation Data'!G89)))</f>
        <v/>
      </c>
      <c r="DG95" s="29" t="str">
        <f ca="true">+IF(OFFSET('Sanitation Data'!$G$31,0,10*ROW('Sanitation Data'!G89))="","",OFFSET('Sanitation Data'!$G$31,0,10*ROW('Sanitation Data'!G89)))</f>
        <v/>
      </c>
      <c r="DH95" s="29" t="str">
        <f ca="true">+IF(OFFSET('Sanitation Data'!$G$32,0,10*ROW('Sanitation Data'!G89))="","",OFFSET('Sanitation Data'!$G$32,0,10*ROW('Sanitation Data'!G89)))</f>
        <v/>
      </c>
      <c r="DI95" s="29" t="str">
        <f ca="true">+IF(OFFSET('Sanitation Data'!$G$33,0,10*ROW('Sanitation Data'!G89))="","",OFFSET('Sanitation Data'!$G$33,0,10*ROW('Sanitation Data'!G89)))</f>
        <v/>
      </c>
      <c r="DJ95" s="29" t="str">
        <f ca="true">+IF(OFFSET('Sanitation Data'!$H$29,0,10*ROW('Sanitation Data'!H89))="","",OFFSET('Sanitation Data'!$H$29,0,10*ROW('Sanitation Data'!H89)))</f>
        <v/>
      </c>
      <c r="DK95" s="29" t="str">
        <f ca="true">+IF(OFFSET('Sanitation Data'!$H$30,0,10*ROW('Sanitation Data'!H89))="","",OFFSET('Sanitation Data'!$H$30,0,10*ROW('Sanitation Data'!H89)))</f>
        <v/>
      </c>
      <c r="DL95" s="29" t="str">
        <f ca="true">+IF(OFFSET('Sanitation Data'!$H$31,0,10*ROW('Sanitation Data'!H89))="","",OFFSET('Sanitation Data'!$H$31,0,10*ROW('Sanitation Data'!H89)))</f>
        <v/>
      </c>
      <c r="DM95" s="29" t="str">
        <f ca="true">+IF(OFFSET('Sanitation Data'!$H$32,0,10*ROW('Sanitation Data'!H89))="","",OFFSET('Sanitation Data'!$H$32,0,10*ROW('Sanitation Data'!H89)))</f>
        <v/>
      </c>
      <c r="DN95" s="29" t="str">
        <f ca="true">+IF(OFFSET('Sanitation Data'!$H$33,0,10*ROW('Sanitation Data'!H89))="","",OFFSET('Sanitation Data'!$H$33,0,10*ROW('Sanitation Data'!H89)))</f>
        <v/>
      </c>
      <c r="DO95" s="29" t="str">
        <f ca="true">+IF(OFFSET('Hygiene Data'!$C$12,0,10*ROW('Hygiene Data'!C89))="","",OFFSET('Hygiene Data'!$C$12,0,10*ROW('Hygiene Data'!C89)))</f>
        <v/>
      </c>
      <c r="DP95" s="29" t="str">
        <f ca="true">+IF(OFFSET('Hygiene Data'!$C$13,0,10*ROW('Hygiene Data'!C89))="","",OFFSET('Hygiene Data'!$C$13,0,10*ROW('Hygiene Data'!C89)))</f>
        <v/>
      </c>
      <c r="DQ95" s="29" t="str">
        <f ca="true">+IF(OFFSET('Hygiene Data'!$C$14,0,10*ROW('Hygiene Data'!C89))="","",OFFSET('Hygiene Data'!$C$14,0,10*ROW('Hygiene Data'!C89)))</f>
        <v/>
      </c>
      <c r="DR95" s="29" t="str">
        <f ca="true">+IF(OFFSET('Hygiene Data'!$D$12,0,10*ROW('Hygiene Data'!D89))="","",OFFSET('Hygiene Data'!$D$12,0,10*ROW('Hygiene Data'!D89)))</f>
        <v/>
      </c>
      <c r="DS95" s="29" t="str">
        <f ca="true">+IF(OFFSET('Hygiene Data'!$D$13,0,10*ROW('Hygiene Data'!D89))="","",OFFSET('Hygiene Data'!$D$13,0,10*ROW('Hygiene Data'!D89)))</f>
        <v/>
      </c>
      <c r="DT95" s="29" t="str">
        <f ca="true">+IF(OFFSET('Hygiene Data'!$D$14,0,10*ROW('Hygiene Data'!D89))="","",OFFSET('Hygiene Data'!$D$14,0,10*ROW('Hygiene Data'!D89)))</f>
        <v/>
      </c>
      <c r="DU95" s="29" t="str">
        <f ca="true">+IF(OFFSET('Hygiene Data'!$E$12,0,10*ROW('Hygiene Data'!E89))="","",OFFSET('Hygiene Data'!$E$12,0,10*ROW('Hygiene Data'!E89)))</f>
        <v/>
      </c>
      <c r="DV95" s="29" t="str">
        <f ca="true">+IF(OFFSET('Hygiene Data'!$E$13,0,10*ROW('Hygiene Data'!E89))="","",OFFSET('Hygiene Data'!$E$13,0,10*ROW('Hygiene Data'!E89)))</f>
        <v/>
      </c>
      <c r="DW95" s="29" t="str">
        <f ca="true">+IF(OFFSET('Hygiene Data'!$E$14,0,10*ROW('Hygiene Data'!E89))="","",OFFSET('Hygiene Data'!$E$14,0,10*ROW('Hygiene Data'!E89)))</f>
        <v/>
      </c>
      <c r="DX95" s="29" t="str">
        <f ca="true">+IF(OFFSET('Hygiene Data'!$F$12,0,10*ROW('Hygiene Data'!F89))="","",OFFSET('Hygiene Data'!$F$12,0,10*ROW('Hygiene Data'!F89)))</f>
        <v/>
      </c>
      <c r="DY95" s="29" t="str">
        <f ca="true">+IF(OFFSET('Hygiene Data'!$F$13,0,10*ROW('Hygiene Data'!F89))="","",OFFSET('Hygiene Data'!$F$13,0,10*ROW('Hygiene Data'!F89)))</f>
        <v/>
      </c>
      <c r="DZ95" s="29" t="str">
        <f ca="true">+IF(OFFSET('Hygiene Data'!$F$14,0,10*ROW('Hygiene Data'!F89))="","",OFFSET('Hygiene Data'!$F$14,0,10*ROW('Hygiene Data'!F89)))</f>
        <v/>
      </c>
      <c r="EA95" s="29" t="str">
        <f ca="true">+IF(OFFSET('Hygiene Data'!$G$12,0,10*ROW('Hygiene Data'!G89))="","",OFFSET('Hygiene Data'!$G$12,0,10*ROW('Hygiene Data'!G89)))</f>
        <v/>
      </c>
      <c r="EB95" s="29" t="str">
        <f ca="true">+IF(OFFSET('Hygiene Data'!$G$13,0,10*ROW('Hygiene Data'!G89))="","",OFFSET('Hygiene Data'!$G$13,0,10*ROW('Hygiene Data'!G89)))</f>
        <v/>
      </c>
      <c r="EC95" s="29" t="str">
        <f ca="true">+IF(OFFSET('Hygiene Data'!$G$14,0,10*ROW('Hygiene Data'!G89))="","",OFFSET('Hygiene Data'!$G$14,0,10*ROW('Hygiene Data'!G89)))</f>
        <v/>
      </c>
      <c r="ED95" s="29" t="str">
        <f ca="true">+IF(OFFSET('Hygiene Data'!$H$12,0,10*ROW('Hygiene Data'!H89))="","",OFFSET('Hygiene Data'!$H$12,0,10*ROW('Hygiene Data'!H89)))</f>
        <v/>
      </c>
      <c r="EE95" s="29" t="str">
        <f ca="true">+IF(OFFSET('Hygiene Data'!$H$13,0,10*ROW('Hygiene Data'!H89))="","",OFFSET('Hygiene Data'!$H$13,0,10*ROW('Hygiene Data'!H89)))</f>
        <v/>
      </c>
      <c r="EF95" s="29" t="str">
        <f ca="true">+IF(OFFSET('Hygiene Data'!$H$14,0,10*ROW('Hygiene Data'!H89))="","",OFFSET('Hygiene Data'!$H$14,0,10*ROW('Hygiene Data'!H89)))</f>
        <v/>
      </c>
    </row>
    <row r="96" x14ac:dyDescent="0.2">
      <c r="A96" s="52" t="str">
        <f ca="true">+IF(OFFSET('Water Data'!$B$1,0,10*ROW('Water Data'!B93))="","",OFFSET('Water Data'!$B$1,0,10*ROW('Water Data'!B93)))</f>
        <v/>
      </c>
      <c r="B96" s="52" t="str">
        <f ca="true">+IF(OFFSET('Water Data'!$A$3,0,10*ROW('Water Data'!A93))="","",OFFSET('Water Data'!$A$3,0,10*ROW('Water Data'!A93)))</f>
        <v/>
      </c>
      <c r="C96" s="52" t="str">
        <f ca="true">+IF(OFFSET('Water Data'!$C$3,0,10*ROW('Water Data'!C93))="","",OFFSET('Water Data'!$C$3,0,10*ROW('Water Data'!C93)))</f>
        <v/>
      </c>
      <c r="D96" s="240"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0"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0"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0"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0"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0"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0"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0"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0"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0"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0"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0"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0"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0"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0"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0"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0"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0"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1"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1"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1"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1"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1"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1"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1"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1"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1"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1"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1"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1"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1"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1"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1"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1"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1"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1"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1"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1"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1"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1"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1"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1"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1"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1"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1"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1"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1"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1"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2"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2"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2"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2"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2"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2"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2"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2"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2"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2"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2"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2"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2"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2"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2"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2"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2"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2"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29" t="str">
        <f ca="true">+IF(OFFSET('Water Data'!$C$28,0,10*ROW('Water Data'!C90))="","",OFFSET('Water Data'!$C$28,0,10*ROW('Water Data'!C90)))</f>
        <v/>
      </c>
      <c r="BT96" s="29" t="str">
        <f ca="true">+IF(OFFSET('Water Data'!$C$29,0,10*ROW('Water Data'!C90))="","",OFFSET('Water Data'!$C$29,0,10*ROW('Water Data'!C90)))</f>
        <v/>
      </c>
      <c r="BU96" s="29" t="str">
        <f ca="true">+IF(OFFSET('Water Data'!$C$30,0,10*ROW('Water Data'!C90))="","",OFFSET('Water Data'!$C$30,0,10*ROW('Water Data'!C90)))</f>
        <v/>
      </c>
      <c r="BV96" s="29" t="str">
        <f ca="true">+IF(OFFSET('Water Data'!$D$28,0,10*ROW('Water Data'!D90))="","",OFFSET('Water Data'!$D$28,0,10*ROW('Water Data'!D90)))</f>
        <v/>
      </c>
      <c r="BW96" s="29" t="str">
        <f ca="true">+IF(OFFSET('Water Data'!$D$29,0,10*ROW('Water Data'!D90))="","",OFFSET('Water Data'!$D$29,0,10*ROW('Water Data'!D90)))</f>
        <v/>
      </c>
      <c r="BX96" s="29" t="str">
        <f ca="true">+IF(OFFSET('Water Data'!$D$30,0,10*ROW('Water Data'!D90))="","",OFFSET('Water Data'!$D$30,0,10*ROW('Water Data'!D90)))</f>
        <v/>
      </c>
      <c r="BY96" s="29" t="str">
        <f ca="true">+IF(OFFSET('Water Data'!$E$28,0,10*ROW('Water Data'!E90))="","",OFFSET('Water Data'!$E$28,0,10*ROW('Water Data'!E90)))</f>
        <v/>
      </c>
      <c r="BZ96" s="29" t="str">
        <f ca="true">+IF(OFFSET('Water Data'!$E$29,0,10*ROW('Water Data'!E90))="","",OFFSET('Water Data'!$E$29,0,10*ROW('Water Data'!E90)))</f>
        <v/>
      </c>
      <c r="CA96" s="29" t="str">
        <f ca="true">+IF(OFFSET('Water Data'!$E$30,0,10*ROW('Water Data'!E90))="","",OFFSET('Water Data'!$E$30,0,10*ROW('Water Data'!E90)))</f>
        <v/>
      </c>
      <c r="CB96" s="29" t="str">
        <f ca="true">+IF(OFFSET('Water Data'!$F$28,0,10*ROW('Water Data'!F90))="","",OFFSET('Water Data'!$F$28,0,10*ROW('Water Data'!F90)))</f>
        <v/>
      </c>
      <c r="CC96" s="29" t="str">
        <f ca="true">+IF(OFFSET('Water Data'!$F$29,0,10*ROW('Water Data'!F90))="","",OFFSET('Water Data'!$F$29,0,10*ROW('Water Data'!F90)))</f>
        <v/>
      </c>
      <c r="CD96" s="29" t="str">
        <f ca="true">+IF(OFFSET('Water Data'!$F$30,0,10*ROW('Water Data'!F90))="","",OFFSET('Water Data'!$F$30,0,10*ROW('Water Data'!F90)))</f>
        <v/>
      </c>
      <c r="CE96" s="29" t="str">
        <f ca="true">+IF(OFFSET('Water Data'!$G$28,0,10*ROW('Water Data'!G90))="","",OFFSET('Water Data'!$G$28,0,10*ROW('Water Data'!G90)))</f>
        <v/>
      </c>
      <c r="CF96" s="29" t="str">
        <f ca="true">+IF(OFFSET('Water Data'!$G$29,0,10*ROW('Water Data'!G90))="","",OFFSET('Water Data'!$G$29,0,10*ROW('Water Data'!G90)))</f>
        <v/>
      </c>
      <c r="CG96" s="29" t="str">
        <f ca="true">+IF(OFFSET('Water Data'!$G$30,0,10*ROW('Water Data'!G90))="","",OFFSET('Water Data'!$G$30,0,10*ROW('Water Data'!G90)))</f>
        <v/>
      </c>
      <c r="CH96" s="29" t="str">
        <f ca="true">+IF(OFFSET('Water Data'!$H$28,0,10*ROW('Water Data'!H90))="","",OFFSET('Water Data'!$H$28,0,10*ROW('Water Data'!H90)))</f>
        <v/>
      </c>
      <c r="CI96" s="29" t="str">
        <f ca="true">+IF(OFFSET('Water Data'!$H$29,0,10*ROW('Water Data'!H90))="","",OFFSET('Water Data'!$H$29,0,10*ROW('Water Data'!H90)))</f>
        <v/>
      </c>
      <c r="CJ96" s="29" t="str">
        <f ca="true">+IF(OFFSET('Water Data'!$H$30,0,10*ROW('Water Data'!H90))="","",OFFSET('Water Data'!$H$30,0,10*ROW('Water Data'!H90)))</f>
        <v/>
      </c>
      <c r="CK96" s="29" t="str">
        <f ca="true">+IF(OFFSET('Sanitation Data'!$C$29,0,10*ROW('Sanitation Data'!C90))="","",OFFSET('Sanitation Data'!$C$29,0,10*ROW('Sanitation Data'!C90)))</f>
        <v/>
      </c>
      <c r="CL96" s="29" t="str">
        <f ca="true">+IF(OFFSET('Sanitation Data'!$C$30,0,10*ROW('Sanitation Data'!C90))="","",OFFSET('Sanitation Data'!$C$30,0,10*ROW('Sanitation Data'!C90)))</f>
        <v/>
      </c>
      <c r="CM96" s="29" t="str">
        <f ca="true">+IF(OFFSET('Sanitation Data'!$C$31,0,10*ROW('Sanitation Data'!C90))="","",OFFSET('Sanitation Data'!$C$31,0,10*ROW('Sanitation Data'!C90)))</f>
        <v/>
      </c>
      <c r="CN96" s="29" t="str">
        <f ca="true">+IF(OFFSET('Sanitation Data'!$C$32,0,10*ROW('Sanitation Data'!C90))="","",OFFSET('Sanitation Data'!$C$32,0,10*ROW('Sanitation Data'!C90)))</f>
        <v/>
      </c>
      <c r="CO96" s="29" t="str">
        <f ca="true">+IF(OFFSET('Sanitation Data'!$C$33,0,10*ROW('Sanitation Data'!C90))="","",OFFSET('Sanitation Data'!$C$33,0,10*ROW('Sanitation Data'!C90)))</f>
        <v/>
      </c>
      <c r="CP96" s="29" t="str">
        <f ca="true">+IF(OFFSET('Sanitation Data'!$D$29,0,10*ROW('Sanitation Data'!D90))="","",OFFSET('Sanitation Data'!$D$29,0,10*ROW('Sanitation Data'!D90)))</f>
        <v/>
      </c>
      <c r="CQ96" s="29" t="str">
        <f ca="true">+IF(OFFSET('Sanitation Data'!$D$30,0,10*ROW('Sanitation Data'!D90))="","",OFFSET('Sanitation Data'!$D$30,0,10*ROW('Sanitation Data'!D90)))</f>
        <v/>
      </c>
      <c r="CR96" s="29" t="str">
        <f ca="true">+IF(OFFSET('Sanitation Data'!$D$31,0,10*ROW('Sanitation Data'!D90))="","",OFFSET('Sanitation Data'!$D$31,0,10*ROW('Sanitation Data'!D90)))</f>
        <v/>
      </c>
      <c r="CS96" s="29" t="str">
        <f ca="true">+IF(OFFSET('Sanitation Data'!$D$32,0,10*ROW('Sanitation Data'!D90))="","",OFFSET('Sanitation Data'!$D$32,0,10*ROW('Sanitation Data'!D90)))</f>
        <v/>
      </c>
      <c r="CT96" s="29" t="str">
        <f ca="true">+IF(OFFSET('Sanitation Data'!$D$33,0,10*ROW('Sanitation Data'!D90))="","",OFFSET('Sanitation Data'!$D$33,0,10*ROW('Sanitation Data'!D90)))</f>
        <v/>
      </c>
      <c r="CU96" s="29" t="str">
        <f ca="true">+IF(OFFSET('Sanitation Data'!$E$29,0,10*ROW('Sanitation Data'!E90))="","",OFFSET('Sanitation Data'!$E$29,0,10*ROW('Sanitation Data'!E90)))</f>
        <v/>
      </c>
      <c r="CV96" s="29" t="str">
        <f ca="true">+IF(OFFSET('Sanitation Data'!$E$30,0,10*ROW('Sanitation Data'!E90))="","",OFFSET('Sanitation Data'!$E$30,0,10*ROW('Sanitation Data'!E90)))</f>
        <v/>
      </c>
      <c r="CW96" s="29" t="str">
        <f ca="true">+IF(OFFSET('Sanitation Data'!$E$31,0,10*ROW('Sanitation Data'!E90))="","",OFFSET('Sanitation Data'!$E$31,0,10*ROW('Sanitation Data'!E90)))</f>
        <v/>
      </c>
      <c r="CX96" s="29" t="str">
        <f ca="true">+IF(OFFSET('Sanitation Data'!$E$32,0,10*ROW('Sanitation Data'!E90))="","",OFFSET('Sanitation Data'!$E$32,0,10*ROW('Sanitation Data'!E90)))</f>
        <v/>
      </c>
      <c r="CY96" s="29" t="str">
        <f ca="true">+IF(OFFSET('Sanitation Data'!$E$33,0,10*ROW('Sanitation Data'!E90))="","",OFFSET('Sanitation Data'!$E$33,0,10*ROW('Sanitation Data'!E90)))</f>
        <v/>
      </c>
      <c r="CZ96" s="29" t="str">
        <f ca="true">+IF(OFFSET('Sanitation Data'!$F$29,0,10*ROW('Sanitation Data'!F90))="","",OFFSET('Sanitation Data'!$F$29,0,10*ROW('Sanitation Data'!F90)))</f>
        <v/>
      </c>
      <c r="DA96" s="29" t="str">
        <f ca="true">+IF(OFFSET('Sanitation Data'!$F$30,0,10*ROW('Sanitation Data'!F90))="","",OFFSET('Sanitation Data'!$F$30,0,10*ROW('Sanitation Data'!F90)))</f>
        <v/>
      </c>
      <c r="DB96" s="29" t="str">
        <f ca="true">+IF(OFFSET('Sanitation Data'!$F$31,0,10*ROW('Sanitation Data'!F90))="","",OFFSET('Sanitation Data'!$F$31,0,10*ROW('Sanitation Data'!F90)))</f>
        <v/>
      </c>
      <c r="DC96" s="29" t="str">
        <f ca="true">+IF(OFFSET('Sanitation Data'!$F$32,0,10*ROW('Sanitation Data'!F90))="","",OFFSET('Sanitation Data'!$F$32,0,10*ROW('Sanitation Data'!F90)))</f>
        <v/>
      </c>
      <c r="DD96" s="29" t="str">
        <f ca="true">+IF(OFFSET('Sanitation Data'!$F$33,0,10*ROW('Sanitation Data'!F90))="","",OFFSET('Sanitation Data'!$F$33,0,10*ROW('Sanitation Data'!F90)))</f>
        <v/>
      </c>
      <c r="DE96" s="29" t="str">
        <f ca="true">+IF(OFFSET('Sanitation Data'!$G$29,0,10*ROW('Sanitation Data'!G90))="","",OFFSET('Sanitation Data'!$G$29,0,10*ROW('Sanitation Data'!G90)))</f>
        <v/>
      </c>
      <c r="DF96" s="29" t="str">
        <f ca="true">+IF(OFFSET('Sanitation Data'!$G$30,0,10*ROW('Sanitation Data'!G90))="","",OFFSET('Sanitation Data'!$G$30,0,10*ROW('Sanitation Data'!G90)))</f>
        <v/>
      </c>
      <c r="DG96" s="29" t="str">
        <f ca="true">+IF(OFFSET('Sanitation Data'!$G$31,0,10*ROW('Sanitation Data'!G90))="","",OFFSET('Sanitation Data'!$G$31,0,10*ROW('Sanitation Data'!G90)))</f>
        <v/>
      </c>
      <c r="DH96" s="29" t="str">
        <f ca="true">+IF(OFFSET('Sanitation Data'!$G$32,0,10*ROW('Sanitation Data'!G90))="","",OFFSET('Sanitation Data'!$G$32,0,10*ROW('Sanitation Data'!G90)))</f>
        <v/>
      </c>
      <c r="DI96" s="29" t="str">
        <f ca="true">+IF(OFFSET('Sanitation Data'!$G$33,0,10*ROW('Sanitation Data'!G90))="","",OFFSET('Sanitation Data'!$G$33,0,10*ROW('Sanitation Data'!G90)))</f>
        <v/>
      </c>
      <c r="DJ96" s="29" t="str">
        <f ca="true">+IF(OFFSET('Sanitation Data'!$H$29,0,10*ROW('Sanitation Data'!H90))="","",OFFSET('Sanitation Data'!$H$29,0,10*ROW('Sanitation Data'!H90)))</f>
        <v/>
      </c>
      <c r="DK96" s="29" t="str">
        <f ca="true">+IF(OFFSET('Sanitation Data'!$H$30,0,10*ROW('Sanitation Data'!H90))="","",OFFSET('Sanitation Data'!$H$30,0,10*ROW('Sanitation Data'!H90)))</f>
        <v/>
      </c>
      <c r="DL96" s="29" t="str">
        <f ca="true">+IF(OFFSET('Sanitation Data'!$H$31,0,10*ROW('Sanitation Data'!H90))="","",OFFSET('Sanitation Data'!$H$31,0,10*ROW('Sanitation Data'!H90)))</f>
        <v/>
      </c>
      <c r="DM96" s="29" t="str">
        <f ca="true">+IF(OFFSET('Sanitation Data'!$H$32,0,10*ROW('Sanitation Data'!H90))="","",OFFSET('Sanitation Data'!$H$32,0,10*ROW('Sanitation Data'!H90)))</f>
        <v/>
      </c>
      <c r="DN96" s="29" t="str">
        <f ca="true">+IF(OFFSET('Sanitation Data'!$H$33,0,10*ROW('Sanitation Data'!H90))="","",OFFSET('Sanitation Data'!$H$33,0,10*ROW('Sanitation Data'!H90)))</f>
        <v/>
      </c>
      <c r="DO96" s="29" t="str">
        <f ca="true">+IF(OFFSET('Hygiene Data'!$C$12,0,10*ROW('Hygiene Data'!C90))="","",OFFSET('Hygiene Data'!$C$12,0,10*ROW('Hygiene Data'!C90)))</f>
        <v/>
      </c>
      <c r="DP96" s="29" t="str">
        <f ca="true">+IF(OFFSET('Hygiene Data'!$C$13,0,10*ROW('Hygiene Data'!C90))="","",OFFSET('Hygiene Data'!$C$13,0,10*ROW('Hygiene Data'!C90)))</f>
        <v/>
      </c>
      <c r="DQ96" s="29" t="str">
        <f ca="true">+IF(OFFSET('Hygiene Data'!$C$14,0,10*ROW('Hygiene Data'!C90))="","",OFFSET('Hygiene Data'!$C$14,0,10*ROW('Hygiene Data'!C90)))</f>
        <v/>
      </c>
      <c r="DR96" s="29" t="str">
        <f ca="true">+IF(OFFSET('Hygiene Data'!$D$12,0,10*ROW('Hygiene Data'!D90))="","",OFFSET('Hygiene Data'!$D$12,0,10*ROW('Hygiene Data'!D90)))</f>
        <v/>
      </c>
      <c r="DS96" s="29" t="str">
        <f ca="true">+IF(OFFSET('Hygiene Data'!$D$13,0,10*ROW('Hygiene Data'!D90))="","",OFFSET('Hygiene Data'!$D$13,0,10*ROW('Hygiene Data'!D90)))</f>
        <v/>
      </c>
      <c r="DT96" s="29" t="str">
        <f ca="true">+IF(OFFSET('Hygiene Data'!$D$14,0,10*ROW('Hygiene Data'!D90))="","",OFFSET('Hygiene Data'!$D$14,0,10*ROW('Hygiene Data'!D90)))</f>
        <v/>
      </c>
      <c r="DU96" s="29" t="str">
        <f ca="true">+IF(OFFSET('Hygiene Data'!$E$12,0,10*ROW('Hygiene Data'!E90))="","",OFFSET('Hygiene Data'!$E$12,0,10*ROW('Hygiene Data'!E90)))</f>
        <v/>
      </c>
      <c r="DV96" s="29" t="str">
        <f ca="true">+IF(OFFSET('Hygiene Data'!$E$13,0,10*ROW('Hygiene Data'!E90))="","",OFFSET('Hygiene Data'!$E$13,0,10*ROW('Hygiene Data'!E90)))</f>
        <v/>
      </c>
      <c r="DW96" s="29" t="str">
        <f ca="true">+IF(OFFSET('Hygiene Data'!$E$14,0,10*ROW('Hygiene Data'!E90))="","",OFFSET('Hygiene Data'!$E$14,0,10*ROW('Hygiene Data'!E90)))</f>
        <v/>
      </c>
      <c r="DX96" s="29" t="str">
        <f ca="true">+IF(OFFSET('Hygiene Data'!$F$12,0,10*ROW('Hygiene Data'!F90))="","",OFFSET('Hygiene Data'!$F$12,0,10*ROW('Hygiene Data'!F90)))</f>
        <v/>
      </c>
      <c r="DY96" s="29" t="str">
        <f ca="true">+IF(OFFSET('Hygiene Data'!$F$13,0,10*ROW('Hygiene Data'!F90))="","",OFFSET('Hygiene Data'!$F$13,0,10*ROW('Hygiene Data'!F90)))</f>
        <v/>
      </c>
      <c r="DZ96" s="29" t="str">
        <f ca="true">+IF(OFFSET('Hygiene Data'!$F$14,0,10*ROW('Hygiene Data'!F90))="","",OFFSET('Hygiene Data'!$F$14,0,10*ROW('Hygiene Data'!F90)))</f>
        <v/>
      </c>
      <c r="EA96" s="29" t="str">
        <f ca="true">+IF(OFFSET('Hygiene Data'!$G$12,0,10*ROW('Hygiene Data'!G90))="","",OFFSET('Hygiene Data'!$G$12,0,10*ROW('Hygiene Data'!G90)))</f>
        <v/>
      </c>
      <c r="EB96" s="29" t="str">
        <f ca="true">+IF(OFFSET('Hygiene Data'!$G$13,0,10*ROW('Hygiene Data'!G90))="","",OFFSET('Hygiene Data'!$G$13,0,10*ROW('Hygiene Data'!G90)))</f>
        <v/>
      </c>
      <c r="EC96" s="29" t="str">
        <f ca="true">+IF(OFFSET('Hygiene Data'!$G$14,0,10*ROW('Hygiene Data'!G90))="","",OFFSET('Hygiene Data'!$G$14,0,10*ROW('Hygiene Data'!G90)))</f>
        <v/>
      </c>
      <c r="ED96" s="29" t="str">
        <f ca="true">+IF(OFFSET('Hygiene Data'!$H$12,0,10*ROW('Hygiene Data'!H90))="","",OFFSET('Hygiene Data'!$H$12,0,10*ROW('Hygiene Data'!H90)))</f>
        <v/>
      </c>
      <c r="EE96" s="29" t="str">
        <f ca="true">+IF(OFFSET('Hygiene Data'!$H$13,0,10*ROW('Hygiene Data'!H90))="","",OFFSET('Hygiene Data'!$H$13,0,10*ROW('Hygiene Data'!H90)))</f>
        <v/>
      </c>
      <c r="EF96" s="29" t="str">
        <f ca="true">+IF(OFFSET('Hygiene Data'!$H$14,0,10*ROW('Hygiene Data'!H90))="","",OFFSET('Hygiene Data'!$H$14,0,10*ROW('Hygiene Data'!H90)))</f>
        <v/>
      </c>
    </row>
    <row r="97" x14ac:dyDescent="0.2">
      <c r="A97" s="52" t="str">
        <f ca="true">+IF(OFFSET('Water Data'!$B$1,0,10*ROW('Water Data'!B94))="","",OFFSET('Water Data'!$B$1,0,10*ROW('Water Data'!B94)))</f>
        <v/>
      </c>
      <c r="B97" s="52" t="str">
        <f ca="true">+IF(OFFSET('Water Data'!$A$3,0,10*ROW('Water Data'!A94))="","",OFFSET('Water Data'!$A$3,0,10*ROW('Water Data'!A94)))</f>
        <v/>
      </c>
      <c r="C97" s="52" t="str">
        <f ca="true">+IF(OFFSET('Water Data'!$C$3,0,10*ROW('Water Data'!C94))="","",OFFSET('Water Data'!$C$3,0,10*ROW('Water Data'!C94)))</f>
        <v/>
      </c>
      <c r="D97" s="240"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0"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0"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0"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0"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0"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0"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0"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0"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0"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0"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0"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0"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0"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0"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0"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0"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0"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1"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1"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1"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1"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1"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1"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1"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1"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1"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1"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1"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1"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1"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1"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1"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1"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1"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1"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1"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1"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1"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1"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1"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1"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1"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1"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1"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1"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1"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1"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2"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2"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2"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2"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2"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2"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2"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2"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2"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2"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2"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2"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2"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2"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2"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2"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2"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2"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29" t="str">
        <f ca="true">+IF(OFFSET('Water Data'!$C$28,0,10*ROW('Water Data'!C91))="","",OFFSET('Water Data'!$C$28,0,10*ROW('Water Data'!C91)))</f>
        <v/>
      </c>
      <c r="BT97" s="29" t="str">
        <f ca="true">+IF(OFFSET('Water Data'!$C$29,0,10*ROW('Water Data'!C91))="","",OFFSET('Water Data'!$C$29,0,10*ROW('Water Data'!C91)))</f>
        <v/>
      </c>
      <c r="BU97" s="29" t="str">
        <f ca="true">+IF(OFFSET('Water Data'!$C$30,0,10*ROW('Water Data'!C91))="","",OFFSET('Water Data'!$C$30,0,10*ROW('Water Data'!C91)))</f>
        <v/>
      </c>
      <c r="BV97" s="29" t="str">
        <f ca="true">+IF(OFFSET('Water Data'!$D$28,0,10*ROW('Water Data'!D91))="","",OFFSET('Water Data'!$D$28,0,10*ROW('Water Data'!D91)))</f>
        <v/>
      </c>
      <c r="BW97" s="29" t="str">
        <f ca="true">+IF(OFFSET('Water Data'!$D$29,0,10*ROW('Water Data'!D91))="","",OFFSET('Water Data'!$D$29,0,10*ROW('Water Data'!D91)))</f>
        <v/>
      </c>
      <c r="BX97" s="29" t="str">
        <f ca="true">+IF(OFFSET('Water Data'!$D$30,0,10*ROW('Water Data'!D91))="","",OFFSET('Water Data'!$D$30,0,10*ROW('Water Data'!D91)))</f>
        <v/>
      </c>
      <c r="BY97" s="29" t="str">
        <f ca="true">+IF(OFFSET('Water Data'!$E$28,0,10*ROW('Water Data'!E91))="","",OFFSET('Water Data'!$E$28,0,10*ROW('Water Data'!E91)))</f>
        <v/>
      </c>
      <c r="BZ97" s="29" t="str">
        <f ca="true">+IF(OFFSET('Water Data'!$E$29,0,10*ROW('Water Data'!E91))="","",OFFSET('Water Data'!$E$29,0,10*ROW('Water Data'!E91)))</f>
        <v/>
      </c>
      <c r="CA97" s="29" t="str">
        <f ca="true">+IF(OFFSET('Water Data'!$E$30,0,10*ROW('Water Data'!E91))="","",OFFSET('Water Data'!$E$30,0,10*ROW('Water Data'!E91)))</f>
        <v/>
      </c>
      <c r="CB97" s="29" t="str">
        <f ca="true">+IF(OFFSET('Water Data'!$F$28,0,10*ROW('Water Data'!F91))="","",OFFSET('Water Data'!$F$28,0,10*ROW('Water Data'!F91)))</f>
        <v/>
      </c>
      <c r="CC97" s="29" t="str">
        <f ca="true">+IF(OFFSET('Water Data'!$F$29,0,10*ROW('Water Data'!F91))="","",OFFSET('Water Data'!$F$29,0,10*ROW('Water Data'!F91)))</f>
        <v/>
      </c>
      <c r="CD97" s="29" t="str">
        <f ca="true">+IF(OFFSET('Water Data'!$F$30,0,10*ROW('Water Data'!F91))="","",OFFSET('Water Data'!$F$30,0,10*ROW('Water Data'!F91)))</f>
        <v/>
      </c>
      <c r="CE97" s="29" t="str">
        <f ca="true">+IF(OFFSET('Water Data'!$G$28,0,10*ROW('Water Data'!G91))="","",OFFSET('Water Data'!$G$28,0,10*ROW('Water Data'!G91)))</f>
        <v/>
      </c>
      <c r="CF97" s="29" t="str">
        <f ca="true">+IF(OFFSET('Water Data'!$G$29,0,10*ROW('Water Data'!G91))="","",OFFSET('Water Data'!$G$29,0,10*ROW('Water Data'!G91)))</f>
        <v/>
      </c>
      <c r="CG97" s="29" t="str">
        <f ca="true">+IF(OFFSET('Water Data'!$G$30,0,10*ROW('Water Data'!G91))="","",OFFSET('Water Data'!$G$30,0,10*ROW('Water Data'!G91)))</f>
        <v/>
      </c>
      <c r="CH97" s="29" t="str">
        <f ca="true">+IF(OFFSET('Water Data'!$H$28,0,10*ROW('Water Data'!H91))="","",OFFSET('Water Data'!$H$28,0,10*ROW('Water Data'!H91)))</f>
        <v/>
      </c>
      <c r="CI97" s="29" t="str">
        <f ca="true">+IF(OFFSET('Water Data'!$H$29,0,10*ROW('Water Data'!H91))="","",OFFSET('Water Data'!$H$29,0,10*ROW('Water Data'!H91)))</f>
        <v/>
      </c>
      <c r="CJ97" s="29" t="str">
        <f ca="true">+IF(OFFSET('Water Data'!$H$30,0,10*ROW('Water Data'!H91))="","",OFFSET('Water Data'!$H$30,0,10*ROW('Water Data'!H91)))</f>
        <v/>
      </c>
      <c r="CK97" s="29" t="str">
        <f ca="true">+IF(OFFSET('Sanitation Data'!$C$29,0,10*ROW('Sanitation Data'!C91))="","",OFFSET('Sanitation Data'!$C$29,0,10*ROW('Sanitation Data'!C91)))</f>
        <v/>
      </c>
      <c r="CL97" s="29" t="str">
        <f ca="true">+IF(OFFSET('Sanitation Data'!$C$30,0,10*ROW('Sanitation Data'!C91))="","",OFFSET('Sanitation Data'!$C$30,0,10*ROW('Sanitation Data'!C91)))</f>
        <v/>
      </c>
      <c r="CM97" s="29" t="str">
        <f ca="true">+IF(OFFSET('Sanitation Data'!$C$31,0,10*ROW('Sanitation Data'!C91))="","",OFFSET('Sanitation Data'!$C$31,0,10*ROW('Sanitation Data'!C91)))</f>
        <v/>
      </c>
      <c r="CN97" s="29" t="str">
        <f ca="true">+IF(OFFSET('Sanitation Data'!$C$32,0,10*ROW('Sanitation Data'!C91))="","",OFFSET('Sanitation Data'!$C$32,0,10*ROW('Sanitation Data'!C91)))</f>
        <v/>
      </c>
      <c r="CO97" s="29" t="str">
        <f ca="true">+IF(OFFSET('Sanitation Data'!$C$33,0,10*ROW('Sanitation Data'!C91))="","",OFFSET('Sanitation Data'!$C$33,0,10*ROW('Sanitation Data'!C91)))</f>
        <v/>
      </c>
      <c r="CP97" s="29" t="str">
        <f ca="true">+IF(OFFSET('Sanitation Data'!$D$29,0,10*ROW('Sanitation Data'!D91))="","",OFFSET('Sanitation Data'!$D$29,0,10*ROW('Sanitation Data'!D91)))</f>
        <v/>
      </c>
      <c r="CQ97" s="29" t="str">
        <f ca="true">+IF(OFFSET('Sanitation Data'!$D$30,0,10*ROW('Sanitation Data'!D91))="","",OFFSET('Sanitation Data'!$D$30,0,10*ROW('Sanitation Data'!D91)))</f>
        <v/>
      </c>
      <c r="CR97" s="29" t="str">
        <f ca="true">+IF(OFFSET('Sanitation Data'!$D$31,0,10*ROW('Sanitation Data'!D91))="","",OFFSET('Sanitation Data'!$D$31,0,10*ROW('Sanitation Data'!D91)))</f>
        <v/>
      </c>
      <c r="CS97" s="29" t="str">
        <f ca="true">+IF(OFFSET('Sanitation Data'!$D$32,0,10*ROW('Sanitation Data'!D91))="","",OFFSET('Sanitation Data'!$D$32,0,10*ROW('Sanitation Data'!D91)))</f>
        <v/>
      </c>
      <c r="CT97" s="29" t="str">
        <f ca="true">+IF(OFFSET('Sanitation Data'!$D$33,0,10*ROW('Sanitation Data'!D91))="","",OFFSET('Sanitation Data'!$D$33,0,10*ROW('Sanitation Data'!D91)))</f>
        <v/>
      </c>
      <c r="CU97" s="29" t="str">
        <f ca="true">+IF(OFFSET('Sanitation Data'!$E$29,0,10*ROW('Sanitation Data'!E91))="","",OFFSET('Sanitation Data'!$E$29,0,10*ROW('Sanitation Data'!E91)))</f>
        <v/>
      </c>
      <c r="CV97" s="29" t="str">
        <f ca="true">+IF(OFFSET('Sanitation Data'!$E$30,0,10*ROW('Sanitation Data'!E91))="","",OFFSET('Sanitation Data'!$E$30,0,10*ROW('Sanitation Data'!E91)))</f>
        <v/>
      </c>
      <c r="CW97" s="29" t="str">
        <f ca="true">+IF(OFFSET('Sanitation Data'!$E$31,0,10*ROW('Sanitation Data'!E91))="","",OFFSET('Sanitation Data'!$E$31,0,10*ROW('Sanitation Data'!E91)))</f>
        <v/>
      </c>
      <c r="CX97" s="29" t="str">
        <f ca="true">+IF(OFFSET('Sanitation Data'!$E$32,0,10*ROW('Sanitation Data'!E91))="","",OFFSET('Sanitation Data'!$E$32,0,10*ROW('Sanitation Data'!E91)))</f>
        <v/>
      </c>
      <c r="CY97" s="29" t="str">
        <f ca="true">+IF(OFFSET('Sanitation Data'!$E$33,0,10*ROW('Sanitation Data'!E91))="","",OFFSET('Sanitation Data'!$E$33,0,10*ROW('Sanitation Data'!E91)))</f>
        <v/>
      </c>
      <c r="CZ97" s="29" t="str">
        <f ca="true">+IF(OFFSET('Sanitation Data'!$F$29,0,10*ROW('Sanitation Data'!F91))="","",OFFSET('Sanitation Data'!$F$29,0,10*ROW('Sanitation Data'!F91)))</f>
        <v/>
      </c>
      <c r="DA97" s="29" t="str">
        <f ca="true">+IF(OFFSET('Sanitation Data'!$F$30,0,10*ROW('Sanitation Data'!F91))="","",OFFSET('Sanitation Data'!$F$30,0,10*ROW('Sanitation Data'!F91)))</f>
        <v/>
      </c>
      <c r="DB97" s="29" t="str">
        <f ca="true">+IF(OFFSET('Sanitation Data'!$F$31,0,10*ROW('Sanitation Data'!F91))="","",OFFSET('Sanitation Data'!$F$31,0,10*ROW('Sanitation Data'!F91)))</f>
        <v/>
      </c>
      <c r="DC97" s="29" t="str">
        <f ca="true">+IF(OFFSET('Sanitation Data'!$F$32,0,10*ROW('Sanitation Data'!F91))="","",OFFSET('Sanitation Data'!$F$32,0,10*ROW('Sanitation Data'!F91)))</f>
        <v/>
      </c>
      <c r="DD97" s="29" t="str">
        <f ca="true">+IF(OFFSET('Sanitation Data'!$F$33,0,10*ROW('Sanitation Data'!F91))="","",OFFSET('Sanitation Data'!$F$33,0,10*ROW('Sanitation Data'!F91)))</f>
        <v/>
      </c>
      <c r="DE97" s="29" t="str">
        <f ca="true">+IF(OFFSET('Sanitation Data'!$G$29,0,10*ROW('Sanitation Data'!G91))="","",OFFSET('Sanitation Data'!$G$29,0,10*ROW('Sanitation Data'!G91)))</f>
        <v/>
      </c>
      <c r="DF97" s="29" t="str">
        <f ca="true">+IF(OFFSET('Sanitation Data'!$G$30,0,10*ROW('Sanitation Data'!G91))="","",OFFSET('Sanitation Data'!$G$30,0,10*ROW('Sanitation Data'!G91)))</f>
        <v/>
      </c>
      <c r="DG97" s="29" t="str">
        <f ca="true">+IF(OFFSET('Sanitation Data'!$G$31,0,10*ROW('Sanitation Data'!G91))="","",OFFSET('Sanitation Data'!$G$31,0,10*ROW('Sanitation Data'!G91)))</f>
        <v/>
      </c>
      <c r="DH97" s="29" t="str">
        <f ca="true">+IF(OFFSET('Sanitation Data'!$G$32,0,10*ROW('Sanitation Data'!G91))="","",OFFSET('Sanitation Data'!$G$32,0,10*ROW('Sanitation Data'!G91)))</f>
        <v/>
      </c>
      <c r="DI97" s="29" t="str">
        <f ca="true">+IF(OFFSET('Sanitation Data'!$G$33,0,10*ROW('Sanitation Data'!G91))="","",OFFSET('Sanitation Data'!$G$33,0,10*ROW('Sanitation Data'!G91)))</f>
        <v/>
      </c>
      <c r="DJ97" s="29" t="str">
        <f ca="true">+IF(OFFSET('Sanitation Data'!$H$29,0,10*ROW('Sanitation Data'!H91))="","",OFFSET('Sanitation Data'!$H$29,0,10*ROW('Sanitation Data'!H91)))</f>
        <v/>
      </c>
      <c r="DK97" s="29" t="str">
        <f ca="true">+IF(OFFSET('Sanitation Data'!$H$30,0,10*ROW('Sanitation Data'!H91))="","",OFFSET('Sanitation Data'!$H$30,0,10*ROW('Sanitation Data'!H91)))</f>
        <v/>
      </c>
      <c r="DL97" s="29" t="str">
        <f ca="true">+IF(OFFSET('Sanitation Data'!$H$31,0,10*ROW('Sanitation Data'!H91))="","",OFFSET('Sanitation Data'!$H$31,0,10*ROW('Sanitation Data'!H91)))</f>
        <v/>
      </c>
      <c r="DM97" s="29" t="str">
        <f ca="true">+IF(OFFSET('Sanitation Data'!$H$32,0,10*ROW('Sanitation Data'!H91))="","",OFFSET('Sanitation Data'!$H$32,0,10*ROW('Sanitation Data'!H91)))</f>
        <v/>
      </c>
      <c r="DN97" s="29" t="str">
        <f ca="true">+IF(OFFSET('Sanitation Data'!$H$33,0,10*ROW('Sanitation Data'!H91))="","",OFFSET('Sanitation Data'!$H$33,0,10*ROW('Sanitation Data'!H91)))</f>
        <v/>
      </c>
      <c r="DO97" s="29" t="str">
        <f ca="true">+IF(OFFSET('Hygiene Data'!$C$12,0,10*ROW('Hygiene Data'!C91))="","",OFFSET('Hygiene Data'!$C$12,0,10*ROW('Hygiene Data'!C91)))</f>
        <v/>
      </c>
      <c r="DP97" s="29" t="str">
        <f ca="true">+IF(OFFSET('Hygiene Data'!$C$13,0,10*ROW('Hygiene Data'!C91))="","",OFFSET('Hygiene Data'!$C$13,0,10*ROW('Hygiene Data'!C91)))</f>
        <v/>
      </c>
      <c r="DQ97" s="29" t="str">
        <f ca="true">+IF(OFFSET('Hygiene Data'!$C$14,0,10*ROW('Hygiene Data'!C91))="","",OFFSET('Hygiene Data'!$C$14,0,10*ROW('Hygiene Data'!C91)))</f>
        <v/>
      </c>
      <c r="DR97" s="29" t="str">
        <f ca="true">+IF(OFFSET('Hygiene Data'!$D$12,0,10*ROW('Hygiene Data'!D91))="","",OFFSET('Hygiene Data'!$D$12,0,10*ROW('Hygiene Data'!D91)))</f>
        <v/>
      </c>
      <c r="DS97" s="29" t="str">
        <f ca="true">+IF(OFFSET('Hygiene Data'!$D$13,0,10*ROW('Hygiene Data'!D91))="","",OFFSET('Hygiene Data'!$D$13,0,10*ROW('Hygiene Data'!D91)))</f>
        <v/>
      </c>
      <c r="DT97" s="29" t="str">
        <f ca="true">+IF(OFFSET('Hygiene Data'!$D$14,0,10*ROW('Hygiene Data'!D91))="","",OFFSET('Hygiene Data'!$D$14,0,10*ROW('Hygiene Data'!D91)))</f>
        <v/>
      </c>
      <c r="DU97" s="29" t="str">
        <f ca="true">+IF(OFFSET('Hygiene Data'!$E$12,0,10*ROW('Hygiene Data'!E91))="","",OFFSET('Hygiene Data'!$E$12,0,10*ROW('Hygiene Data'!E91)))</f>
        <v/>
      </c>
      <c r="DV97" s="29" t="str">
        <f ca="true">+IF(OFFSET('Hygiene Data'!$E$13,0,10*ROW('Hygiene Data'!E91))="","",OFFSET('Hygiene Data'!$E$13,0,10*ROW('Hygiene Data'!E91)))</f>
        <v/>
      </c>
      <c r="DW97" s="29" t="str">
        <f ca="true">+IF(OFFSET('Hygiene Data'!$E$14,0,10*ROW('Hygiene Data'!E91))="","",OFFSET('Hygiene Data'!$E$14,0,10*ROW('Hygiene Data'!E91)))</f>
        <v/>
      </c>
      <c r="DX97" s="29" t="str">
        <f ca="true">+IF(OFFSET('Hygiene Data'!$F$12,0,10*ROW('Hygiene Data'!F91))="","",OFFSET('Hygiene Data'!$F$12,0,10*ROW('Hygiene Data'!F91)))</f>
        <v/>
      </c>
      <c r="DY97" s="29" t="str">
        <f ca="true">+IF(OFFSET('Hygiene Data'!$F$13,0,10*ROW('Hygiene Data'!F91))="","",OFFSET('Hygiene Data'!$F$13,0,10*ROW('Hygiene Data'!F91)))</f>
        <v/>
      </c>
      <c r="DZ97" s="29" t="str">
        <f ca="true">+IF(OFFSET('Hygiene Data'!$F$14,0,10*ROW('Hygiene Data'!F91))="","",OFFSET('Hygiene Data'!$F$14,0,10*ROW('Hygiene Data'!F91)))</f>
        <v/>
      </c>
      <c r="EA97" s="29" t="str">
        <f ca="true">+IF(OFFSET('Hygiene Data'!$G$12,0,10*ROW('Hygiene Data'!G91))="","",OFFSET('Hygiene Data'!$G$12,0,10*ROW('Hygiene Data'!G91)))</f>
        <v/>
      </c>
      <c r="EB97" s="29" t="str">
        <f ca="true">+IF(OFFSET('Hygiene Data'!$G$13,0,10*ROW('Hygiene Data'!G91))="","",OFFSET('Hygiene Data'!$G$13,0,10*ROW('Hygiene Data'!G91)))</f>
        <v/>
      </c>
      <c r="EC97" s="29" t="str">
        <f ca="true">+IF(OFFSET('Hygiene Data'!$G$14,0,10*ROW('Hygiene Data'!G91))="","",OFFSET('Hygiene Data'!$G$14,0,10*ROW('Hygiene Data'!G91)))</f>
        <v/>
      </c>
      <c r="ED97" s="29" t="str">
        <f ca="true">+IF(OFFSET('Hygiene Data'!$H$12,0,10*ROW('Hygiene Data'!H91))="","",OFFSET('Hygiene Data'!$H$12,0,10*ROW('Hygiene Data'!H91)))</f>
        <v/>
      </c>
      <c r="EE97" s="29" t="str">
        <f ca="true">+IF(OFFSET('Hygiene Data'!$H$13,0,10*ROW('Hygiene Data'!H91))="","",OFFSET('Hygiene Data'!$H$13,0,10*ROW('Hygiene Data'!H91)))</f>
        <v/>
      </c>
      <c r="EF97" s="29" t="str">
        <f ca="true">+IF(OFFSET('Hygiene Data'!$H$14,0,10*ROW('Hygiene Data'!H91))="","",OFFSET('Hygiene Data'!$H$14,0,10*ROW('Hygiene Data'!H91)))</f>
        <v/>
      </c>
    </row>
    <row r="98" x14ac:dyDescent="0.2">
      <c r="A98" s="52" t="str">
        <f ca="true">+IF(OFFSET('Water Data'!$B$1,0,10*ROW('Water Data'!B95))="","",OFFSET('Water Data'!$B$1,0,10*ROW('Water Data'!B95)))</f>
        <v/>
      </c>
      <c r="B98" s="52" t="str">
        <f ca="true">+IF(OFFSET('Water Data'!$A$3,0,10*ROW('Water Data'!A95))="","",OFFSET('Water Data'!$A$3,0,10*ROW('Water Data'!A95)))</f>
        <v/>
      </c>
      <c r="C98" s="52" t="str">
        <f ca="true">+IF(OFFSET('Water Data'!$C$3,0,10*ROW('Water Data'!C95))="","",OFFSET('Water Data'!$C$3,0,10*ROW('Water Data'!C95)))</f>
        <v/>
      </c>
      <c r="D98" s="240"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0"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0"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0"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0"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0"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0"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0"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0"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0"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0"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0"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0"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0"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0"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0"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0"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0"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1"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1"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1"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1"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1"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1"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1"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1"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1"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1"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1"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1"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1"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1"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1"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1"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1"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1"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1"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1"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1"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1"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1"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1"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1"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1"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1"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1"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1"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1"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2"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2"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2"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2"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2"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2"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2"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2"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2"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2"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2"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2"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2"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2"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2"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2"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2"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2"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29" t="str">
        <f ca="true">+IF(OFFSET('Water Data'!$C$28,0,10*ROW('Water Data'!C92))="","",OFFSET('Water Data'!$C$28,0,10*ROW('Water Data'!C92)))</f>
        <v/>
      </c>
      <c r="BT98" s="29" t="str">
        <f ca="true">+IF(OFFSET('Water Data'!$C$29,0,10*ROW('Water Data'!C92))="","",OFFSET('Water Data'!$C$29,0,10*ROW('Water Data'!C92)))</f>
        <v/>
      </c>
      <c r="BU98" s="29" t="str">
        <f ca="true">+IF(OFFSET('Water Data'!$C$30,0,10*ROW('Water Data'!C92))="","",OFFSET('Water Data'!$C$30,0,10*ROW('Water Data'!C92)))</f>
        <v/>
      </c>
      <c r="BV98" s="29" t="str">
        <f ca="true">+IF(OFFSET('Water Data'!$D$28,0,10*ROW('Water Data'!D92))="","",OFFSET('Water Data'!$D$28,0,10*ROW('Water Data'!D92)))</f>
        <v/>
      </c>
      <c r="BW98" s="29" t="str">
        <f ca="true">+IF(OFFSET('Water Data'!$D$29,0,10*ROW('Water Data'!D92))="","",OFFSET('Water Data'!$D$29,0,10*ROW('Water Data'!D92)))</f>
        <v/>
      </c>
      <c r="BX98" s="29" t="str">
        <f ca="true">+IF(OFFSET('Water Data'!$D$30,0,10*ROW('Water Data'!D92))="","",OFFSET('Water Data'!$D$30,0,10*ROW('Water Data'!D92)))</f>
        <v/>
      </c>
      <c r="BY98" s="29" t="str">
        <f ca="true">+IF(OFFSET('Water Data'!$E$28,0,10*ROW('Water Data'!E92))="","",OFFSET('Water Data'!$E$28,0,10*ROW('Water Data'!E92)))</f>
        <v/>
      </c>
      <c r="BZ98" s="29" t="str">
        <f ca="true">+IF(OFFSET('Water Data'!$E$29,0,10*ROW('Water Data'!E92))="","",OFFSET('Water Data'!$E$29,0,10*ROW('Water Data'!E92)))</f>
        <v/>
      </c>
      <c r="CA98" s="29" t="str">
        <f ca="true">+IF(OFFSET('Water Data'!$E$30,0,10*ROW('Water Data'!E92))="","",OFFSET('Water Data'!$E$30,0,10*ROW('Water Data'!E92)))</f>
        <v/>
      </c>
      <c r="CB98" s="29" t="str">
        <f ca="true">+IF(OFFSET('Water Data'!$F$28,0,10*ROW('Water Data'!F92))="","",OFFSET('Water Data'!$F$28,0,10*ROW('Water Data'!F92)))</f>
        <v/>
      </c>
      <c r="CC98" s="29" t="str">
        <f ca="true">+IF(OFFSET('Water Data'!$F$29,0,10*ROW('Water Data'!F92))="","",OFFSET('Water Data'!$F$29,0,10*ROW('Water Data'!F92)))</f>
        <v/>
      </c>
      <c r="CD98" s="29" t="str">
        <f ca="true">+IF(OFFSET('Water Data'!$F$30,0,10*ROW('Water Data'!F92))="","",OFFSET('Water Data'!$F$30,0,10*ROW('Water Data'!F92)))</f>
        <v/>
      </c>
      <c r="CE98" s="29" t="str">
        <f ca="true">+IF(OFFSET('Water Data'!$G$28,0,10*ROW('Water Data'!G92))="","",OFFSET('Water Data'!$G$28,0,10*ROW('Water Data'!G92)))</f>
        <v/>
      </c>
      <c r="CF98" s="29" t="str">
        <f ca="true">+IF(OFFSET('Water Data'!$G$29,0,10*ROW('Water Data'!G92))="","",OFFSET('Water Data'!$G$29,0,10*ROW('Water Data'!G92)))</f>
        <v/>
      </c>
      <c r="CG98" s="29" t="str">
        <f ca="true">+IF(OFFSET('Water Data'!$G$30,0,10*ROW('Water Data'!G92))="","",OFFSET('Water Data'!$G$30,0,10*ROW('Water Data'!G92)))</f>
        <v/>
      </c>
      <c r="CH98" s="29" t="str">
        <f ca="true">+IF(OFFSET('Water Data'!$H$28,0,10*ROW('Water Data'!H92))="","",OFFSET('Water Data'!$H$28,0,10*ROW('Water Data'!H92)))</f>
        <v/>
      </c>
      <c r="CI98" s="29" t="str">
        <f ca="true">+IF(OFFSET('Water Data'!$H$29,0,10*ROW('Water Data'!H92))="","",OFFSET('Water Data'!$H$29,0,10*ROW('Water Data'!H92)))</f>
        <v/>
      </c>
      <c r="CJ98" s="29" t="str">
        <f ca="true">+IF(OFFSET('Water Data'!$H$30,0,10*ROW('Water Data'!H92))="","",OFFSET('Water Data'!$H$30,0,10*ROW('Water Data'!H92)))</f>
        <v/>
      </c>
      <c r="CK98" s="29" t="str">
        <f ca="true">+IF(OFFSET('Sanitation Data'!$C$29,0,10*ROW('Sanitation Data'!C92))="","",OFFSET('Sanitation Data'!$C$29,0,10*ROW('Sanitation Data'!C92)))</f>
        <v/>
      </c>
      <c r="CL98" s="29" t="str">
        <f ca="true">+IF(OFFSET('Sanitation Data'!$C$30,0,10*ROW('Sanitation Data'!C92))="","",OFFSET('Sanitation Data'!$C$30,0,10*ROW('Sanitation Data'!C92)))</f>
        <v/>
      </c>
      <c r="CM98" s="29" t="str">
        <f ca="true">+IF(OFFSET('Sanitation Data'!$C$31,0,10*ROW('Sanitation Data'!C92))="","",OFFSET('Sanitation Data'!$C$31,0,10*ROW('Sanitation Data'!C92)))</f>
        <v/>
      </c>
      <c r="CN98" s="29" t="str">
        <f ca="true">+IF(OFFSET('Sanitation Data'!$C$32,0,10*ROW('Sanitation Data'!C92))="","",OFFSET('Sanitation Data'!$C$32,0,10*ROW('Sanitation Data'!C92)))</f>
        <v/>
      </c>
      <c r="CO98" s="29" t="str">
        <f ca="true">+IF(OFFSET('Sanitation Data'!$C$33,0,10*ROW('Sanitation Data'!C92))="","",OFFSET('Sanitation Data'!$C$33,0,10*ROW('Sanitation Data'!C92)))</f>
        <v/>
      </c>
      <c r="CP98" s="29" t="str">
        <f ca="true">+IF(OFFSET('Sanitation Data'!$D$29,0,10*ROW('Sanitation Data'!D92))="","",OFFSET('Sanitation Data'!$D$29,0,10*ROW('Sanitation Data'!D92)))</f>
        <v/>
      </c>
      <c r="CQ98" s="29" t="str">
        <f ca="true">+IF(OFFSET('Sanitation Data'!$D$30,0,10*ROW('Sanitation Data'!D92))="","",OFFSET('Sanitation Data'!$D$30,0,10*ROW('Sanitation Data'!D92)))</f>
        <v/>
      </c>
      <c r="CR98" s="29" t="str">
        <f ca="true">+IF(OFFSET('Sanitation Data'!$D$31,0,10*ROW('Sanitation Data'!D92))="","",OFFSET('Sanitation Data'!$D$31,0,10*ROW('Sanitation Data'!D92)))</f>
        <v/>
      </c>
      <c r="CS98" s="29" t="str">
        <f ca="true">+IF(OFFSET('Sanitation Data'!$D$32,0,10*ROW('Sanitation Data'!D92))="","",OFFSET('Sanitation Data'!$D$32,0,10*ROW('Sanitation Data'!D92)))</f>
        <v/>
      </c>
      <c r="CT98" s="29" t="str">
        <f ca="true">+IF(OFFSET('Sanitation Data'!$D$33,0,10*ROW('Sanitation Data'!D92))="","",OFFSET('Sanitation Data'!$D$33,0,10*ROW('Sanitation Data'!D92)))</f>
        <v/>
      </c>
      <c r="CU98" s="29" t="str">
        <f ca="true">+IF(OFFSET('Sanitation Data'!$E$29,0,10*ROW('Sanitation Data'!E92))="","",OFFSET('Sanitation Data'!$E$29,0,10*ROW('Sanitation Data'!E92)))</f>
        <v/>
      </c>
      <c r="CV98" s="29" t="str">
        <f ca="true">+IF(OFFSET('Sanitation Data'!$E$30,0,10*ROW('Sanitation Data'!E92))="","",OFFSET('Sanitation Data'!$E$30,0,10*ROW('Sanitation Data'!E92)))</f>
        <v/>
      </c>
      <c r="CW98" s="29" t="str">
        <f ca="true">+IF(OFFSET('Sanitation Data'!$E$31,0,10*ROW('Sanitation Data'!E92))="","",OFFSET('Sanitation Data'!$E$31,0,10*ROW('Sanitation Data'!E92)))</f>
        <v/>
      </c>
      <c r="CX98" s="29" t="str">
        <f ca="true">+IF(OFFSET('Sanitation Data'!$E$32,0,10*ROW('Sanitation Data'!E92))="","",OFFSET('Sanitation Data'!$E$32,0,10*ROW('Sanitation Data'!E92)))</f>
        <v/>
      </c>
      <c r="CY98" s="29" t="str">
        <f ca="true">+IF(OFFSET('Sanitation Data'!$E$33,0,10*ROW('Sanitation Data'!E92))="","",OFFSET('Sanitation Data'!$E$33,0,10*ROW('Sanitation Data'!E92)))</f>
        <v/>
      </c>
      <c r="CZ98" s="29" t="str">
        <f ca="true">+IF(OFFSET('Sanitation Data'!$F$29,0,10*ROW('Sanitation Data'!F92))="","",OFFSET('Sanitation Data'!$F$29,0,10*ROW('Sanitation Data'!F92)))</f>
        <v/>
      </c>
      <c r="DA98" s="29" t="str">
        <f ca="true">+IF(OFFSET('Sanitation Data'!$F$30,0,10*ROW('Sanitation Data'!F92))="","",OFFSET('Sanitation Data'!$F$30,0,10*ROW('Sanitation Data'!F92)))</f>
        <v/>
      </c>
      <c r="DB98" s="29" t="str">
        <f ca="true">+IF(OFFSET('Sanitation Data'!$F$31,0,10*ROW('Sanitation Data'!F92))="","",OFFSET('Sanitation Data'!$F$31,0,10*ROW('Sanitation Data'!F92)))</f>
        <v/>
      </c>
      <c r="DC98" s="29" t="str">
        <f ca="true">+IF(OFFSET('Sanitation Data'!$F$32,0,10*ROW('Sanitation Data'!F92))="","",OFFSET('Sanitation Data'!$F$32,0,10*ROW('Sanitation Data'!F92)))</f>
        <v/>
      </c>
      <c r="DD98" s="29" t="str">
        <f ca="true">+IF(OFFSET('Sanitation Data'!$F$33,0,10*ROW('Sanitation Data'!F92))="","",OFFSET('Sanitation Data'!$F$33,0,10*ROW('Sanitation Data'!F92)))</f>
        <v/>
      </c>
      <c r="DE98" s="29" t="str">
        <f ca="true">+IF(OFFSET('Sanitation Data'!$G$29,0,10*ROW('Sanitation Data'!G92))="","",OFFSET('Sanitation Data'!$G$29,0,10*ROW('Sanitation Data'!G92)))</f>
        <v/>
      </c>
      <c r="DF98" s="29" t="str">
        <f ca="true">+IF(OFFSET('Sanitation Data'!$G$30,0,10*ROW('Sanitation Data'!G92))="","",OFFSET('Sanitation Data'!$G$30,0,10*ROW('Sanitation Data'!G92)))</f>
        <v/>
      </c>
      <c r="DG98" s="29" t="str">
        <f ca="true">+IF(OFFSET('Sanitation Data'!$G$31,0,10*ROW('Sanitation Data'!G92))="","",OFFSET('Sanitation Data'!$G$31,0,10*ROW('Sanitation Data'!G92)))</f>
        <v/>
      </c>
      <c r="DH98" s="29" t="str">
        <f ca="true">+IF(OFFSET('Sanitation Data'!$G$32,0,10*ROW('Sanitation Data'!G92))="","",OFFSET('Sanitation Data'!$G$32,0,10*ROW('Sanitation Data'!G92)))</f>
        <v/>
      </c>
      <c r="DI98" s="29" t="str">
        <f ca="true">+IF(OFFSET('Sanitation Data'!$G$33,0,10*ROW('Sanitation Data'!G92))="","",OFFSET('Sanitation Data'!$G$33,0,10*ROW('Sanitation Data'!G92)))</f>
        <v/>
      </c>
      <c r="DJ98" s="29" t="str">
        <f ca="true">+IF(OFFSET('Sanitation Data'!$H$29,0,10*ROW('Sanitation Data'!H92))="","",OFFSET('Sanitation Data'!$H$29,0,10*ROW('Sanitation Data'!H92)))</f>
        <v/>
      </c>
      <c r="DK98" s="29" t="str">
        <f ca="true">+IF(OFFSET('Sanitation Data'!$H$30,0,10*ROW('Sanitation Data'!H92))="","",OFFSET('Sanitation Data'!$H$30,0,10*ROW('Sanitation Data'!H92)))</f>
        <v/>
      </c>
      <c r="DL98" s="29" t="str">
        <f ca="true">+IF(OFFSET('Sanitation Data'!$H$31,0,10*ROW('Sanitation Data'!H92))="","",OFFSET('Sanitation Data'!$H$31,0,10*ROW('Sanitation Data'!H92)))</f>
        <v/>
      </c>
      <c r="DM98" s="29" t="str">
        <f ca="true">+IF(OFFSET('Sanitation Data'!$H$32,0,10*ROW('Sanitation Data'!H92))="","",OFFSET('Sanitation Data'!$H$32,0,10*ROW('Sanitation Data'!H92)))</f>
        <v/>
      </c>
      <c r="DN98" s="29" t="str">
        <f ca="true">+IF(OFFSET('Sanitation Data'!$H$33,0,10*ROW('Sanitation Data'!H92))="","",OFFSET('Sanitation Data'!$H$33,0,10*ROW('Sanitation Data'!H92)))</f>
        <v/>
      </c>
      <c r="DO98" s="29" t="str">
        <f ca="true">+IF(OFFSET('Hygiene Data'!$C$12,0,10*ROW('Hygiene Data'!C92))="","",OFFSET('Hygiene Data'!$C$12,0,10*ROW('Hygiene Data'!C92)))</f>
        <v/>
      </c>
      <c r="DP98" s="29" t="str">
        <f ca="true">+IF(OFFSET('Hygiene Data'!$C$13,0,10*ROW('Hygiene Data'!C92))="","",OFFSET('Hygiene Data'!$C$13,0,10*ROW('Hygiene Data'!C92)))</f>
        <v/>
      </c>
      <c r="DQ98" s="29" t="str">
        <f ca="true">+IF(OFFSET('Hygiene Data'!$C$14,0,10*ROW('Hygiene Data'!C92))="","",OFFSET('Hygiene Data'!$C$14,0,10*ROW('Hygiene Data'!C92)))</f>
        <v/>
      </c>
      <c r="DR98" s="29" t="str">
        <f ca="true">+IF(OFFSET('Hygiene Data'!$D$12,0,10*ROW('Hygiene Data'!D92))="","",OFFSET('Hygiene Data'!$D$12,0,10*ROW('Hygiene Data'!D92)))</f>
        <v/>
      </c>
      <c r="DS98" s="29" t="str">
        <f ca="true">+IF(OFFSET('Hygiene Data'!$D$13,0,10*ROW('Hygiene Data'!D92))="","",OFFSET('Hygiene Data'!$D$13,0,10*ROW('Hygiene Data'!D92)))</f>
        <v/>
      </c>
      <c r="DT98" s="29" t="str">
        <f ca="true">+IF(OFFSET('Hygiene Data'!$D$14,0,10*ROW('Hygiene Data'!D92))="","",OFFSET('Hygiene Data'!$D$14,0,10*ROW('Hygiene Data'!D92)))</f>
        <v/>
      </c>
      <c r="DU98" s="29" t="str">
        <f ca="true">+IF(OFFSET('Hygiene Data'!$E$12,0,10*ROW('Hygiene Data'!E92))="","",OFFSET('Hygiene Data'!$E$12,0,10*ROW('Hygiene Data'!E92)))</f>
        <v/>
      </c>
      <c r="DV98" s="29" t="str">
        <f ca="true">+IF(OFFSET('Hygiene Data'!$E$13,0,10*ROW('Hygiene Data'!E92))="","",OFFSET('Hygiene Data'!$E$13,0,10*ROW('Hygiene Data'!E92)))</f>
        <v/>
      </c>
      <c r="DW98" s="29" t="str">
        <f ca="true">+IF(OFFSET('Hygiene Data'!$E$14,0,10*ROW('Hygiene Data'!E92))="","",OFFSET('Hygiene Data'!$E$14,0,10*ROW('Hygiene Data'!E92)))</f>
        <v/>
      </c>
      <c r="DX98" s="29" t="str">
        <f ca="true">+IF(OFFSET('Hygiene Data'!$F$12,0,10*ROW('Hygiene Data'!F92))="","",OFFSET('Hygiene Data'!$F$12,0,10*ROW('Hygiene Data'!F92)))</f>
        <v/>
      </c>
      <c r="DY98" s="29" t="str">
        <f ca="true">+IF(OFFSET('Hygiene Data'!$F$13,0,10*ROW('Hygiene Data'!F92))="","",OFFSET('Hygiene Data'!$F$13,0,10*ROW('Hygiene Data'!F92)))</f>
        <v/>
      </c>
      <c r="DZ98" s="29" t="str">
        <f ca="true">+IF(OFFSET('Hygiene Data'!$F$14,0,10*ROW('Hygiene Data'!F92))="","",OFFSET('Hygiene Data'!$F$14,0,10*ROW('Hygiene Data'!F92)))</f>
        <v/>
      </c>
      <c r="EA98" s="29" t="str">
        <f ca="true">+IF(OFFSET('Hygiene Data'!$G$12,0,10*ROW('Hygiene Data'!G92))="","",OFFSET('Hygiene Data'!$G$12,0,10*ROW('Hygiene Data'!G92)))</f>
        <v/>
      </c>
      <c r="EB98" s="29" t="str">
        <f ca="true">+IF(OFFSET('Hygiene Data'!$G$13,0,10*ROW('Hygiene Data'!G92))="","",OFFSET('Hygiene Data'!$G$13,0,10*ROW('Hygiene Data'!G92)))</f>
        <v/>
      </c>
      <c r="EC98" s="29" t="str">
        <f ca="true">+IF(OFFSET('Hygiene Data'!$G$14,0,10*ROW('Hygiene Data'!G92))="","",OFFSET('Hygiene Data'!$G$14,0,10*ROW('Hygiene Data'!G92)))</f>
        <v/>
      </c>
      <c r="ED98" s="29" t="str">
        <f ca="true">+IF(OFFSET('Hygiene Data'!$H$12,0,10*ROW('Hygiene Data'!H92))="","",OFFSET('Hygiene Data'!$H$12,0,10*ROW('Hygiene Data'!H92)))</f>
        <v/>
      </c>
      <c r="EE98" s="29" t="str">
        <f ca="true">+IF(OFFSET('Hygiene Data'!$H$13,0,10*ROW('Hygiene Data'!H92))="","",OFFSET('Hygiene Data'!$H$13,0,10*ROW('Hygiene Data'!H92)))</f>
        <v/>
      </c>
      <c r="EF98" s="29" t="str">
        <f ca="true">+IF(OFFSET('Hygiene Data'!$H$14,0,10*ROW('Hygiene Data'!H92))="","",OFFSET('Hygiene Data'!$H$14,0,10*ROW('Hygiene Data'!H92)))</f>
        <v/>
      </c>
    </row>
    <row r="99" x14ac:dyDescent="0.2">
      <c r="A99" s="52" t="str">
        <f ca="true">+IF(OFFSET('Water Data'!$B$1,0,10*ROW('Water Data'!B96))="","",OFFSET('Water Data'!$B$1,0,10*ROW('Water Data'!B96)))</f>
        <v/>
      </c>
      <c r="B99" s="52" t="str">
        <f ca="true">+IF(OFFSET('Water Data'!$A$3,0,10*ROW('Water Data'!A96))="","",OFFSET('Water Data'!$A$3,0,10*ROW('Water Data'!A96)))</f>
        <v/>
      </c>
      <c r="C99" s="52" t="str">
        <f ca="true">+IF(OFFSET('Water Data'!$C$3,0,10*ROW('Water Data'!C96))="","",OFFSET('Water Data'!$C$3,0,10*ROW('Water Data'!C96)))</f>
        <v/>
      </c>
      <c r="D99" s="240"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0"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0"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0"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0"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0"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0"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0"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0"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0"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0"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0"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0"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0"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0"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0"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0"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0"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1"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1"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1"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1"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1"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1"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1"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1"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1"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1"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1"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1"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1"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1"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1"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1"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1"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1"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1"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1"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1"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1"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1"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1"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1"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1"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1"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1"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1"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1"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2"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2"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2"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2"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2"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2"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2"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2"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2"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2"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2"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2"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2"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2"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2"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2"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2"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2"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29" t="str">
        <f ca="true">+IF(OFFSET('Water Data'!$C$28,0,10*ROW('Water Data'!C93))="","",OFFSET('Water Data'!$C$28,0,10*ROW('Water Data'!C93)))</f>
        <v/>
      </c>
      <c r="BT99" s="29" t="str">
        <f ca="true">+IF(OFFSET('Water Data'!$C$29,0,10*ROW('Water Data'!C93))="","",OFFSET('Water Data'!$C$29,0,10*ROW('Water Data'!C93)))</f>
        <v/>
      </c>
      <c r="BU99" s="29" t="str">
        <f ca="true">+IF(OFFSET('Water Data'!$C$30,0,10*ROW('Water Data'!C93))="","",OFFSET('Water Data'!$C$30,0,10*ROW('Water Data'!C93)))</f>
        <v/>
      </c>
      <c r="BV99" s="29" t="str">
        <f ca="true">+IF(OFFSET('Water Data'!$D$28,0,10*ROW('Water Data'!D93))="","",OFFSET('Water Data'!$D$28,0,10*ROW('Water Data'!D93)))</f>
        <v/>
      </c>
      <c r="BW99" s="29" t="str">
        <f ca="true">+IF(OFFSET('Water Data'!$D$29,0,10*ROW('Water Data'!D93))="","",OFFSET('Water Data'!$D$29,0,10*ROW('Water Data'!D93)))</f>
        <v/>
      </c>
      <c r="BX99" s="29" t="str">
        <f ca="true">+IF(OFFSET('Water Data'!$D$30,0,10*ROW('Water Data'!D93))="","",OFFSET('Water Data'!$D$30,0,10*ROW('Water Data'!D93)))</f>
        <v/>
      </c>
      <c r="BY99" s="29" t="str">
        <f ca="true">+IF(OFFSET('Water Data'!$E$28,0,10*ROW('Water Data'!E93))="","",OFFSET('Water Data'!$E$28,0,10*ROW('Water Data'!E93)))</f>
        <v/>
      </c>
      <c r="BZ99" s="29" t="str">
        <f ca="true">+IF(OFFSET('Water Data'!$E$29,0,10*ROW('Water Data'!E93))="","",OFFSET('Water Data'!$E$29,0,10*ROW('Water Data'!E93)))</f>
        <v/>
      </c>
      <c r="CA99" s="29" t="str">
        <f ca="true">+IF(OFFSET('Water Data'!$E$30,0,10*ROW('Water Data'!E93))="","",OFFSET('Water Data'!$E$30,0,10*ROW('Water Data'!E93)))</f>
        <v/>
      </c>
      <c r="CB99" s="29" t="str">
        <f ca="true">+IF(OFFSET('Water Data'!$F$28,0,10*ROW('Water Data'!F93))="","",OFFSET('Water Data'!$F$28,0,10*ROW('Water Data'!F93)))</f>
        <v/>
      </c>
      <c r="CC99" s="29" t="str">
        <f ca="true">+IF(OFFSET('Water Data'!$F$29,0,10*ROW('Water Data'!F93))="","",OFFSET('Water Data'!$F$29,0,10*ROW('Water Data'!F93)))</f>
        <v/>
      </c>
      <c r="CD99" s="29" t="str">
        <f ca="true">+IF(OFFSET('Water Data'!$F$30,0,10*ROW('Water Data'!F93))="","",OFFSET('Water Data'!$F$30,0,10*ROW('Water Data'!F93)))</f>
        <v/>
      </c>
      <c r="CE99" s="29" t="str">
        <f ca="true">+IF(OFFSET('Water Data'!$G$28,0,10*ROW('Water Data'!G93))="","",OFFSET('Water Data'!$G$28,0,10*ROW('Water Data'!G93)))</f>
        <v/>
      </c>
      <c r="CF99" s="29" t="str">
        <f ca="true">+IF(OFFSET('Water Data'!$G$29,0,10*ROW('Water Data'!G93))="","",OFFSET('Water Data'!$G$29,0,10*ROW('Water Data'!G93)))</f>
        <v/>
      </c>
      <c r="CG99" s="29" t="str">
        <f ca="true">+IF(OFFSET('Water Data'!$G$30,0,10*ROW('Water Data'!G93))="","",OFFSET('Water Data'!$G$30,0,10*ROW('Water Data'!G93)))</f>
        <v/>
      </c>
      <c r="CH99" s="29" t="str">
        <f ca="true">+IF(OFFSET('Water Data'!$H$28,0,10*ROW('Water Data'!H93))="","",OFFSET('Water Data'!$H$28,0,10*ROW('Water Data'!H93)))</f>
        <v/>
      </c>
      <c r="CI99" s="29" t="str">
        <f ca="true">+IF(OFFSET('Water Data'!$H$29,0,10*ROW('Water Data'!H93))="","",OFFSET('Water Data'!$H$29,0,10*ROW('Water Data'!H93)))</f>
        <v/>
      </c>
      <c r="CJ99" s="29" t="str">
        <f ca="true">+IF(OFFSET('Water Data'!$H$30,0,10*ROW('Water Data'!H93))="","",OFFSET('Water Data'!$H$30,0,10*ROW('Water Data'!H93)))</f>
        <v/>
      </c>
      <c r="CK99" s="29" t="str">
        <f ca="true">+IF(OFFSET('Sanitation Data'!$C$29,0,10*ROW('Sanitation Data'!C93))="","",OFFSET('Sanitation Data'!$C$29,0,10*ROW('Sanitation Data'!C93)))</f>
        <v/>
      </c>
      <c r="CL99" s="29" t="str">
        <f ca="true">+IF(OFFSET('Sanitation Data'!$C$30,0,10*ROW('Sanitation Data'!C93))="","",OFFSET('Sanitation Data'!$C$30,0,10*ROW('Sanitation Data'!C93)))</f>
        <v/>
      </c>
      <c r="CM99" s="29" t="str">
        <f ca="true">+IF(OFFSET('Sanitation Data'!$C$31,0,10*ROW('Sanitation Data'!C93))="","",OFFSET('Sanitation Data'!$C$31,0,10*ROW('Sanitation Data'!C93)))</f>
        <v/>
      </c>
      <c r="CN99" s="29" t="str">
        <f ca="true">+IF(OFFSET('Sanitation Data'!$C$32,0,10*ROW('Sanitation Data'!C93))="","",OFFSET('Sanitation Data'!$C$32,0,10*ROW('Sanitation Data'!C93)))</f>
        <v/>
      </c>
      <c r="CO99" s="29" t="str">
        <f ca="true">+IF(OFFSET('Sanitation Data'!$C$33,0,10*ROW('Sanitation Data'!C93))="","",OFFSET('Sanitation Data'!$C$33,0,10*ROW('Sanitation Data'!C93)))</f>
        <v/>
      </c>
      <c r="CP99" s="29" t="str">
        <f ca="true">+IF(OFFSET('Sanitation Data'!$D$29,0,10*ROW('Sanitation Data'!D93))="","",OFFSET('Sanitation Data'!$D$29,0,10*ROW('Sanitation Data'!D93)))</f>
        <v/>
      </c>
      <c r="CQ99" s="29" t="str">
        <f ca="true">+IF(OFFSET('Sanitation Data'!$D$30,0,10*ROW('Sanitation Data'!D93))="","",OFFSET('Sanitation Data'!$D$30,0,10*ROW('Sanitation Data'!D93)))</f>
        <v/>
      </c>
      <c r="CR99" s="29" t="str">
        <f ca="true">+IF(OFFSET('Sanitation Data'!$D$31,0,10*ROW('Sanitation Data'!D93))="","",OFFSET('Sanitation Data'!$D$31,0,10*ROW('Sanitation Data'!D93)))</f>
        <v/>
      </c>
      <c r="CS99" s="29" t="str">
        <f ca="true">+IF(OFFSET('Sanitation Data'!$D$32,0,10*ROW('Sanitation Data'!D93))="","",OFFSET('Sanitation Data'!$D$32,0,10*ROW('Sanitation Data'!D93)))</f>
        <v/>
      </c>
      <c r="CT99" s="29" t="str">
        <f ca="true">+IF(OFFSET('Sanitation Data'!$D$33,0,10*ROW('Sanitation Data'!D93))="","",OFFSET('Sanitation Data'!$D$33,0,10*ROW('Sanitation Data'!D93)))</f>
        <v/>
      </c>
      <c r="CU99" s="29" t="str">
        <f ca="true">+IF(OFFSET('Sanitation Data'!$E$29,0,10*ROW('Sanitation Data'!E93))="","",OFFSET('Sanitation Data'!$E$29,0,10*ROW('Sanitation Data'!E93)))</f>
        <v/>
      </c>
      <c r="CV99" s="29" t="str">
        <f ca="true">+IF(OFFSET('Sanitation Data'!$E$30,0,10*ROW('Sanitation Data'!E93))="","",OFFSET('Sanitation Data'!$E$30,0,10*ROW('Sanitation Data'!E93)))</f>
        <v/>
      </c>
      <c r="CW99" s="29" t="str">
        <f ca="true">+IF(OFFSET('Sanitation Data'!$E$31,0,10*ROW('Sanitation Data'!E93))="","",OFFSET('Sanitation Data'!$E$31,0,10*ROW('Sanitation Data'!E93)))</f>
        <v/>
      </c>
      <c r="CX99" s="29" t="str">
        <f ca="true">+IF(OFFSET('Sanitation Data'!$E$32,0,10*ROW('Sanitation Data'!E93))="","",OFFSET('Sanitation Data'!$E$32,0,10*ROW('Sanitation Data'!E93)))</f>
        <v/>
      </c>
      <c r="CY99" s="29" t="str">
        <f ca="true">+IF(OFFSET('Sanitation Data'!$E$33,0,10*ROW('Sanitation Data'!E93))="","",OFFSET('Sanitation Data'!$E$33,0,10*ROW('Sanitation Data'!E93)))</f>
        <v/>
      </c>
      <c r="CZ99" s="29" t="str">
        <f ca="true">+IF(OFFSET('Sanitation Data'!$F$29,0,10*ROW('Sanitation Data'!F93))="","",OFFSET('Sanitation Data'!$F$29,0,10*ROW('Sanitation Data'!F93)))</f>
        <v/>
      </c>
      <c r="DA99" s="29" t="str">
        <f ca="true">+IF(OFFSET('Sanitation Data'!$F$30,0,10*ROW('Sanitation Data'!F93))="","",OFFSET('Sanitation Data'!$F$30,0,10*ROW('Sanitation Data'!F93)))</f>
        <v/>
      </c>
      <c r="DB99" s="29" t="str">
        <f ca="true">+IF(OFFSET('Sanitation Data'!$F$31,0,10*ROW('Sanitation Data'!F93))="","",OFFSET('Sanitation Data'!$F$31,0,10*ROW('Sanitation Data'!F93)))</f>
        <v/>
      </c>
      <c r="DC99" s="29" t="str">
        <f ca="true">+IF(OFFSET('Sanitation Data'!$F$32,0,10*ROW('Sanitation Data'!F93))="","",OFFSET('Sanitation Data'!$F$32,0,10*ROW('Sanitation Data'!F93)))</f>
        <v/>
      </c>
      <c r="DD99" s="29" t="str">
        <f ca="true">+IF(OFFSET('Sanitation Data'!$F$33,0,10*ROW('Sanitation Data'!F93))="","",OFFSET('Sanitation Data'!$F$33,0,10*ROW('Sanitation Data'!F93)))</f>
        <v/>
      </c>
      <c r="DE99" s="29" t="str">
        <f ca="true">+IF(OFFSET('Sanitation Data'!$G$29,0,10*ROW('Sanitation Data'!G93))="","",OFFSET('Sanitation Data'!$G$29,0,10*ROW('Sanitation Data'!G93)))</f>
        <v/>
      </c>
      <c r="DF99" s="29" t="str">
        <f ca="true">+IF(OFFSET('Sanitation Data'!$G$30,0,10*ROW('Sanitation Data'!G93))="","",OFFSET('Sanitation Data'!$G$30,0,10*ROW('Sanitation Data'!G93)))</f>
        <v/>
      </c>
      <c r="DG99" s="29" t="str">
        <f ca="true">+IF(OFFSET('Sanitation Data'!$G$31,0,10*ROW('Sanitation Data'!G93))="","",OFFSET('Sanitation Data'!$G$31,0,10*ROW('Sanitation Data'!G93)))</f>
        <v/>
      </c>
      <c r="DH99" s="29" t="str">
        <f ca="true">+IF(OFFSET('Sanitation Data'!$G$32,0,10*ROW('Sanitation Data'!G93))="","",OFFSET('Sanitation Data'!$G$32,0,10*ROW('Sanitation Data'!G93)))</f>
        <v/>
      </c>
      <c r="DI99" s="29" t="str">
        <f ca="true">+IF(OFFSET('Sanitation Data'!$G$33,0,10*ROW('Sanitation Data'!G93))="","",OFFSET('Sanitation Data'!$G$33,0,10*ROW('Sanitation Data'!G93)))</f>
        <v/>
      </c>
      <c r="DJ99" s="29" t="str">
        <f ca="true">+IF(OFFSET('Sanitation Data'!$H$29,0,10*ROW('Sanitation Data'!H93))="","",OFFSET('Sanitation Data'!$H$29,0,10*ROW('Sanitation Data'!H93)))</f>
        <v/>
      </c>
      <c r="DK99" s="29" t="str">
        <f ca="true">+IF(OFFSET('Sanitation Data'!$H$30,0,10*ROW('Sanitation Data'!H93))="","",OFFSET('Sanitation Data'!$H$30,0,10*ROW('Sanitation Data'!H93)))</f>
        <v/>
      </c>
      <c r="DL99" s="29" t="str">
        <f ca="true">+IF(OFFSET('Sanitation Data'!$H$31,0,10*ROW('Sanitation Data'!H93))="","",OFFSET('Sanitation Data'!$H$31,0,10*ROW('Sanitation Data'!H93)))</f>
        <v/>
      </c>
      <c r="DM99" s="29" t="str">
        <f ca="true">+IF(OFFSET('Sanitation Data'!$H$32,0,10*ROW('Sanitation Data'!H93))="","",OFFSET('Sanitation Data'!$H$32,0,10*ROW('Sanitation Data'!H93)))</f>
        <v/>
      </c>
      <c r="DN99" s="29" t="str">
        <f ca="true">+IF(OFFSET('Sanitation Data'!$H$33,0,10*ROW('Sanitation Data'!H93))="","",OFFSET('Sanitation Data'!$H$33,0,10*ROW('Sanitation Data'!H93)))</f>
        <v/>
      </c>
      <c r="DO99" s="29" t="str">
        <f ca="true">+IF(OFFSET('Hygiene Data'!$C$12,0,10*ROW('Hygiene Data'!C93))="","",OFFSET('Hygiene Data'!$C$12,0,10*ROW('Hygiene Data'!C93)))</f>
        <v/>
      </c>
      <c r="DP99" s="29" t="str">
        <f ca="true">+IF(OFFSET('Hygiene Data'!$C$13,0,10*ROW('Hygiene Data'!C93))="","",OFFSET('Hygiene Data'!$C$13,0,10*ROW('Hygiene Data'!C93)))</f>
        <v/>
      </c>
      <c r="DQ99" s="29" t="str">
        <f ca="true">+IF(OFFSET('Hygiene Data'!$C$14,0,10*ROW('Hygiene Data'!C93))="","",OFFSET('Hygiene Data'!$C$14,0,10*ROW('Hygiene Data'!C93)))</f>
        <v/>
      </c>
      <c r="DR99" s="29" t="str">
        <f ca="true">+IF(OFFSET('Hygiene Data'!$D$12,0,10*ROW('Hygiene Data'!D93))="","",OFFSET('Hygiene Data'!$D$12,0,10*ROW('Hygiene Data'!D93)))</f>
        <v/>
      </c>
      <c r="DS99" s="29" t="str">
        <f ca="true">+IF(OFFSET('Hygiene Data'!$D$13,0,10*ROW('Hygiene Data'!D93))="","",OFFSET('Hygiene Data'!$D$13,0,10*ROW('Hygiene Data'!D93)))</f>
        <v/>
      </c>
      <c r="DT99" s="29" t="str">
        <f ca="true">+IF(OFFSET('Hygiene Data'!$D$14,0,10*ROW('Hygiene Data'!D93))="","",OFFSET('Hygiene Data'!$D$14,0,10*ROW('Hygiene Data'!D93)))</f>
        <v/>
      </c>
      <c r="DU99" s="29" t="str">
        <f ca="true">+IF(OFFSET('Hygiene Data'!$E$12,0,10*ROW('Hygiene Data'!E93))="","",OFFSET('Hygiene Data'!$E$12,0,10*ROW('Hygiene Data'!E93)))</f>
        <v/>
      </c>
      <c r="DV99" s="29" t="str">
        <f ca="true">+IF(OFFSET('Hygiene Data'!$E$13,0,10*ROW('Hygiene Data'!E93))="","",OFFSET('Hygiene Data'!$E$13,0,10*ROW('Hygiene Data'!E93)))</f>
        <v/>
      </c>
      <c r="DW99" s="29" t="str">
        <f ca="true">+IF(OFFSET('Hygiene Data'!$E$14,0,10*ROW('Hygiene Data'!E93))="","",OFFSET('Hygiene Data'!$E$14,0,10*ROW('Hygiene Data'!E93)))</f>
        <v/>
      </c>
      <c r="DX99" s="29" t="str">
        <f ca="true">+IF(OFFSET('Hygiene Data'!$F$12,0,10*ROW('Hygiene Data'!F93))="","",OFFSET('Hygiene Data'!$F$12,0,10*ROW('Hygiene Data'!F93)))</f>
        <v/>
      </c>
      <c r="DY99" s="29" t="str">
        <f ca="true">+IF(OFFSET('Hygiene Data'!$F$13,0,10*ROW('Hygiene Data'!F93))="","",OFFSET('Hygiene Data'!$F$13,0,10*ROW('Hygiene Data'!F93)))</f>
        <v/>
      </c>
      <c r="DZ99" s="29" t="str">
        <f ca="true">+IF(OFFSET('Hygiene Data'!$F$14,0,10*ROW('Hygiene Data'!F93))="","",OFFSET('Hygiene Data'!$F$14,0,10*ROW('Hygiene Data'!F93)))</f>
        <v/>
      </c>
      <c r="EA99" s="29" t="str">
        <f ca="true">+IF(OFFSET('Hygiene Data'!$G$12,0,10*ROW('Hygiene Data'!G93))="","",OFFSET('Hygiene Data'!$G$12,0,10*ROW('Hygiene Data'!G93)))</f>
        <v/>
      </c>
      <c r="EB99" s="29" t="str">
        <f ca="true">+IF(OFFSET('Hygiene Data'!$G$13,0,10*ROW('Hygiene Data'!G93))="","",OFFSET('Hygiene Data'!$G$13,0,10*ROW('Hygiene Data'!G93)))</f>
        <v/>
      </c>
      <c r="EC99" s="29" t="str">
        <f ca="true">+IF(OFFSET('Hygiene Data'!$G$14,0,10*ROW('Hygiene Data'!G93))="","",OFFSET('Hygiene Data'!$G$14,0,10*ROW('Hygiene Data'!G93)))</f>
        <v/>
      </c>
      <c r="ED99" s="29" t="str">
        <f ca="true">+IF(OFFSET('Hygiene Data'!$H$12,0,10*ROW('Hygiene Data'!H93))="","",OFFSET('Hygiene Data'!$H$12,0,10*ROW('Hygiene Data'!H93)))</f>
        <v/>
      </c>
      <c r="EE99" s="29" t="str">
        <f ca="true">+IF(OFFSET('Hygiene Data'!$H$13,0,10*ROW('Hygiene Data'!H93))="","",OFFSET('Hygiene Data'!$H$13,0,10*ROW('Hygiene Data'!H93)))</f>
        <v/>
      </c>
      <c r="EF99" s="29" t="str">
        <f ca="true">+IF(OFFSET('Hygiene Data'!$H$14,0,10*ROW('Hygiene Data'!H93))="","",OFFSET('Hygiene Data'!$H$14,0,10*ROW('Hygiene Data'!H93)))</f>
        <v/>
      </c>
    </row>
    <row r="100" x14ac:dyDescent="0.2">
      <c r="A100" s="52" t="str">
        <f ca="true">+IF(OFFSET('Water Data'!$B$1,0,10*ROW('Water Data'!B97))="","",OFFSET('Water Data'!$B$1,0,10*ROW('Water Data'!B97)))</f>
        <v/>
      </c>
      <c r="B100" s="52" t="str">
        <f ca="true">+IF(OFFSET('Water Data'!$A$3,0,10*ROW('Water Data'!A97))="","",OFFSET('Water Data'!$A$3,0,10*ROW('Water Data'!A97)))</f>
        <v/>
      </c>
      <c r="C100" s="52" t="str">
        <f ca="true">+IF(OFFSET('Water Data'!$C$3,0,10*ROW('Water Data'!C97))="","",OFFSET('Water Data'!$C$3,0,10*ROW('Water Data'!C97)))</f>
        <v/>
      </c>
      <c r="D100" s="240"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0"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0"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0"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0"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0"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0"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0"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0"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0"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0"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0"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0"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0"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0"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0"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0"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0"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1"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1"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1"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1"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1"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1"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1"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1"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1"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1"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1"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1"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1"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1"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1"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1"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1"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1"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1"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1"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1"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1"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1"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1"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1"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1"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1"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1"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1"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1"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2"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2"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2"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2"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2"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2"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2"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2"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2"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2"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2"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2"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2"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2"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2"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2"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2"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2"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29" t="str">
        <f ca="true">+IF(OFFSET('Water Data'!$C$28,0,10*ROW('Water Data'!C94))="","",OFFSET('Water Data'!$C$28,0,10*ROW('Water Data'!C94)))</f>
        <v/>
      </c>
      <c r="BT100" s="29" t="str">
        <f ca="true">+IF(OFFSET('Water Data'!$C$29,0,10*ROW('Water Data'!C94))="","",OFFSET('Water Data'!$C$29,0,10*ROW('Water Data'!C94)))</f>
        <v/>
      </c>
      <c r="BU100" s="29" t="str">
        <f ca="true">+IF(OFFSET('Water Data'!$C$30,0,10*ROW('Water Data'!C94))="","",OFFSET('Water Data'!$C$30,0,10*ROW('Water Data'!C94)))</f>
        <v/>
      </c>
      <c r="BV100" s="29" t="str">
        <f ca="true">+IF(OFFSET('Water Data'!$D$28,0,10*ROW('Water Data'!D94))="","",OFFSET('Water Data'!$D$28,0,10*ROW('Water Data'!D94)))</f>
        <v/>
      </c>
      <c r="BW100" s="29" t="str">
        <f ca="true">+IF(OFFSET('Water Data'!$D$29,0,10*ROW('Water Data'!D94))="","",OFFSET('Water Data'!$D$29,0,10*ROW('Water Data'!D94)))</f>
        <v/>
      </c>
      <c r="BX100" s="29" t="str">
        <f ca="true">+IF(OFFSET('Water Data'!$D$30,0,10*ROW('Water Data'!D94))="","",OFFSET('Water Data'!$D$30,0,10*ROW('Water Data'!D94)))</f>
        <v/>
      </c>
      <c r="BY100" s="29" t="str">
        <f ca="true">+IF(OFFSET('Water Data'!$E$28,0,10*ROW('Water Data'!E94))="","",OFFSET('Water Data'!$E$28,0,10*ROW('Water Data'!E94)))</f>
        <v/>
      </c>
      <c r="BZ100" s="29" t="str">
        <f ca="true">+IF(OFFSET('Water Data'!$E$29,0,10*ROW('Water Data'!E94))="","",OFFSET('Water Data'!$E$29,0,10*ROW('Water Data'!E94)))</f>
        <v/>
      </c>
      <c r="CA100" s="29" t="str">
        <f ca="true">+IF(OFFSET('Water Data'!$E$30,0,10*ROW('Water Data'!E94))="","",OFFSET('Water Data'!$E$30,0,10*ROW('Water Data'!E94)))</f>
        <v/>
      </c>
      <c r="CB100" s="29" t="str">
        <f ca="true">+IF(OFFSET('Water Data'!$F$28,0,10*ROW('Water Data'!F94))="","",OFFSET('Water Data'!$F$28,0,10*ROW('Water Data'!F94)))</f>
        <v/>
      </c>
      <c r="CC100" s="29" t="str">
        <f ca="true">+IF(OFFSET('Water Data'!$F$29,0,10*ROW('Water Data'!F94))="","",OFFSET('Water Data'!$F$29,0,10*ROW('Water Data'!F94)))</f>
        <v/>
      </c>
      <c r="CD100" s="29" t="str">
        <f ca="true">+IF(OFFSET('Water Data'!$F$30,0,10*ROW('Water Data'!F94))="","",OFFSET('Water Data'!$F$30,0,10*ROW('Water Data'!F94)))</f>
        <v/>
      </c>
      <c r="CE100" s="29" t="str">
        <f ca="true">+IF(OFFSET('Water Data'!$G$28,0,10*ROW('Water Data'!G94))="","",OFFSET('Water Data'!$G$28,0,10*ROW('Water Data'!G94)))</f>
        <v/>
      </c>
      <c r="CF100" s="29" t="str">
        <f ca="true">+IF(OFFSET('Water Data'!$G$29,0,10*ROW('Water Data'!G94))="","",OFFSET('Water Data'!$G$29,0,10*ROW('Water Data'!G94)))</f>
        <v/>
      </c>
      <c r="CG100" s="29" t="str">
        <f ca="true">+IF(OFFSET('Water Data'!$G$30,0,10*ROW('Water Data'!G94))="","",OFFSET('Water Data'!$G$30,0,10*ROW('Water Data'!G94)))</f>
        <v/>
      </c>
      <c r="CH100" s="29" t="str">
        <f ca="true">+IF(OFFSET('Water Data'!$H$28,0,10*ROW('Water Data'!H94))="","",OFFSET('Water Data'!$H$28,0,10*ROW('Water Data'!H94)))</f>
        <v/>
      </c>
      <c r="CI100" s="29" t="str">
        <f ca="true">+IF(OFFSET('Water Data'!$H$29,0,10*ROW('Water Data'!H94))="","",OFFSET('Water Data'!$H$29,0,10*ROW('Water Data'!H94)))</f>
        <v/>
      </c>
      <c r="CJ100" s="29" t="str">
        <f ca="true">+IF(OFFSET('Water Data'!$H$30,0,10*ROW('Water Data'!H94))="","",OFFSET('Water Data'!$H$30,0,10*ROW('Water Data'!H94)))</f>
        <v/>
      </c>
      <c r="CK100" s="29" t="str">
        <f ca="true">+IF(OFFSET('Sanitation Data'!$C$29,0,10*ROW('Sanitation Data'!C94))="","",OFFSET('Sanitation Data'!$C$29,0,10*ROW('Sanitation Data'!C94)))</f>
        <v/>
      </c>
      <c r="CL100" s="29" t="str">
        <f ca="true">+IF(OFFSET('Sanitation Data'!$C$30,0,10*ROW('Sanitation Data'!C94))="","",OFFSET('Sanitation Data'!$C$30,0,10*ROW('Sanitation Data'!C94)))</f>
        <v/>
      </c>
      <c r="CM100" s="29" t="str">
        <f ca="true">+IF(OFFSET('Sanitation Data'!$C$31,0,10*ROW('Sanitation Data'!C94))="","",OFFSET('Sanitation Data'!$C$31,0,10*ROW('Sanitation Data'!C94)))</f>
        <v/>
      </c>
      <c r="CN100" s="29" t="str">
        <f ca="true">+IF(OFFSET('Sanitation Data'!$C$32,0,10*ROW('Sanitation Data'!C94))="","",OFFSET('Sanitation Data'!$C$32,0,10*ROW('Sanitation Data'!C94)))</f>
        <v/>
      </c>
      <c r="CO100" s="29" t="str">
        <f ca="true">+IF(OFFSET('Sanitation Data'!$C$33,0,10*ROW('Sanitation Data'!C94))="","",OFFSET('Sanitation Data'!$C$33,0,10*ROW('Sanitation Data'!C94)))</f>
        <v/>
      </c>
      <c r="CP100" s="29" t="str">
        <f ca="true">+IF(OFFSET('Sanitation Data'!$D$29,0,10*ROW('Sanitation Data'!D94))="","",OFFSET('Sanitation Data'!$D$29,0,10*ROW('Sanitation Data'!D94)))</f>
        <v/>
      </c>
      <c r="CQ100" s="29" t="str">
        <f ca="true">+IF(OFFSET('Sanitation Data'!$D$30,0,10*ROW('Sanitation Data'!D94))="","",OFFSET('Sanitation Data'!$D$30,0,10*ROW('Sanitation Data'!D94)))</f>
        <v/>
      </c>
      <c r="CR100" s="29" t="str">
        <f ca="true">+IF(OFFSET('Sanitation Data'!$D$31,0,10*ROW('Sanitation Data'!D94))="","",OFFSET('Sanitation Data'!$D$31,0,10*ROW('Sanitation Data'!D94)))</f>
        <v/>
      </c>
      <c r="CS100" s="29" t="str">
        <f ca="true">+IF(OFFSET('Sanitation Data'!$D$32,0,10*ROW('Sanitation Data'!D94))="","",OFFSET('Sanitation Data'!$D$32,0,10*ROW('Sanitation Data'!D94)))</f>
        <v/>
      </c>
      <c r="CT100" s="29" t="str">
        <f ca="true">+IF(OFFSET('Sanitation Data'!$D$33,0,10*ROW('Sanitation Data'!D94))="","",OFFSET('Sanitation Data'!$D$33,0,10*ROW('Sanitation Data'!D94)))</f>
        <v/>
      </c>
      <c r="CU100" s="29" t="str">
        <f ca="true">+IF(OFFSET('Sanitation Data'!$E$29,0,10*ROW('Sanitation Data'!E94))="","",OFFSET('Sanitation Data'!$E$29,0,10*ROW('Sanitation Data'!E94)))</f>
        <v/>
      </c>
      <c r="CV100" s="29" t="str">
        <f ca="true">+IF(OFFSET('Sanitation Data'!$E$30,0,10*ROW('Sanitation Data'!E94))="","",OFFSET('Sanitation Data'!$E$30,0,10*ROW('Sanitation Data'!E94)))</f>
        <v/>
      </c>
      <c r="CW100" s="29" t="str">
        <f ca="true">+IF(OFFSET('Sanitation Data'!$E$31,0,10*ROW('Sanitation Data'!E94))="","",OFFSET('Sanitation Data'!$E$31,0,10*ROW('Sanitation Data'!E94)))</f>
        <v/>
      </c>
      <c r="CX100" s="29" t="str">
        <f ca="true">+IF(OFFSET('Sanitation Data'!$E$32,0,10*ROW('Sanitation Data'!E94))="","",OFFSET('Sanitation Data'!$E$32,0,10*ROW('Sanitation Data'!E94)))</f>
        <v/>
      </c>
      <c r="CY100" s="29" t="str">
        <f ca="true">+IF(OFFSET('Sanitation Data'!$E$33,0,10*ROW('Sanitation Data'!E94))="","",OFFSET('Sanitation Data'!$E$33,0,10*ROW('Sanitation Data'!E94)))</f>
        <v/>
      </c>
      <c r="CZ100" s="29" t="str">
        <f ca="true">+IF(OFFSET('Sanitation Data'!$F$29,0,10*ROW('Sanitation Data'!F94))="","",OFFSET('Sanitation Data'!$F$29,0,10*ROW('Sanitation Data'!F94)))</f>
        <v/>
      </c>
      <c r="DA100" s="29" t="str">
        <f ca="true">+IF(OFFSET('Sanitation Data'!$F$30,0,10*ROW('Sanitation Data'!F94))="","",OFFSET('Sanitation Data'!$F$30,0,10*ROW('Sanitation Data'!F94)))</f>
        <v/>
      </c>
      <c r="DB100" s="29" t="str">
        <f ca="true">+IF(OFFSET('Sanitation Data'!$F$31,0,10*ROW('Sanitation Data'!F94))="","",OFFSET('Sanitation Data'!$F$31,0,10*ROW('Sanitation Data'!F94)))</f>
        <v/>
      </c>
      <c r="DC100" s="29" t="str">
        <f ca="true">+IF(OFFSET('Sanitation Data'!$F$32,0,10*ROW('Sanitation Data'!F94))="","",OFFSET('Sanitation Data'!$F$32,0,10*ROW('Sanitation Data'!F94)))</f>
        <v/>
      </c>
      <c r="DD100" s="29" t="str">
        <f ca="true">+IF(OFFSET('Sanitation Data'!$F$33,0,10*ROW('Sanitation Data'!F94))="","",OFFSET('Sanitation Data'!$F$33,0,10*ROW('Sanitation Data'!F94)))</f>
        <v/>
      </c>
      <c r="DE100" s="29" t="str">
        <f ca="true">+IF(OFFSET('Sanitation Data'!$G$29,0,10*ROW('Sanitation Data'!G94))="","",OFFSET('Sanitation Data'!$G$29,0,10*ROW('Sanitation Data'!G94)))</f>
        <v/>
      </c>
      <c r="DF100" s="29" t="str">
        <f ca="true">+IF(OFFSET('Sanitation Data'!$G$30,0,10*ROW('Sanitation Data'!G94))="","",OFFSET('Sanitation Data'!$G$30,0,10*ROW('Sanitation Data'!G94)))</f>
        <v/>
      </c>
      <c r="DG100" s="29" t="str">
        <f ca="true">+IF(OFFSET('Sanitation Data'!$G$31,0,10*ROW('Sanitation Data'!G94))="","",OFFSET('Sanitation Data'!$G$31,0,10*ROW('Sanitation Data'!G94)))</f>
        <v/>
      </c>
      <c r="DH100" s="29" t="str">
        <f ca="true">+IF(OFFSET('Sanitation Data'!$G$32,0,10*ROW('Sanitation Data'!G94))="","",OFFSET('Sanitation Data'!$G$32,0,10*ROW('Sanitation Data'!G94)))</f>
        <v/>
      </c>
      <c r="DI100" s="29" t="str">
        <f ca="true">+IF(OFFSET('Sanitation Data'!$G$33,0,10*ROW('Sanitation Data'!G94))="","",OFFSET('Sanitation Data'!$G$33,0,10*ROW('Sanitation Data'!G94)))</f>
        <v/>
      </c>
      <c r="DJ100" s="29" t="str">
        <f ca="true">+IF(OFFSET('Sanitation Data'!$H$29,0,10*ROW('Sanitation Data'!H94))="","",OFFSET('Sanitation Data'!$H$29,0,10*ROW('Sanitation Data'!H94)))</f>
        <v/>
      </c>
      <c r="DK100" s="29" t="str">
        <f ca="true">+IF(OFFSET('Sanitation Data'!$H$30,0,10*ROW('Sanitation Data'!H94))="","",OFFSET('Sanitation Data'!$H$30,0,10*ROW('Sanitation Data'!H94)))</f>
        <v/>
      </c>
      <c r="DL100" s="29" t="str">
        <f ca="true">+IF(OFFSET('Sanitation Data'!$H$31,0,10*ROW('Sanitation Data'!H94))="","",OFFSET('Sanitation Data'!$H$31,0,10*ROW('Sanitation Data'!H94)))</f>
        <v/>
      </c>
      <c r="DM100" s="29" t="str">
        <f ca="true">+IF(OFFSET('Sanitation Data'!$H$32,0,10*ROW('Sanitation Data'!H94))="","",OFFSET('Sanitation Data'!$H$32,0,10*ROW('Sanitation Data'!H94)))</f>
        <v/>
      </c>
      <c r="DN100" s="29" t="str">
        <f ca="true">+IF(OFFSET('Sanitation Data'!$H$33,0,10*ROW('Sanitation Data'!H94))="","",OFFSET('Sanitation Data'!$H$33,0,10*ROW('Sanitation Data'!H94)))</f>
        <v/>
      </c>
      <c r="DO100" s="29" t="str">
        <f ca="true">+IF(OFFSET('Hygiene Data'!$C$12,0,10*ROW('Hygiene Data'!C94))="","",OFFSET('Hygiene Data'!$C$12,0,10*ROW('Hygiene Data'!C94)))</f>
        <v/>
      </c>
      <c r="DP100" s="29" t="str">
        <f ca="true">+IF(OFFSET('Hygiene Data'!$C$13,0,10*ROW('Hygiene Data'!C94))="","",OFFSET('Hygiene Data'!$C$13,0,10*ROW('Hygiene Data'!C94)))</f>
        <v/>
      </c>
      <c r="DQ100" s="29" t="str">
        <f ca="true">+IF(OFFSET('Hygiene Data'!$C$14,0,10*ROW('Hygiene Data'!C94))="","",OFFSET('Hygiene Data'!$C$14,0,10*ROW('Hygiene Data'!C94)))</f>
        <v/>
      </c>
      <c r="DR100" s="29" t="str">
        <f ca="true">+IF(OFFSET('Hygiene Data'!$D$12,0,10*ROW('Hygiene Data'!D94))="","",OFFSET('Hygiene Data'!$D$12,0,10*ROW('Hygiene Data'!D94)))</f>
        <v/>
      </c>
      <c r="DS100" s="29" t="str">
        <f ca="true">+IF(OFFSET('Hygiene Data'!$D$13,0,10*ROW('Hygiene Data'!D94))="","",OFFSET('Hygiene Data'!$D$13,0,10*ROW('Hygiene Data'!D94)))</f>
        <v/>
      </c>
      <c r="DT100" s="29" t="str">
        <f ca="true">+IF(OFFSET('Hygiene Data'!$D$14,0,10*ROW('Hygiene Data'!D94))="","",OFFSET('Hygiene Data'!$D$14,0,10*ROW('Hygiene Data'!D94)))</f>
        <v/>
      </c>
      <c r="DU100" s="29" t="str">
        <f ca="true">+IF(OFFSET('Hygiene Data'!$E$12,0,10*ROW('Hygiene Data'!E94))="","",OFFSET('Hygiene Data'!$E$12,0,10*ROW('Hygiene Data'!E94)))</f>
        <v/>
      </c>
      <c r="DV100" s="29" t="str">
        <f ca="true">+IF(OFFSET('Hygiene Data'!$E$13,0,10*ROW('Hygiene Data'!E94))="","",OFFSET('Hygiene Data'!$E$13,0,10*ROW('Hygiene Data'!E94)))</f>
        <v/>
      </c>
      <c r="DW100" s="29" t="str">
        <f ca="true">+IF(OFFSET('Hygiene Data'!$E$14,0,10*ROW('Hygiene Data'!E94))="","",OFFSET('Hygiene Data'!$E$14,0,10*ROW('Hygiene Data'!E94)))</f>
        <v/>
      </c>
      <c r="DX100" s="29" t="str">
        <f ca="true">+IF(OFFSET('Hygiene Data'!$F$12,0,10*ROW('Hygiene Data'!F94))="","",OFFSET('Hygiene Data'!$F$12,0,10*ROW('Hygiene Data'!F94)))</f>
        <v/>
      </c>
      <c r="DY100" s="29" t="str">
        <f ca="true">+IF(OFFSET('Hygiene Data'!$F$13,0,10*ROW('Hygiene Data'!F94))="","",OFFSET('Hygiene Data'!$F$13,0,10*ROW('Hygiene Data'!F94)))</f>
        <v/>
      </c>
      <c r="DZ100" s="29" t="str">
        <f ca="true">+IF(OFFSET('Hygiene Data'!$F$14,0,10*ROW('Hygiene Data'!F94))="","",OFFSET('Hygiene Data'!$F$14,0,10*ROW('Hygiene Data'!F94)))</f>
        <v/>
      </c>
      <c r="EA100" s="29" t="str">
        <f ca="true">+IF(OFFSET('Hygiene Data'!$G$12,0,10*ROW('Hygiene Data'!G94))="","",OFFSET('Hygiene Data'!$G$12,0,10*ROW('Hygiene Data'!G94)))</f>
        <v/>
      </c>
      <c r="EB100" s="29" t="str">
        <f ca="true">+IF(OFFSET('Hygiene Data'!$G$13,0,10*ROW('Hygiene Data'!G94))="","",OFFSET('Hygiene Data'!$G$13,0,10*ROW('Hygiene Data'!G94)))</f>
        <v/>
      </c>
      <c r="EC100" s="29" t="str">
        <f ca="true">+IF(OFFSET('Hygiene Data'!$G$14,0,10*ROW('Hygiene Data'!G94))="","",OFFSET('Hygiene Data'!$G$14,0,10*ROW('Hygiene Data'!G94)))</f>
        <v/>
      </c>
      <c r="ED100" s="29" t="str">
        <f ca="true">+IF(OFFSET('Hygiene Data'!$H$12,0,10*ROW('Hygiene Data'!H94))="","",OFFSET('Hygiene Data'!$H$12,0,10*ROW('Hygiene Data'!H94)))</f>
        <v/>
      </c>
      <c r="EE100" s="29" t="str">
        <f ca="true">+IF(OFFSET('Hygiene Data'!$H$13,0,10*ROW('Hygiene Data'!H94))="","",OFFSET('Hygiene Data'!$H$13,0,10*ROW('Hygiene Data'!H94)))</f>
        <v/>
      </c>
      <c r="EF100" s="29" t="str">
        <f ca="true">+IF(OFFSET('Hygiene Data'!$H$14,0,10*ROW('Hygiene Data'!H94))="","",OFFSET('Hygiene Data'!$H$14,0,10*ROW('Hygiene Data'!H94)))</f>
        <v/>
      </c>
    </row>
    <row r="101" x14ac:dyDescent="0.2">
      <c r="A101" s="52" t="str">
        <f ca="true">+IF(OFFSET('Water Data'!$B$1,0,10*ROW('Water Data'!B98))="","",OFFSET('Water Data'!$B$1,0,10*ROW('Water Data'!B98)))</f>
        <v/>
      </c>
      <c r="B101" s="52" t="str">
        <f ca="true">+IF(OFFSET('Water Data'!$A$3,0,10*ROW('Water Data'!A98))="","",OFFSET('Water Data'!$A$3,0,10*ROW('Water Data'!A98)))</f>
        <v/>
      </c>
      <c r="C101" s="52" t="str">
        <f ca="true">+IF(OFFSET('Water Data'!$C$3,0,10*ROW('Water Data'!C98))="","",OFFSET('Water Data'!$C$3,0,10*ROW('Water Data'!C98)))</f>
        <v/>
      </c>
      <c r="D101" s="240"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0"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0"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0"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0"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0"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0"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0"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0"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0"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0"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0"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0"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0"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0"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0"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0"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0"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1"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1"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1"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1"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1"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1"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1"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1"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1"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1"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1"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1"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1"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1"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1"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1"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1"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1"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1"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1"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1"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1"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1"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1"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1"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1"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1"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1"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1"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1"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2"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2"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2"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2"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2"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2"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2"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2"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2"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2"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2"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2"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2"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2"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2"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2"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2"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2"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29" t="str">
        <f ca="true">+IF(OFFSET('Water Data'!$C$28,0,10*ROW('Water Data'!C95))="","",OFFSET('Water Data'!$C$28,0,10*ROW('Water Data'!C95)))</f>
        <v/>
      </c>
      <c r="BT101" s="29" t="str">
        <f ca="true">+IF(OFFSET('Water Data'!$C$29,0,10*ROW('Water Data'!C95))="","",OFFSET('Water Data'!$C$29,0,10*ROW('Water Data'!C95)))</f>
        <v/>
      </c>
      <c r="BU101" s="29" t="str">
        <f ca="true">+IF(OFFSET('Water Data'!$C$30,0,10*ROW('Water Data'!C95))="","",OFFSET('Water Data'!$C$30,0,10*ROW('Water Data'!C95)))</f>
        <v/>
      </c>
      <c r="BV101" s="29" t="str">
        <f ca="true">+IF(OFFSET('Water Data'!$D$28,0,10*ROW('Water Data'!D95))="","",OFFSET('Water Data'!$D$28,0,10*ROW('Water Data'!D95)))</f>
        <v/>
      </c>
      <c r="BW101" s="29" t="str">
        <f ca="true">+IF(OFFSET('Water Data'!$D$29,0,10*ROW('Water Data'!D95))="","",OFFSET('Water Data'!$D$29,0,10*ROW('Water Data'!D95)))</f>
        <v/>
      </c>
      <c r="BX101" s="29" t="str">
        <f ca="true">+IF(OFFSET('Water Data'!$D$30,0,10*ROW('Water Data'!D95))="","",OFFSET('Water Data'!$D$30,0,10*ROW('Water Data'!D95)))</f>
        <v/>
      </c>
      <c r="BY101" s="29" t="str">
        <f ca="true">+IF(OFFSET('Water Data'!$E$28,0,10*ROW('Water Data'!E95))="","",OFFSET('Water Data'!$E$28,0,10*ROW('Water Data'!E95)))</f>
        <v/>
      </c>
      <c r="BZ101" s="29" t="str">
        <f ca="true">+IF(OFFSET('Water Data'!$E$29,0,10*ROW('Water Data'!E95))="","",OFFSET('Water Data'!$E$29,0,10*ROW('Water Data'!E95)))</f>
        <v/>
      </c>
      <c r="CA101" s="29" t="str">
        <f ca="true">+IF(OFFSET('Water Data'!$E$30,0,10*ROW('Water Data'!E95))="","",OFFSET('Water Data'!$E$30,0,10*ROW('Water Data'!E95)))</f>
        <v/>
      </c>
      <c r="CB101" s="29" t="str">
        <f ca="true">+IF(OFFSET('Water Data'!$F$28,0,10*ROW('Water Data'!F95))="","",OFFSET('Water Data'!$F$28,0,10*ROW('Water Data'!F95)))</f>
        <v/>
      </c>
      <c r="CC101" s="29" t="str">
        <f ca="true">+IF(OFFSET('Water Data'!$F$29,0,10*ROW('Water Data'!F95))="","",OFFSET('Water Data'!$F$29,0,10*ROW('Water Data'!F95)))</f>
        <v/>
      </c>
      <c r="CD101" s="29" t="str">
        <f ca="true">+IF(OFFSET('Water Data'!$F$30,0,10*ROW('Water Data'!F95))="","",OFFSET('Water Data'!$F$30,0,10*ROW('Water Data'!F95)))</f>
        <v/>
      </c>
      <c r="CE101" s="29" t="str">
        <f ca="true">+IF(OFFSET('Water Data'!$G$28,0,10*ROW('Water Data'!G95))="","",OFFSET('Water Data'!$G$28,0,10*ROW('Water Data'!G95)))</f>
        <v/>
      </c>
      <c r="CF101" s="29" t="str">
        <f ca="true">+IF(OFFSET('Water Data'!$G$29,0,10*ROW('Water Data'!G95))="","",OFFSET('Water Data'!$G$29,0,10*ROW('Water Data'!G95)))</f>
        <v/>
      </c>
      <c r="CG101" s="29" t="str">
        <f ca="true">+IF(OFFSET('Water Data'!$G$30,0,10*ROW('Water Data'!G95))="","",OFFSET('Water Data'!$G$30,0,10*ROW('Water Data'!G95)))</f>
        <v/>
      </c>
      <c r="CH101" s="29" t="str">
        <f ca="true">+IF(OFFSET('Water Data'!$H$28,0,10*ROW('Water Data'!H95))="","",OFFSET('Water Data'!$H$28,0,10*ROW('Water Data'!H95)))</f>
        <v/>
      </c>
      <c r="CI101" s="29" t="str">
        <f ca="true">+IF(OFFSET('Water Data'!$H$29,0,10*ROW('Water Data'!H95))="","",OFFSET('Water Data'!$H$29,0,10*ROW('Water Data'!H95)))</f>
        <v/>
      </c>
      <c r="CJ101" s="29" t="str">
        <f ca="true">+IF(OFFSET('Water Data'!$H$30,0,10*ROW('Water Data'!H95))="","",OFFSET('Water Data'!$H$30,0,10*ROW('Water Data'!H95)))</f>
        <v/>
      </c>
      <c r="CK101" s="29" t="str">
        <f ca="true">+IF(OFFSET('Sanitation Data'!$C$29,0,10*ROW('Sanitation Data'!C95))="","",OFFSET('Sanitation Data'!$C$29,0,10*ROW('Sanitation Data'!C95)))</f>
        <v/>
      </c>
      <c r="CL101" s="29" t="str">
        <f ca="true">+IF(OFFSET('Sanitation Data'!$C$30,0,10*ROW('Sanitation Data'!C95))="","",OFFSET('Sanitation Data'!$C$30,0,10*ROW('Sanitation Data'!C95)))</f>
        <v/>
      </c>
      <c r="CM101" s="29" t="str">
        <f ca="true">+IF(OFFSET('Sanitation Data'!$C$31,0,10*ROW('Sanitation Data'!C95))="","",OFFSET('Sanitation Data'!$C$31,0,10*ROW('Sanitation Data'!C95)))</f>
        <v/>
      </c>
      <c r="CN101" s="29" t="str">
        <f ca="true">+IF(OFFSET('Sanitation Data'!$C$32,0,10*ROW('Sanitation Data'!C95))="","",OFFSET('Sanitation Data'!$C$32,0,10*ROW('Sanitation Data'!C95)))</f>
        <v/>
      </c>
      <c r="CO101" s="29" t="str">
        <f ca="true">+IF(OFFSET('Sanitation Data'!$C$33,0,10*ROW('Sanitation Data'!C95))="","",OFFSET('Sanitation Data'!$C$33,0,10*ROW('Sanitation Data'!C95)))</f>
        <v/>
      </c>
      <c r="CP101" s="29" t="str">
        <f ca="true">+IF(OFFSET('Sanitation Data'!$D$29,0,10*ROW('Sanitation Data'!D95))="","",OFFSET('Sanitation Data'!$D$29,0,10*ROW('Sanitation Data'!D95)))</f>
        <v/>
      </c>
      <c r="CQ101" s="29" t="str">
        <f ca="true">+IF(OFFSET('Sanitation Data'!$D$30,0,10*ROW('Sanitation Data'!D95))="","",OFFSET('Sanitation Data'!$D$30,0,10*ROW('Sanitation Data'!D95)))</f>
        <v/>
      </c>
      <c r="CR101" s="29" t="str">
        <f ca="true">+IF(OFFSET('Sanitation Data'!$D$31,0,10*ROW('Sanitation Data'!D95))="","",OFFSET('Sanitation Data'!$D$31,0,10*ROW('Sanitation Data'!D95)))</f>
        <v/>
      </c>
      <c r="CS101" s="29" t="str">
        <f ca="true">+IF(OFFSET('Sanitation Data'!$D$32,0,10*ROW('Sanitation Data'!D95))="","",OFFSET('Sanitation Data'!$D$32,0,10*ROW('Sanitation Data'!D95)))</f>
        <v/>
      </c>
      <c r="CT101" s="29" t="str">
        <f ca="true">+IF(OFFSET('Sanitation Data'!$D$33,0,10*ROW('Sanitation Data'!D95))="","",OFFSET('Sanitation Data'!$D$33,0,10*ROW('Sanitation Data'!D95)))</f>
        <v/>
      </c>
      <c r="CU101" s="29" t="str">
        <f ca="true">+IF(OFFSET('Sanitation Data'!$E$29,0,10*ROW('Sanitation Data'!E95))="","",OFFSET('Sanitation Data'!$E$29,0,10*ROW('Sanitation Data'!E95)))</f>
        <v/>
      </c>
      <c r="CV101" s="29" t="str">
        <f ca="true">+IF(OFFSET('Sanitation Data'!$E$30,0,10*ROW('Sanitation Data'!E95))="","",OFFSET('Sanitation Data'!$E$30,0,10*ROW('Sanitation Data'!E95)))</f>
        <v/>
      </c>
      <c r="CW101" s="29" t="str">
        <f ca="true">+IF(OFFSET('Sanitation Data'!$E$31,0,10*ROW('Sanitation Data'!E95))="","",OFFSET('Sanitation Data'!$E$31,0,10*ROW('Sanitation Data'!E95)))</f>
        <v/>
      </c>
      <c r="CX101" s="29" t="str">
        <f ca="true">+IF(OFFSET('Sanitation Data'!$E$32,0,10*ROW('Sanitation Data'!E95))="","",OFFSET('Sanitation Data'!$E$32,0,10*ROW('Sanitation Data'!E95)))</f>
        <v/>
      </c>
      <c r="CY101" s="29" t="str">
        <f ca="true">+IF(OFFSET('Sanitation Data'!$E$33,0,10*ROW('Sanitation Data'!E95))="","",OFFSET('Sanitation Data'!$E$33,0,10*ROW('Sanitation Data'!E95)))</f>
        <v/>
      </c>
      <c r="CZ101" s="29" t="str">
        <f ca="true">+IF(OFFSET('Sanitation Data'!$F$29,0,10*ROW('Sanitation Data'!F95))="","",OFFSET('Sanitation Data'!$F$29,0,10*ROW('Sanitation Data'!F95)))</f>
        <v/>
      </c>
      <c r="DA101" s="29" t="str">
        <f ca="true">+IF(OFFSET('Sanitation Data'!$F$30,0,10*ROW('Sanitation Data'!F95))="","",OFFSET('Sanitation Data'!$F$30,0,10*ROW('Sanitation Data'!F95)))</f>
        <v/>
      </c>
      <c r="DB101" s="29" t="str">
        <f ca="true">+IF(OFFSET('Sanitation Data'!$F$31,0,10*ROW('Sanitation Data'!F95))="","",OFFSET('Sanitation Data'!$F$31,0,10*ROW('Sanitation Data'!F95)))</f>
        <v/>
      </c>
      <c r="DC101" s="29" t="str">
        <f ca="true">+IF(OFFSET('Sanitation Data'!$F$32,0,10*ROW('Sanitation Data'!F95))="","",OFFSET('Sanitation Data'!$F$32,0,10*ROW('Sanitation Data'!F95)))</f>
        <v/>
      </c>
      <c r="DD101" s="29" t="str">
        <f ca="true">+IF(OFFSET('Sanitation Data'!$F$33,0,10*ROW('Sanitation Data'!F95))="","",OFFSET('Sanitation Data'!$F$33,0,10*ROW('Sanitation Data'!F95)))</f>
        <v/>
      </c>
      <c r="DE101" s="29" t="str">
        <f ca="true">+IF(OFFSET('Sanitation Data'!$G$29,0,10*ROW('Sanitation Data'!G95))="","",OFFSET('Sanitation Data'!$G$29,0,10*ROW('Sanitation Data'!G95)))</f>
        <v/>
      </c>
      <c r="DF101" s="29" t="str">
        <f ca="true">+IF(OFFSET('Sanitation Data'!$G$30,0,10*ROW('Sanitation Data'!G95))="","",OFFSET('Sanitation Data'!$G$30,0,10*ROW('Sanitation Data'!G95)))</f>
        <v/>
      </c>
      <c r="DG101" s="29" t="str">
        <f ca="true">+IF(OFFSET('Sanitation Data'!$G$31,0,10*ROW('Sanitation Data'!G95))="","",OFFSET('Sanitation Data'!$G$31,0,10*ROW('Sanitation Data'!G95)))</f>
        <v/>
      </c>
      <c r="DH101" s="29" t="str">
        <f ca="true">+IF(OFFSET('Sanitation Data'!$G$32,0,10*ROW('Sanitation Data'!G95))="","",OFFSET('Sanitation Data'!$G$32,0,10*ROW('Sanitation Data'!G95)))</f>
        <v/>
      </c>
      <c r="DI101" s="29" t="str">
        <f ca="true">+IF(OFFSET('Sanitation Data'!$G$33,0,10*ROW('Sanitation Data'!G95))="","",OFFSET('Sanitation Data'!$G$33,0,10*ROW('Sanitation Data'!G95)))</f>
        <v/>
      </c>
      <c r="DJ101" s="29" t="str">
        <f ca="true">+IF(OFFSET('Sanitation Data'!$H$29,0,10*ROW('Sanitation Data'!H95))="","",OFFSET('Sanitation Data'!$H$29,0,10*ROW('Sanitation Data'!H95)))</f>
        <v/>
      </c>
      <c r="DK101" s="29" t="str">
        <f ca="true">+IF(OFFSET('Sanitation Data'!$H$30,0,10*ROW('Sanitation Data'!H95))="","",OFFSET('Sanitation Data'!$H$30,0,10*ROW('Sanitation Data'!H95)))</f>
        <v/>
      </c>
      <c r="DL101" s="29" t="str">
        <f ca="true">+IF(OFFSET('Sanitation Data'!$H$31,0,10*ROW('Sanitation Data'!H95))="","",OFFSET('Sanitation Data'!$H$31,0,10*ROW('Sanitation Data'!H95)))</f>
        <v/>
      </c>
      <c r="DM101" s="29" t="str">
        <f ca="true">+IF(OFFSET('Sanitation Data'!$H$32,0,10*ROW('Sanitation Data'!H95))="","",OFFSET('Sanitation Data'!$H$32,0,10*ROW('Sanitation Data'!H95)))</f>
        <v/>
      </c>
      <c r="DN101" s="29" t="str">
        <f ca="true">+IF(OFFSET('Sanitation Data'!$H$33,0,10*ROW('Sanitation Data'!H95))="","",OFFSET('Sanitation Data'!$H$33,0,10*ROW('Sanitation Data'!H95)))</f>
        <v/>
      </c>
      <c r="DO101" s="29" t="str">
        <f ca="true">+IF(OFFSET('Hygiene Data'!$C$12,0,10*ROW('Hygiene Data'!C95))="","",OFFSET('Hygiene Data'!$C$12,0,10*ROW('Hygiene Data'!C95)))</f>
        <v/>
      </c>
      <c r="DP101" s="29" t="str">
        <f ca="true">+IF(OFFSET('Hygiene Data'!$C$13,0,10*ROW('Hygiene Data'!C95))="","",OFFSET('Hygiene Data'!$C$13,0,10*ROW('Hygiene Data'!C95)))</f>
        <v/>
      </c>
      <c r="DQ101" s="29" t="str">
        <f ca="true">+IF(OFFSET('Hygiene Data'!$C$14,0,10*ROW('Hygiene Data'!C95))="","",OFFSET('Hygiene Data'!$C$14,0,10*ROW('Hygiene Data'!C95)))</f>
        <v/>
      </c>
      <c r="DR101" s="29" t="str">
        <f ca="true">+IF(OFFSET('Hygiene Data'!$D$12,0,10*ROW('Hygiene Data'!D95))="","",OFFSET('Hygiene Data'!$D$12,0,10*ROW('Hygiene Data'!D95)))</f>
        <v/>
      </c>
      <c r="DS101" s="29" t="str">
        <f ca="true">+IF(OFFSET('Hygiene Data'!$D$13,0,10*ROW('Hygiene Data'!D95))="","",OFFSET('Hygiene Data'!$D$13,0,10*ROW('Hygiene Data'!D95)))</f>
        <v/>
      </c>
      <c r="DT101" s="29" t="str">
        <f ca="true">+IF(OFFSET('Hygiene Data'!$D$14,0,10*ROW('Hygiene Data'!D95))="","",OFFSET('Hygiene Data'!$D$14,0,10*ROW('Hygiene Data'!D95)))</f>
        <v/>
      </c>
      <c r="DU101" s="29" t="str">
        <f ca="true">+IF(OFFSET('Hygiene Data'!$E$12,0,10*ROW('Hygiene Data'!E95))="","",OFFSET('Hygiene Data'!$E$12,0,10*ROW('Hygiene Data'!E95)))</f>
        <v/>
      </c>
      <c r="DV101" s="29" t="str">
        <f ca="true">+IF(OFFSET('Hygiene Data'!$E$13,0,10*ROW('Hygiene Data'!E95))="","",OFFSET('Hygiene Data'!$E$13,0,10*ROW('Hygiene Data'!E95)))</f>
        <v/>
      </c>
      <c r="DW101" s="29" t="str">
        <f ca="true">+IF(OFFSET('Hygiene Data'!$E$14,0,10*ROW('Hygiene Data'!E95))="","",OFFSET('Hygiene Data'!$E$14,0,10*ROW('Hygiene Data'!E95)))</f>
        <v/>
      </c>
      <c r="DX101" s="29" t="str">
        <f ca="true">+IF(OFFSET('Hygiene Data'!$F$12,0,10*ROW('Hygiene Data'!F95))="","",OFFSET('Hygiene Data'!$F$12,0,10*ROW('Hygiene Data'!F95)))</f>
        <v/>
      </c>
      <c r="DY101" s="29" t="str">
        <f ca="true">+IF(OFFSET('Hygiene Data'!$F$13,0,10*ROW('Hygiene Data'!F95))="","",OFFSET('Hygiene Data'!$F$13,0,10*ROW('Hygiene Data'!F95)))</f>
        <v/>
      </c>
      <c r="DZ101" s="29" t="str">
        <f ca="true">+IF(OFFSET('Hygiene Data'!$F$14,0,10*ROW('Hygiene Data'!F95))="","",OFFSET('Hygiene Data'!$F$14,0,10*ROW('Hygiene Data'!F95)))</f>
        <v/>
      </c>
      <c r="EA101" s="29" t="str">
        <f ca="true">+IF(OFFSET('Hygiene Data'!$G$12,0,10*ROW('Hygiene Data'!G95))="","",OFFSET('Hygiene Data'!$G$12,0,10*ROW('Hygiene Data'!G95)))</f>
        <v/>
      </c>
      <c r="EB101" s="29" t="str">
        <f ca="true">+IF(OFFSET('Hygiene Data'!$G$13,0,10*ROW('Hygiene Data'!G95))="","",OFFSET('Hygiene Data'!$G$13,0,10*ROW('Hygiene Data'!G95)))</f>
        <v/>
      </c>
      <c r="EC101" s="29" t="str">
        <f ca="true">+IF(OFFSET('Hygiene Data'!$G$14,0,10*ROW('Hygiene Data'!G95))="","",OFFSET('Hygiene Data'!$G$14,0,10*ROW('Hygiene Data'!G95)))</f>
        <v/>
      </c>
      <c r="ED101" s="29" t="str">
        <f ca="true">+IF(OFFSET('Hygiene Data'!$H$12,0,10*ROW('Hygiene Data'!H95))="","",OFFSET('Hygiene Data'!$H$12,0,10*ROW('Hygiene Data'!H95)))</f>
        <v/>
      </c>
      <c r="EE101" s="29" t="str">
        <f ca="true">+IF(OFFSET('Hygiene Data'!$H$13,0,10*ROW('Hygiene Data'!H95))="","",OFFSET('Hygiene Data'!$H$13,0,10*ROW('Hygiene Data'!H95)))</f>
        <v/>
      </c>
      <c r="EF101" s="29" t="str">
        <f ca="true">+IF(OFFSET('Hygiene Data'!$H$14,0,10*ROW('Hygiene Data'!H95))="","",OFFSET('Hygiene Data'!$H$14,0,10*ROW('Hygiene Data'!H95)))</f>
        <v/>
      </c>
    </row>
    <row r="102" x14ac:dyDescent="0.2">
      <c r="A102" s="52" t="str">
        <f ca="true">+IF(OFFSET('Water Data'!$B$1,0,10*ROW('Water Data'!B99))="","",OFFSET('Water Data'!$B$1,0,10*ROW('Water Data'!B99)))</f>
        <v/>
      </c>
      <c r="B102" s="52" t="str">
        <f ca="true">+IF(OFFSET('Water Data'!$A$3,0,10*ROW('Water Data'!A99))="","",OFFSET('Water Data'!$A$3,0,10*ROW('Water Data'!A99)))</f>
        <v/>
      </c>
      <c r="C102" s="52" t="str">
        <f ca="true">+IF(OFFSET('Water Data'!$C$3,0,10*ROW('Water Data'!C99))="","",OFFSET('Water Data'!$C$3,0,10*ROW('Water Data'!C99)))</f>
        <v/>
      </c>
      <c r="D102" s="240"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0"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0"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0"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0"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0"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0"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0"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0"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0"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0"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0"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0"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0"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0"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0"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0"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0"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1"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1"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1"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1"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1"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1"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1"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1"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1"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1"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1"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1"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1"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1"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1"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1"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1"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1"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1"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1"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1"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1"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1"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1"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1"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1"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1"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1"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1"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1"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2"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2"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2"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2"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2"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2"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2"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2"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2"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2"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2"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2"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2"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2"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2"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2"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2"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2"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29" t="str">
        <f ca="true">+IF(OFFSET('Water Data'!$C$28,0,10*ROW('Water Data'!C96))="","",OFFSET('Water Data'!$C$28,0,10*ROW('Water Data'!C96)))</f>
        <v/>
      </c>
      <c r="BT102" s="29" t="str">
        <f ca="true">+IF(OFFSET('Water Data'!$C$29,0,10*ROW('Water Data'!C96))="","",OFFSET('Water Data'!$C$29,0,10*ROW('Water Data'!C96)))</f>
        <v/>
      </c>
      <c r="BU102" s="29" t="str">
        <f ca="true">+IF(OFFSET('Water Data'!$C$30,0,10*ROW('Water Data'!C96))="","",OFFSET('Water Data'!$C$30,0,10*ROW('Water Data'!C96)))</f>
        <v/>
      </c>
      <c r="BV102" s="29" t="str">
        <f ca="true">+IF(OFFSET('Water Data'!$D$28,0,10*ROW('Water Data'!D96))="","",OFFSET('Water Data'!$D$28,0,10*ROW('Water Data'!D96)))</f>
        <v/>
      </c>
      <c r="BW102" s="29" t="str">
        <f ca="true">+IF(OFFSET('Water Data'!$D$29,0,10*ROW('Water Data'!D96))="","",OFFSET('Water Data'!$D$29,0,10*ROW('Water Data'!D96)))</f>
        <v/>
      </c>
      <c r="BX102" s="29" t="str">
        <f ca="true">+IF(OFFSET('Water Data'!$D$30,0,10*ROW('Water Data'!D96))="","",OFFSET('Water Data'!$D$30,0,10*ROW('Water Data'!D96)))</f>
        <v/>
      </c>
      <c r="BY102" s="29" t="str">
        <f ca="true">+IF(OFFSET('Water Data'!$E$28,0,10*ROW('Water Data'!E96))="","",OFFSET('Water Data'!$E$28,0,10*ROW('Water Data'!E96)))</f>
        <v/>
      </c>
      <c r="BZ102" s="29" t="str">
        <f ca="true">+IF(OFFSET('Water Data'!$E$29,0,10*ROW('Water Data'!E96))="","",OFFSET('Water Data'!$E$29,0,10*ROW('Water Data'!E96)))</f>
        <v/>
      </c>
      <c r="CA102" s="29" t="str">
        <f ca="true">+IF(OFFSET('Water Data'!$E$30,0,10*ROW('Water Data'!E96))="","",OFFSET('Water Data'!$E$30,0,10*ROW('Water Data'!E96)))</f>
        <v/>
      </c>
      <c r="CB102" s="29" t="str">
        <f ca="true">+IF(OFFSET('Water Data'!$F$28,0,10*ROW('Water Data'!F96))="","",OFFSET('Water Data'!$F$28,0,10*ROW('Water Data'!F96)))</f>
        <v/>
      </c>
      <c r="CC102" s="29" t="str">
        <f ca="true">+IF(OFFSET('Water Data'!$F$29,0,10*ROW('Water Data'!F96))="","",OFFSET('Water Data'!$F$29,0,10*ROW('Water Data'!F96)))</f>
        <v/>
      </c>
      <c r="CD102" s="29" t="str">
        <f ca="true">+IF(OFFSET('Water Data'!$F$30,0,10*ROW('Water Data'!F96))="","",OFFSET('Water Data'!$F$30,0,10*ROW('Water Data'!F96)))</f>
        <v/>
      </c>
      <c r="CE102" s="29" t="str">
        <f ca="true">+IF(OFFSET('Water Data'!$G$28,0,10*ROW('Water Data'!G96))="","",OFFSET('Water Data'!$G$28,0,10*ROW('Water Data'!G96)))</f>
        <v/>
      </c>
      <c r="CF102" s="29" t="str">
        <f ca="true">+IF(OFFSET('Water Data'!$G$29,0,10*ROW('Water Data'!G96))="","",OFFSET('Water Data'!$G$29,0,10*ROW('Water Data'!G96)))</f>
        <v/>
      </c>
      <c r="CG102" s="29" t="str">
        <f ca="true">+IF(OFFSET('Water Data'!$G$30,0,10*ROW('Water Data'!G96))="","",OFFSET('Water Data'!$G$30,0,10*ROW('Water Data'!G96)))</f>
        <v/>
      </c>
      <c r="CH102" s="29" t="str">
        <f ca="true">+IF(OFFSET('Water Data'!$H$28,0,10*ROW('Water Data'!H96))="","",OFFSET('Water Data'!$H$28,0,10*ROW('Water Data'!H96)))</f>
        <v/>
      </c>
      <c r="CI102" s="29" t="str">
        <f ca="true">+IF(OFFSET('Water Data'!$H$29,0,10*ROW('Water Data'!H96))="","",OFFSET('Water Data'!$H$29,0,10*ROW('Water Data'!H96)))</f>
        <v/>
      </c>
      <c r="CJ102" s="29" t="str">
        <f ca="true">+IF(OFFSET('Water Data'!$H$30,0,10*ROW('Water Data'!H96))="","",OFFSET('Water Data'!$H$30,0,10*ROW('Water Data'!H96)))</f>
        <v/>
      </c>
      <c r="CK102" s="29" t="str">
        <f ca="true">+IF(OFFSET('Sanitation Data'!$C$29,0,10*ROW('Sanitation Data'!C96))="","",OFFSET('Sanitation Data'!$C$29,0,10*ROW('Sanitation Data'!C96)))</f>
        <v/>
      </c>
      <c r="CL102" s="29" t="str">
        <f ca="true">+IF(OFFSET('Sanitation Data'!$C$30,0,10*ROW('Sanitation Data'!C96))="","",OFFSET('Sanitation Data'!$C$30,0,10*ROW('Sanitation Data'!C96)))</f>
        <v/>
      </c>
      <c r="CM102" s="29" t="str">
        <f ca="true">+IF(OFFSET('Sanitation Data'!$C$31,0,10*ROW('Sanitation Data'!C96))="","",OFFSET('Sanitation Data'!$C$31,0,10*ROW('Sanitation Data'!C96)))</f>
        <v/>
      </c>
      <c r="CN102" s="29" t="str">
        <f ca="true">+IF(OFFSET('Sanitation Data'!$C$32,0,10*ROW('Sanitation Data'!C96))="","",OFFSET('Sanitation Data'!$C$32,0,10*ROW('Sanitation Data'!C96)))</f>
        <v/>
      </c>
      <c r="CO102" s="29" t="str">
        <f ca="true">+IF(OFFSET('Sanitation Data'!$C$33,0,10*ROW('Sanitation Data'!C96))="","",OFFSET('Sanitation Data'!$C$33,0,10*ROW('Sanitation Data'!C96)))</f>
        <v/>
      </c>
      <c r="CP102" s="29" t="str">
        <f ca="true">+IF(OFFSET('Sanitation Data'!$D$29,0,10*ROW('Sanitation Data'!D96))="","",OFFSET('Sanitation Data'!$D$29,0,10*ROW('Sanitation Data'!D96)))</f>
        <v/>
      </c>
      <c r="CQ102" s="29" t="str">
        <f ca="true">+IF(OFFSET('Sanitation Data'!$D$30,0,10*ROW('Sanitation Data'!D96))="","",OFFSET('Sanitation Data'!$D$30,0,10*ROW('Sanitation Data'!D96)))</f>
        <v/>
      </c>
      <c r="CR102" s="29" t="str">
        <f ca="true">+IF(OFFSET('Sanitation Data'!$D$31,0,10*ROW('Sanitation Data'!D96))="","",OFFSET('Sanitation Data'!$D$31,0,10*ROW('Sanitation Data'!D96)))</f>
        <v/>
      </c>
      <c r="CS102" s="29" t="str">
        <f ca="true">+IF(OFFSET('Sanitation Data'!$D$32,0,10*ROW('Sanitation Data'!D96))="","",OFFSET('Sanitation Data'!$D$32,0,10*ROW('Sanitation Data'!D96)))</f>
        <v/>
      </c>
      <c r="CT102" s="29" t="str">
        <f ca="true">+IF(OFFSET('Sanitation Data'!$D$33,0,10*ROW('Sanitation Data'!D96))="","",OFFSET('Sanitation Data'!$D$33,0,10*ROW('Sanitation Data'!D96)))</f>
        <v/>
      </c>
      <c r="CU102" s="29" t="str">
        <f ca="true">+IF(OFFSET('Sanitation Data'!$E$29,0,10*ROW('Sanitation Data'!E96))="","",OFFSET('Sanitation Data'!$E$29,0,10*ROW('Sanitation Data'!E96)))</f>
        <v/>
      </c>
      <c r="CV102" s="29" t="str">
        <f ca="true">+IF(OFFSET('Sanitation Data'!$E$30,0,10*ROW('Sanitation Data'!E96))="","",OFFSET('Sanitation Data'!$E$30,0,10*ROW('Sanitation Data'!E96)))</f>
        <v/>
      </c>
      <c r="CW102" s="29" t="str">
        <f ca="true">+IF(OFFSET('Sanitation Data'!$E$31,0,10*ROW('Sanitation Data'!E96))="","",OFFSET('Sanitation Data'!$E$31,0,10*ROW('Sanitation Data'!E96)))</f>
        <v/>
      </c>
      <c r="CX102" s="29" t="str">
        <f ca="true">+IF(OFFSET('Sanitation Data'!$E$32,0,10*ROW('Sanitation Data'!E96))="","",OFFSET('Sanitation Data'!$E$32,0,10*ROW('Sanitation Data'!E96)))</f>
        <v/>
      </c>
      <c r="CY102" s="29" t="str">
        <f ca="true">+IF(OFFSET('Sanitation Data'!$E$33,0,10*ROW('Sanitation Data'!E96))="","",OFFSET('Sanitation Data'!$E$33,0,10*ROW('Sanitation Data'!E96)))</f>
        <v/>
      </c>
      <c r="CZ102" s="29" t="str">
        <f ca="true">+IF(OFFSET('Sanitation Data'!$F$29,0,10*ROW('Sanitation Data'!F96))="","",OFFSET('Sanitation Data'!$F$29,0,10*ROW('Sanitation Data'!F96)))</f>
        <v/>
      </c>
      <c r="DA102" s="29" t="str">
        <f ca="true">+IF(OFFSET('Sanitation Data'!$F$30,0,10*ROW('Sanitation Data'!F96))="","",OFFSET('Sanitation Data'!$F$30,0,10*ROW('Sanitation Data'!F96)))</f>
        <v/>
      </c>
      <c r="DB102" s="29" t="str">
        <f ca="true">+IF(OFFSET('Sanitation Data'!$F$31,0,10*ROW('Sanitation Data'!F96))="","",OFFSET('Sanitation Data'!$F$31,0,10*ROW('Sanitation Data'!F96)))</f>
        <v/>
      </c>
      <c r="DC102" s="29" t="str">
        <f ca="true">+IF(OFFSET('Sanitation Data'!$F$32,0,10*ROW('Sanitation Data'!F96))="","",OFFSET('Sanitation Data'!$F$32,0,10*ROW('Sanitation Data'!F96)))</f>
        <v/>
      </c>
      <c r="DD102" s="29" t="str">
        <f ca="true">+IF(OFFSET('Sanitation Data'!$F$33,0,10*ROW('Sanitation Data'!F96))="","",OFFSET('Sanitation Data'!$F$33,0,10*ROW('Sanitation Data'!F96)))</f>
        <v/>
      </c>
      <c r="DE102" s="29" t="str">
        <f ca="true">+IF(OFFSET('Sanitation Data'!$G$29,0,10*ROW('Sanitation Data'!G96))="","",OFFSET('Sanitation Data'!$G$29,0,10*ROW('Sanitation Data'!G96)))</f>
        <v/>
      </c>
      <c r="DF102" s="29" t="str">
        <f ca="true">+IF(OFFSET('Sanitation Data'!$G$30,0,10*ROW('Sanitation Data'!G96))="","",OFFSET('Sanitation Data'!$G$30,0,10*ROW('Sanitation Data'!G96)))</f>
        <v/>
      </c>
      <c r="DG102" s="29" t="str">
        <f ca="true">+IF(OFFSET('Sanitation Data'!$G$31,0,10*ROW('Sanitation Data'!G96))="","",OFFSET('Sanitation Data'!$G$31,0,10*ROW('Sanitation Data'!G96)))</f>
        <v/>
      </c>
      <c r="DH102" s="29" t="str">
        <f ca="true">+IF(OFFSET('Sanitation Data'!$G$32,0,10*ROW('Sanitation Data'!G96))="","",OFFSET('Sanitation Data'!$G$32,0,10*ROW('Sanitation Data'!G96)))</f>
        <v/>
      </c>
      <c r="DI102" s="29" t="str">
        <f ca="true">+IF(OFFSET('Sanitation Data'!$G$33,0,10*ROW('Sanitation Data'!G96))="","",OFFSET('Sanitation Data'!$G$33,0,10*ROW('Sanitation Data'!G96)))</f>
        <v/>
      </c>
      <c r="DJ102" s="29" t="str">
        <f ca="true">+IF(OFFSET('Sanitation Data'!$H$29,0,10*ROW('Sanitation Data'!H96))="","",OFFSET('Sanitation Data'!$H$29,0,10*ROW('Sanitation Data'!H96)))</f>
        <v/>
      </c>
      <c r="DK102" s="29" t="str">
        <f ca="true">+IF(OFFSET('Sanitation Data'!$H$30,0,10*ROW('Sanitation Data'!H96))="","",OFFSET('Sanitation Data'!$H$30,0,10*ROW('Sanitation Data'!H96)))</f>
        <v/>
      </c>
      <c r="DL102" s="29" t="str">
        <f ca="true">+IF(OFFSET('Sanitation Data'!$H$31,0,10*ROW('Sanitation Data'!H96))="","",OFFSET('Sanitation Data'!$H$31,0,10*ROW('Sanitation Data'!H96)))</f>
        <v/>
      </c>
      <c r="DM102" s="29" t="str">
        <f ca="true">+IF(OFFSET('Sanitation Data'!$H$32,0,10*ROW('Sanitation Data'!H96))="","",OFFSET('Sanitation Data'!$H$32,0,10*ROW('Sanitation Data'!H96)))</f>
        <v/>
      </c>
      <c r="DN102" s="29" t="str">
        <f ca="true">+IF(OFFSET('Sanitation Data'!$H$33,0,10*ROW('Sanitation Data'!H96))="","",OFFSET('Sanitation Data'!$H$33,0,10*ROW('Sanitation Data'!H96)))</f>
        <v/>
      </c>
      <c r="DO102" s="29" t="str">
        <f ca="true">+IF(OFFSET('Hygiene Data'!$C$12,0,10*ROW('Hygiene Data'!C96))="","",OFFSET('Hygiene Data'!$C$12,0,10*ROW('Hygiene Data'!C96)))</f>
        <v/>
      </c>
      <c r="DP102" s="29" t="str">
        <f ca="true">+IF(OFFSET('Hygiene Data'!$C$13,0,10*ROW('Hygiene Data'!C96))="","",OFFSET('Hygiene Data'!$C$13,0,10*ROW('Hygiene Data'!C96)))</f>
        <v/>
      </c>
      <c r="DQ102" s="29" t="str">
        <f ca="true">+IF(OFFSET('Hygiene Data'!$C$14,0,10*ROW('Hygiene Data'!C96))="","",OFFSET('Hygiene Data'!$C$14,0,10*ROW('Hygiene Data'!C96)))</f>
        <v/>
      </c>
      <c r="DR102" s="29" t="str">
        <f ca="true">+IF(OFFSET('Hygiene Data'!$D$12,0,10*ROW('Hygiene Data'!D96))="","",OFFSET('Hygiene Data'!$D$12,0,10*ROW('Hygiene Data'!D96)))</f>
        <v/>
      </c>
      <c r="DS102" s="29" t="str">
        <f ca="true">+IF(OFFSET('Hygiene Data'!$D$13,0,10*ROW('Hygiene Data'!D96))="","",OFFSET('Hygiene Data'!$D$13,0,10*ROW('Hygiene Data'!D96)))</f>
        <v/>
      </c>
      <c r="DT102" s="29" t="str">
        <f ca="true">+IF(OFFSET('Hygiene Data'!$D$14,0,10*ROW('Hygiene Data'!D96))="","",OFFSET('Hygiene Data'!$D$14,0,10*ROW('Hygiene Data'!D96)))</f>
        <v/>
      </c>
      <c r="DU102" s="29" t="str">
        <f ca="true">+IF(OFFSET('Hygiene Data'!$E$12,0,10*ROW('Hygiene Data'!E96))="","",OFFSET('Hygiene Data'!$E$12,0,10*ROW('Hygiene Data'!E96)))</f>
        <v/>
      </c>
      <c r="DV102" s="29" t="str">
        <f ca="true">+IF(OFFSET('Hygiene Data'!$E$13,0,10*ROW('Hygiene Data'!E96))="","",OFFSET('Hygiene Data'!$E$13,0,10*ROW('Hygiene Data'!E96)))</f>
        <v/>
      </c>
      <c r="DW102" s="29" t="str">
        <f ca="true">+IF(OFFSET('Hygiene Data'!$E$14,0,10*ROW('Hygiene Data'!E96))="","",OFFSET('Hygiene Data'!$E$14,0,10*ROW('Hygiene Data'!E96)))</f>
        <v/>
      </c>
      <c r="DX102" s="29" t="str">
        <f ca="true">+IF(OFFSET('Hygiene Data'!$F$12,0,10*ROW('Hygiene Data'!F96))="","",OFFSET('Hygiene Data'!$F$12,0,10*ROW('Hygiene Data'!F96)))</f>
        <v/>
      </c>
      <c r="DY102" s="29" t="str">
        <f ca="true">+IF(OFFSET('Hygiene Data'!$F$13,0,10*ROW('Hygiene Data'!F96))="","",OFFSET('Hygiene Data'!$F$13,0,10*ROW('Hygiene Data'!F96)))</f>
        <v/>
      </c>
      <c r="DZ102" s="29" t="str">
        <f ca="true">+IF(OFFSET('Hygiene Data'!$F$14,0,10*ROW('Hygiene Data'!F96))="","",OFFSET('Hygiene Data'!$F$14,0,10*ROW('Hygiene Data'!F96)))</f>
        <v/>
      </c>
      <c r="EA102" s="29" t="str">
        <f ca="true">+IF(OFFSET('Hygiene Data'!$G$12,0,10*ROW('Hygiene Data'!G96))="","",OFFSET('Hygiene Data'!$G$12,0,10*ROW('Hygiene Data'!G96)))</f>
        <v/>
      </c>
      <c r="EB102" s="29" t="str">
        <f ca="true">+IF(OFFSET('Hygiene Data'!$G$13,0,10*ROW('Hygiene Data'!G96))="","",OFFSET('Hygiene Data'!$G$13,0,10*ROW('Hygiene Data'!G96)))</f>
        <v/>
      </c>
      <c r="EC102" s="29" t="str">
        <f ca="true">+IF(OFFSET('Hygiene Data'!$G$14,0,10*ROW('Hygiene Data'!G96))="","",OFFSET('Hygiene Data'!$G$14,0,10*ROW('Hygiene Data'!G96)))</f>
        <v/>
      </c>
      <c r="ED102" s="29" t="str">
        <f ca="true">+IF(OFFSET('Hygiene Data'!$H$12,0,10*ROW('Hygiene Data'!H96))="","",OFFSET('Hygiene Data'!$H$12,0,10*ROW('Hygiene Data'!H96)))</f>
        <v/>
      </c>
      <c r="EE102" s="29" t="str">
        <f ca="true">+IF(OFFSET('Hygiene Data'!$H$13,0,10*ROW('Hygiene Data'!H96))="","",OFFSET('Hygiene Data'!$H$13,0,10*ROW('Hygiene Data'!H96)))</f>
        <v/>
      </c>
      <c r="EF102" s="29" t="str">
        <f ca="true">+IF(OFFSET('Hygiene Data'!$H$14,0,10*ROW('Hygiene Data'!H96))="","",OFFSET('Hygiene Data'!$H$14,0,10*ROW('Hygiene Data'!H96)))</f>
        <v/>
      </c>
    </row>
    <row r="103" x14ac:dyDescent="0.2">
      <c r="A103" s="52" t="str">
        <f ca="true">+IF(OFFSET('Water Data'!$B$1,0,10*ROW('Water Data'!B100))="","",OFFSET('Water Data'!$B$1,0,10*ROW('Water Data'!B100)))</f>
        <v/>
      </c>
      <c r="B103" s="52" t="str">
        <f ca="true">+IF(OFFSET('Water Data'!$A$3,0,10*ROW('Water Data'!A100))="","",OFFSET('Water Data'!$A$3,0,10*ROW('Water Data'!A100)))</f>
        <v/>
      </c>
      <c r="C103" s="52" t="str">
        <f ca="true">+IF(OFFSET('Water Data'!$C$3,0,10*ROW('Water Data'!C100))="","",OFFSET('Water Data'!$C$3,0,10*ROW('Water Data'!C100)))</f>
        <v/>
      </c>
      <c r="D103" s="240"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0"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0"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0"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0"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0"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0"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0"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0"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0"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0"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0"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0"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0"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0"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0"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0"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0"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1"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1"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1"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1"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1"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1"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1"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1"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1"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1"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1"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1"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1"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1"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1"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1"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1"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1"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1"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1"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1"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1"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1"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1"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1"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1"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1"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1"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1"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1"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2"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2"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2"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2"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2"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2"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2"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2"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2"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2"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2"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2"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2"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2"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2"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2"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2"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2"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29" t="str">
        <f ca="true">+IF(OFFSET('Water Data'!$C$28,0,10*ROW('Water Data'!C97))="","",OFFSET('Water Data'!$C$28,0,10*ROW('Water Data'!C97)))</f>
        <v/>
      </c>
      <c r="BT103" s="29" t="str">
        <f ca="true">+IF(OFFSET('Water Data'!$C$29,0,10*ROW('Water Data'!C97))="","",OFFSET('Water Data'!$C$29,0,10*ROW('Water Data'!C97)))</f>
        <v/>
      </c>
      <c r="BU103" s="29" t="str">
        <f ca="true">+IF(OFFSET('Water Data'!$C$30,0,10*ROW('Water Data'!C97))="","",OFFSET('Water Data'!$C$30,0,10*ROW('Water Data'!C97)))</f>
        <v/>
      </c>
      <c r="BV103" s="29" t="str">
        <f ca="true">+IF(OFFSET('Water Data'!$D$28,0,10*ROW('Water Data'!D97))="","",OFFSET('Water Data'!$D$28,0,10*ROW('Water Data'!D97)))</f>
        <v/>
      </c>
      <c r="BW103" s="29" t="str">
        <f ca="true">+IF(OFFSET('Water Data'!$D$29,0,10*ROW('Water Data'!D97))="","",OFFSET('Water Data'!$D$29,0,10*ROW('Water Data'!D97)))</f>
        <v/>
      </c>
      <c r="BX103" s="29" t="str">
        <f ca="true">+IF(OFFSET('Water Data'!$D$30,0,10*ROW('Water Data'!D97))="","",OFFSET('Water Data'!$D$30,0,10*ROW('Water Data'!D97)))</f>
        <v/>
      </c>
      <c r="BY103" s="29" t="str">
        <f ca="true">+IF(OFFSET('Water Data'!$E$28,0,10*ROW('Water Data'!E97))="","",OFFSET('Water Data'!$E$28,0,10*ROW('Water Data'!E97)))</f>
        <v/>
      </c>
      <c r="BZ103" s="29" t="str">
        <f ca="true">+IF(OFFSET('Water Data'!$E$29,0,10*ROW('Water Data'!E97))="","",OFFSET('Water Data'!$E$29,0,10*ROW('Water Data'!E97)))</f>
        <v/>
      </c>
      <c r="CA103" s="29" t="str">
        <f ca="true">+IF(OFFSET('Water Data'!$E$30,0,10*ROW('Water Data'!E97))="","",OFFSET('Water Data'!$E$30,0,10*ROW('Water Data'!E97)))</f>
        <v/>
      </c>
      <c r="CB103" s="29" t="str">
        <f ca="true">+IF(OFFSET('Water Data'!$F$28,0,10*ROW('Water Data'!F97))="","",OFFSET('Water Data'!$F$28,0,10*ROW('Water Data'!F97)))</f>
        <v/>
      </c>
      <c r="CC103" s="29" t="str">
        <f ca="true">+IF(OFFSET('Water Data'!$F$29,0,10*ROW('Water Data'!F97))="","",OFFSET('Water Data'!$F$29,0,10*ROW('Water Data'!F97)))</f>
        <v/>
      </c>
      <c r="CD103" s="29" t="str">
        <f ca="true">+IF(OFFSET('Water Data'!$F$30,0,10*ROW('Water Data'!F97))="","",OFFSET('Water Data'!$F$30,0,10*ROW('Water Data'!F97)))</f>
        <v/>
      </c>
      <c r="CE103" s="29" t="str">
        <f ca="true">+IF(OFFSET('Water Data'!$G$28,0,10*ROW('Water Data'!G97))="","",OFFSET('Water Data'!$G$28,0,10*ROW('Water Data'!G97)))</f>
        <v/>
      </c>
      <c r="CF103" s="29" t="str">
        <f ca="true">+IF(OFFSET('Water Data'!$G$29,0,10*ROW('Water Data'!G97))="","",OFFSET('Water Data'!$G$29,0,10*ROW('Water Data'!G97)))</f>
        <v/>
      </c>
      <c r="CG103" s="29" t="str">
        <f ca="true">+IF(OFFSET('Water Data'!$G$30,0,10*ROW('Water Data'!G97))="","",OFFSET('Water Data'!$G$30,0,10*ROW('Water Data'!G97)))</f>
        <v/>
      </c>
      <c r="CH103" s="29" t="str">
        <f ca="true">+IF(OFFSET('Water Data'!$H$28,0,10*ROW('Water Data'!H97))="","",OFFSET('Water Data'!$H$28,0,10*ROW('Water Data'!H97)))</f>
        <v/>
      </c>
      <c r="CI103" s="29" t="str">
        <f ca="true">+IF(OFFSET('Water Data'!$H$29,0,10*ROW('Water Data'!H97))="","",OFFSET('Water Data'!$H$29,0,10*ROW('Water Data'!H97)))</f>
        <v/>
      </c>
      <c r="CJ103" s="29" t="str">
        <f ca="true">+IF(OFFSET('Water Data'!$H$30,0,10*ROW('Water Data'!H97))="","",OFFSET('Water Data'!$H$30,0,10*ROW('Water Data'!H97)))</f>
        <v/>
      </c>
      <c r="CK103" s="29" t="str">
        <f ca="true">+IF(OFFSET('Sanitation Data'!$C$29,0,10*ROW('Sanitation Data'!C97))="","",OFFSET('Sanitation Data'!$C$29,0,10*ROW('Sanitation Data'!C97)))</f>
        <v/>
      </c>
      <c r="CL103" s="29" t="str">
        <f ca="true">+IF(OFFSET('Sanitation Data'!$C$30,0,10*ROW('Sanitation Data'!C97))="","",OFFSET('Sanitation Data'!$C$30,0,10*ROW('Sanitation Data'!C97)))</f>
        <v/>
      </c>
      <c r="CM103" s="29" t="str">
        <f ca="true">+IF(OFFSET('Sanitation Data'!$C$31,0,10*ROW('Sanitation Data'!C97))="","",OFFSET('Sanitation Data'!$C$31,0,10*ROW('Sanitation Data'!C97)))</f>
        <v/>
      </c>
      <c r="CN103" s="29" t="str">
        <f ca="true">+IF(OFFSET('Sanitation Data'!$C$32,0,10*ROW('Sanitation Data'!C97))="","",OFFSET('Sanitation Data'!$C$32,0,10*ROW('Sanitation Data'!C97)))</f>
        <v/>
      </c>
      <c r="CO103" s="29" t="str">
        <f ca="true">+IF(OFFSET('Sanitation Data'!$C$33,0,10*ROW('Sanitation Data'!C97))="","",OFFSET('Sanitation Data'!$C$33,0,10*ROW('Sanitation Data'!C97)))</f>
        <v/>
      </c>
      <c r="CP103" s="29" t="str">
        <f ca="true">+IF(OFFSET('Sanitation Data'!$D$29,0,10*ROW('Sanitation Data'!D97))="","",OFFSET('Sanitation Data'!$D$29,0,10*ROW('Sanitation Data'!D97)))</f>
        <v/>
      </c>
      <c r="CQ103" s="29" t="str">
        <f ca="true">+IF(OFFSET('Sanitation Data'!$D$30,0,10*ROW('Sanitation Data'!D97))="","",OFFSET('Sanitation Data'!$D$30,0,10*ROW('Sanitation Data'!D97)))</f>
        <v/>
      </c>
      <c r="CR103" s="29" t="str">
        <f ca="true">+IF(OFFSET('Sanitation Data'!$D$31,0,10*ROW('Sanitation Data'!D97))="","",OFFSET('Sanitation Data'!$D$31,0,10*ROW('Sanitation Data'!D97)))</f>
        <v/>
      </c>
      <c r="CS103" s="29" t="str">
        <f ca="true">+IF(OFFSET('Sanitation Data'!$D$32,0,10*ROW('Sanitation Data'!D97))="","",OFFSET('Sanitation Data'!$D$32,0,10*ROW('Sanitation Data'!D97)))</f>
        <v/>
      </c>
      <c r="CT103" s="29" t="str">
        <f ca="true">+IF(OFFSET('Sanitation Data'!$D$33,0,10*ROW('Sanitation Data'!D97))="","",OFFSET('Sanitation Data'!$D$33,0,10*ROW('Sanitation Data'!D97)))</f>
        <v/>
      </c>
      <c r="CU103" s="29" t="str">
        <f ca="true">+IF(OFFSET('Sanitation Data'!$E$29,0,10*ROW('Sanitation Data'!E97))="","",OFFSET('Sanitation Data'!$E$29,0,10*ROW('Sanitation Data'!E97)))</f>
        <v/>
      </c>
      <c r="CV103" s="29" t="str">
        <f ca="true">+IF(OFFSET('Sanitation Data'!$E$30,0,10*ROW('Sanitation Data'!E97))="","",OFFSET('Sanitation Data'!$E$30,0,10*ROW('Sanitation Data'!E97)))</f>
        <v/>
      </c>
      <c r="CW103" s="29" t="str">
        <f ca="true">+IF(OFFSET('Sanitation Data'!$E$31,0,10*ROW('Sanitation Data'!E97))="","",OFFSET('Sanitation Data'!$E$31,0,10*ROW('Sanitation Data'!E97)))</f>
        <v/>
      </c>
      <c r="CX103" s="29" t="str">
        <f ca="true">+IF(OFFSET('Sanitation Data'!$E$32,0,10*ROW('Sanitation Data'!E97))="","",OFFSET('Sanitation Data'!$E$32,0,10*ROW('Sanitation Data'!E97)))</f>
        <v/>
      </c>
      <c r="CY103" s="29" t="str">
        <f ca="true">+IF(OFFSET('Sanitation Data'!$E$33,0,10*ROW('Sanitation Data'!E97))="","",OFFSET('Sanitation Data'!$E$33,0,10*ROW('Sanitation Data'!E97)))</f>
        <v/>
      </c>
      <c r="CZ103" s="29" t="str">
        <f ca="true">+IF(OFFSET('Sanitation Data'!$F$29,0,10*ROW('Sanitation Data'!F97))="","",OFFSET('Sanitation Data'!$F$29,0,10*ROW('Sanitation Data'!F97)))</f>
        <v/>
      </c>
      <c r="DA103" s="29" t="str">
        <f ca="true">+IF(OFFSET('Sanitation Data'!$F$30,0,10*ROW('Sanitation Data'!F97))="","",OFFSET('Sanitation Data'!$F$30,0,10*ROW('Sanitation Data'!F97)))</f>
        <v/>
      </c>
      <c r="DB103" s="29" t="str">
        <f ca="true">+IF(OFFSET('Sanitation Data'!$F$31,0,10*ROW('Sanitation Data'!F97))="","",OFFSET('Sanitation Data'!$F$31,0,10*ROW('Sanitation Data'!F97)))</f>
        <v/>
      </c>
      <c r="DC103" s="29" t="str">
        <f ca="true">+IF(OFFSET('Sanitation Data'!$F$32,0,10*ROW('Sanitation Data'!F97))="","",OFFSET('Sanitation Data'!$F$32,0,10*ROW('Sanitation Data'!F97)))</f>
        <v/>
      </c>
      <c r="DD103" s="29" t="str">
        <f ca="true">+IF(OFFSET('Sanitation Data'!$F$33,0,10*ROW('Sanitation Data'!F97))="","",OFFSET('Sanitation Data'!$F$33,0,10*ROW('Sanitation Data'!F97)))</f>
        <v/>
      </c>
      <c r="DE103" s="29" t="str">
        <f ca="true">+IF(OFFSET('Sanitation Data'!$G$29,0,10*ROW('Sanitation Data'!G97))="","",OFFSET('Sanitation Data'!$G$29,0,10*ROW('Sanitation Data'!G97)))</f>
        <v/>
      </c>
      <c r="DF103" s="29" t="str">
        <f ca="true">+IF(OFFSET('Sanitation Data'!$G$30,0,10*ROW('Sanitation Data'!G97))="","",OFFSET('Sanitation Data'!$G$30,0,10*ROW('Sanitation Data'!G97)))</f>
        <v/>
      </c>
      <c r="DG103" s="29" t="str">
        <f ca="true">+IF(OFFSET('Sanitation Data'!$G$31,0,10*ROW('Sanitation Data'!G97))="","",OFFSET('Sanitation Data'!$G$31,0,10*ROW('Sanitation Data'!G97)))</f>
        <v/>
      </c>
      <c r="DH103" s="29" t="str">
        <f ca="true">+IF(OFFSET('Sanitation Data'!$G$32,0,10*ROW('Sanitation Data'!G97))="","",OFFSET('Sanitation Data'!$G$32,0,10*ROW('Sanitation Data'!G97)))</f>
        <v/>
      </c>
      <c r="DI103" s="29" t="str">
        <f ca="true">+IF(OFFSET('Sanitation Data'!$G$33,0,10*ROW('Sanitation Data'!G97))="","",OFFSET('Sanitation Data'!$G$33,0,10*ROW('Sanitation Data'!G97)))</f>
        <v/>
      </c>
      <c r="DJ103" s="29" t="str">
        <f ca="true">+IF(OFFSET('Sanitation Data'!$H$29,0,10*ROW('Sanitation Data'!H97))="","",OFFSET('Sanitation Data'!$H$29,0,10*ROW('Sanitation Data'!H97)))</f>
        <v/>
      </c>
      <c r="DK103" s="29" t="str">
        <f ca="true">+IF(OFFSET('Sanitation Data'!$H$30,0,10*ROW('Sanitation Data'!H97))="","",OFFSET('Sanitation Data'!$H$30,0,10*ROW('Sanitation Data'!H97)))</f>
        <v/>
      </c>
      <c r="DL103" s="29" t="str">
        <f ca="true">+IF(OFFSET('Sanitation Data'!$H$31,0,10*ROW('Sanitation Data'!H97))="","",OFFSET('Sanitation Data'!$H$31,0,10*ROW('Sanitation Data'!H97)))</f>
        <v/>
      </c>
      <c r="DM103" s="29" t="str">
        <f ca="true">+IF(OFFSET('Sanitation Data'!$H$32,0,10*ROW('Sanitation Data'!H97))="","",OFFSET('Sanitation Data'!$H$32,0,10*ROW('Sanitation Data'!H97)))</f>
        <v/>
      </c>
      <c r="DN103" s="29" t="str">
        <f ca="true">+IF(OFFSET('Sanitation Data'!$H$33,0,10*ROW('Sanitation Data'!H97))="","",OFFSET('Sanitation Data'!$H$33,0,10*ROW('Sanitation Data'!H97)))</f>
        <v/>
      </c>
      <c r="DO103" s="29" t="str">
        <f ca="true">+IF(OFFSET('Hygiene Data'!$C$12,0,10*ROW('Hygiene Data'!C97))="","",OFFSET('Hygiene Data'!$C$12,0,10*ROW('Hygiene Data'!C97)))</f>
        <v/>
      </c>
      <c r="DP103" s="29" t="str">
        <f ca="true">+IF(OFFSET('Hygiene Data'!$C$13,0,10*ROW('Hygiene Data'!C97))="","",OFFSET('Hygiene Data'!$C$13,0,10*ROW('Hygiene Data'!C97)))</f>
        <v/>
      </c>
      <c r="DQ103" s="29" t="str">
        <f ca="true">+IF(OFFSET('Hygiene Data'!$C$14,0,10*ROW('Hygiene Data'!C97))="","",OFFSET('Hygiene Data'!$C$14,0,10*ROW('Hygiene Data'!C97)))</f>
        <v/>
      </c>
      <c r="DR103" s="29" t="str">
        <f ca="true">+IF(OFFSET('Hygiene Data'!$D$12,0,10*ROW('Hygiene Data'!D97))="","",OFFSET('Hygiene Data'!$D$12,0,10*ROW('Hygiene Data'!D97)))</f>
        <v/>
      </c>
      <c r="DS103" s="29" t="str">
        <f ca="true">+IF(OFFSET('Hygiene Data'!$D$13,0,10*ROW('Hygiene Data'!D97))="","",OFFSET('Hygiene Data'!$D$13,0,10*ROW('Hygiene Data'!D97)))</f>
        <v/>
      </c>
      <c r="DT103" s="29" t="str">
        <f ca="true">+IF(OFFSET('Hygiene Data'!$D$14,0,10*ROW('Hygiene Data'!D97))="","",OFFSET('Hygiene Data'!$D$14,0,10*ROW('Hygiene Data'!D97)))</f>
        <v/>
      </c>
      <c r="DU103" s="29" t="str">
        <f ca="true">+IF(OFFSET('Hygiene Data'!$E$12,0,10*ROW('Hygiene Data'!E97))="","",OFFSET('Hygiene Data'!$E$12,0,10*ROW('Hygiene Data'!E97)))</f>
        <v/>
      </c>
      <c r="DV103" s="29" t="str">
        <f ca="true">+IF(OFFSET('Hygiene Data'!$E$13,0,10*ROW('Hygiene Data'!E97))="","",OFFSET('Hygiene Data'!$E$13,0,10*ROW('Hygiene Data'!E97)))</f>
        <v/>
      </c>
      <c r="DW103" s="29" t="str">
        <f ca="true">+IF(OFFSET('Hygiene Data'!$E$14,0,10*ROW('Hygiene Data'!E97))="","",OFFSET('Hygiene Data'!$E$14,0,10*ROW('Hygiene Data'!E97)))</f>
        <v/>
      </c>
      <c r="DX103" s="29" t="str">
        <f ca="true">+IF(OFFSET('Hygiene Data'!$F$12,0,10*ROW('Hygiene Data'!F97))="","",OFFSET('Hygiene Data'!$F$12,0,10*ROW('Hygiene Data'!F97)))</f>
        <v/>
      </c>
      <c r="DY103" s="29" t="str">
        <f ca="true">+IF(OFFSET('Hygiene Data'!$F$13,0,10*ROW('Hygiene Data'!F97))="","",OFFSET('Hygiene Data'!$F$13,0,10*ROW('Hygiene Data'!F97)))</f>
        <v/>
      </c>
      <c r="DZ103" s="29" t="str">
        <f ca="true">+IF(OFFSET('Hygiene Data'!$F$14,0,10*ROW('Hygiene Data'!F97))="","",OFFSET('Hygiene Data'!$F$14,0,10*ROW('Hygiene Data'!F97)))</f>
        <v/>
      </c>
      <c r="EA103" s="29" t="str">
        <f ca="true">+IF(OFFSET('Hygiene Data'!$G$12,0,10*ROW('Hygiene Data'!G97))="","",OFFSET('Hygiene Data'!$G$12,0,10*ROW('Hygiene Data'!G97)))</f>
        <v/>
      </c>
      <c r="EB103" s="29" t="str">
        <f ca="true">+IF(OFFSET('Hygiene Data'!$G$13,0,10*ROW('Hygiene Data'!G97))="","",OFFSET('Hygiene Data'!$G$13,0,10*ROW('Hygiene Data'!G97)))</f>
        <v/>
      </c>
      <c r="EC103" s="29" t="str">
        <f ca="true">+IF(OFFSET('Hygiene Data'!$G$14,0,10*ROW('Hygiene Data'!G97))="","",OFFSET('Hygiene Data'!$G$14,0,10*ROW('Hygiene Data'!G97)))</f>
        <v/>
      </c>
      <c r="ED103" s="29" t="str">
        <f ca="true">+IF(OFFSET('Hygiene Data'!$H$12,0,10*ROW('Hygiene Data'!H97))="","",OFFSET('Hygiene Data'!$H$12,0,10*ROW('Hygiene Data'!H97)))</f>
        <v/>
      </c>
      <c r="EE103" s="29" t="str">
        <f ca="true">+IF(OFFSET('Hygiene Data'!$H$13,0,10*ROW('Hygiene Data'!H97))="","",OFFSET('Hygiene Data'!$H$13,0,10*ROW('Hygiene Data'!H97)))</f>
        <v/>
      </c>
      <c r="EF103" s="29" t="str">
        <f ca="true">+IF(OFFSET('Hygiene Data'!$H$14,0,10*ROW('Hygiene Data'!H97))="","",OFFSET('Hygiene Data'!$H$14,0,10*ROW('Hygiene Data'!H97)))</f>
        <v/>
      </c>
    </row>
    <row r="104" x14ac:dyDescent="0.2">
      <c r="A104" s="52" t="str">
        <f ca="true">+IF(OFFSET('Water Data'!$B$1,0,10*ROW('Water Data'!B101))="","",OFFSET('Water Data'!$B$1,0,10*ROW('Water Data'!B101)))</f>
        <v/>
      </c>
      <c r="B104" s="52" t="str">
        <f ca="true">+IF(OFFSET('Water Data'!$A$3,0,10*ROW('Water Data'!A101))="","",OFFSET('Water Data'!$A$3,0,10*ROW('Water Data'!A101)))</f>
        <v/>
      </c>
      <c r="C104" s="52" t="str">
        <f ca="true">+IF(OFFSET('Water Data'!$C$3,0,10*ROW('Water Data'!C101))="","",OFFSET('Water Data'!$C$3,0,10*ROW('Water Data'!C101)))</f>
        <v/>
      </c>
      <c r="D104" s="240"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0"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0"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0"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0"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0"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0"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0"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0"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0"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0"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0"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0"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0"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0"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0"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0"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0"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1"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1"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1"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1"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1"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1"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1"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1"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1"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1"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1"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1"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1"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1"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1"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1"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1"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1"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1"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1"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1"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1"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1"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1"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1"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1"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1"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1"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1"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1"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2"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2"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2"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2"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2"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2"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2"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2"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2"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2"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2"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2"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2"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2"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2"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2"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2"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2"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29" t="str">
        <f ca="true">+IF(OFFSET('Water Data'!$C$28,0,10*ROW('Water Data'!C98))="","",OFFSET('Water Data'!$C$28,0,10*ROW('Water Data'!C98)))</f>
        <v/>
      </c>
      <c r="BT104" s="29" t="str">
        <f ca="true">+IF(OFFSET('Water Data'!$C$29,0,10*ROW('Water Data'!C98))="","",OFFSET('Water Data'!$C$29,0,10*ROW('Water Data'!C98)))</f>
        <v/>
      </c>
      <c r="BU104" s="29" t="str">
        <f ca="true">+IF(OFFSET('Water Data'!$C$30,0,10*ROW('Water Data'!C98))="","",OFFSET('Water Data'!$C$30,0,10*ROW('Water Data'!C98)))</f>
        <v/>
      </c>
      <c r="BV104" s="29" t="str">
        <f ca="true">+IF(OFFSET('Water Data'!$D$28,0,10*ROW('Water Data'!D98))="","",OFFSET('Water Data'!$D$28,0,10*ROW('Water Data'!D98)))</f>
        <v/>
      </c>
      <c r="BW104" s="29" t="str">
        <f ca="true">+IF(OFFSET('Water Data'!$D$29,0,10*ROW('Water Data'!D98))="","",OFFSET('Water Data'!$D$29,0,10*ROW('Water Data'!D98)))</f>
        <v/>
      </c>
      <c r="BX104" s="29" t="str">
        <f ca="true">+IF(OFFSET('Water Data'!$D$30,0,10*ROW('Water Data'!D98))="","",OFFSET('Water Data'!$D$30,0,10*ROW('Water Data'!D98)))</f>
        <v/>
      </c>
      <c r="BY104" s="29" t="str">
        <f ca="true">+IF(OFFSET('Water Data'!$E$28,0,10*ROW('Water Data'!E98))="","",OFFSET('Water Data'!$E$28,0,10*ROW('Water Data'!E98)))</f>
        <v/>
      </c>
      <c r="BZ104" s="29" t="str">
        <f ca="true">+IF(OFFSET('Water Data'!$E$29,0,10*ROW('Water Data'!E98))="","",OFFSET('Water Data'!$E$29,0,10*ROW('Water Data'!E98)))</f>
        <v/>
      </c>
      <c r="CA104" s="29" t="str">
        <f ca="true">+IF(OFFSET('Water Data'!$E$30,0,10*ROW('Water Data'!E98))="","",OFFSET('Water Data'!$E$30,0,10*ROW('Water Data'!E98)))</f>
        <v/>
      </c>
      <c r="CB104" s="29" t="str">
        <f ca="true">+IF(OFFSET('Water Data'!$F$28,0,10*ROW('Water Data'!F98))="","",OFFSET('Water Data'!$F$28,0,10*ROW('Water Data'!F98)))</f>
        <v/>
      </c>
      <c r="CC104" s="29" t="str">
        <f ca="true">+IF(OFFSET('Water Data'!$F$29,0,10*ROW('Water Data'!F98))="","",OFFSET('Water Data'!$F$29,0,10*ROW('Water Data'!F98)))</f>
        <v/>
      </c>
      <c r="CD104" s="29" t="str">
        <f ca="true">+IF(OFFSET('Water Data'!$F$30,0,10*ROW('Water Data'!F98))="","",OFFSET('Water Data'!$F$30,0,10*ROW('Water Data'!F98)))</f>
        <v/>
      </c>
      <c r="CE104" s="29" t="str">
        <f ca="true">+IF(OFFSET('Water Data'!$G$28,0,10*ROW('Water Data'!G98))="","",OFFSET('Water Data'!$G$28,0,10*ROW('Water Data'!G98)))</f>
        <v/>
      </c>
      <c r="CF104" s="29" t="str">
        <f ca="true">+IF(OFFSET('Water Data'!$G$29,0,10*ROW('Water Data'!G98))="","",OFFSET('Water Data'!$G$29,0,10*ROW('Water Data'!G98)))</f>
        <v/>
      </c>
      <c r="CG104" s="29" t="str">
        <f ca="true">+IF(OFFSET('Water Data'!$G$30,0,10*ROW('Water Data'!G98))="","",OFFSET('Water Data'!$G$30,0,10*ROW('Water Data'!G98)))</f>
        <v/>
      </c>
      <c r="CH104" s="29" t="str">
        <f ca="true">+IF(OFFSET('Water Data'!$H$28,0,10*ROW('Water Data'!H98))="","",OFFSET('Water Data'!$H$28,0,10*ROW('Water Data'!H98)))</f>
        <v/>
      </c>
      <c r="CI104" s="29" t="str">
        <f ca="true">+IF(OFFSET('Water Data'!$H$29,0,10*ROW('Water Data'!H98))="","",OFFSET('Water Data'!$H$29,0,10*ROW('Water Data'!H98)))</f>
        <v/>
      </c>
      <c r="CJ104" s="29" t="str">
        <f ca="true">+IF(OFFSET('Water Data'!$H$30,0,10*ROW('Water Data'!H98))="","",OFFSET('Water Data'!$H$30,0,10*ROW('Water Data'!H98)))</f>
        <v/>
      </c>
      <c r="CK104" s="29" t="str">
        <f ca="true">+IF(OFFSET('Sanitation Data'!$C$29,0,10*ROW('Sanitation Data'!C98))="","",OFFSET('Sanitation Data'!$C$29,0,10*ROW('Sanitation Data'!C98)))</f>
        <v/>
      </c>
      <c r="CL104" s="29" t="str">
        <f ca="true">+IF(OFFSET('Sanitation Data'!$C$30,0,10*ROW('Sanitation Data'!C98))="","",OFFSET('Sanitation Data'!$C$30,0,10*ROW('Sanitation Data'!C98)))</f>
        <v/>
      </c>
      <c r="CM104" s="29" t="str">
        <f ca="true">+IF(OFFSET('Sanitation Data'!$C$31,0,10*ROW('Sanitation Data'!C98))="","",OFFSET('Sanitation Data'!$C$31,0,10*ROW('Sanitation Data'!C98)))</f>
        <v/>
      </c>
      <c r="CN104" s="29" t="str">
        <f ca="true">+IF(OFFSET('Sanitation Data'!$C$32,0,10*ROW('Sanitation Data'!C98))="","",OFFSET('Sanitation Data'!$C$32,0,10*ROW('Sanitation Data'!C98)))</f>
        <v/>
      </c>
      <c r="CO104" s="29" t="str">
        <f ca="true">+IF(OFFSET('Sanitation Data'!$C$33,0,10*ROW('Sanitation Data'!C98))="","",OFFSET('Sanitation Data'!$C$33,0,10*ROW('Sanitation Data'!C98)))</f>
        <v/>
      </c>
      <c r="CP104" s="29" t="str">
        <f ca="true">+IF(OFFSET('Sanitation Data'!$D$29,0,10*ROW('Sanitation Data'!D98))="","",OFFSET('Sanitation Data'!$D$29,0,10*ROW('Sanitation Data'!D98)))</f>
        <v/>
      </c>
      <c r="CQ104" s="29" t="str">
        <f ca="true">+IF(OFFSET('Sanitation Data'!$D$30,0,10*ROW('Sanitation Data'!D98))="","",OFFSET('Sanitation Data'!$D$30,0,10*ROW('Sanitation Data'!D98)))</f>
        <v/>
      </c>
      <c r="CR104" s="29" t="str">
        <f ca="true">+IF(OFFSET('Sanitation Data'!$D$31,0,10*ROW('Sanitation Data'!D98))="","",OFFSET('Sanitation Data'!$D$31,0,10*ROW('Sanitation Data'!D98)))</f>
        <v/>
      </c>
      <c r="CS104" s="29" t="str">
        <f ca="true">+IF(OFFSET('Sanitation Data'!$D$32,0,10*ROW('Sanitation Data'!D98))="","",OFFSET('Sanitation Data'!$D$32,0,10*ROW('Sanitation Data'!D98)))</f>
        <v/>
      </c>
      <c r="CT104" s="29" t="str">
        <f ca="true">+IF(OFFSET('Sanitation Data'!$D$33,0,10*ROW('Sanitation Data'!D98))="","",OFFSET('Sanitation Data'!$D$33,0,10*ROW('Sanitation Data'!D98)))</f>
        <v/>
      </c>
      <c r="CU104" s="29" t="str">
        <f ca="true">+IF(OFFSET('Sanitation Data'!$E$29,0,10*ROW('Sanitation Data'!E98))="","",OFFSET('Sanitation Data'!$E$29,0,10*ROW('Sanitation Data'!E98)))</f>
        <v/>
      </c>
      <c r="CV104" s="29" t="str">
        <f ca="true">+IF(OFFSET('Sanitation Data'!$E$30,0,10*ROW('Sanitation Data'!E98))="","",OFFSET('Sanitation Data'!$E$30,0,10*ROW('Sanitation Data'!E98)))</f>
        <v/>
      </c>
      <c r="CW104" s="29" t="str">
        <f ca="true">+IF(OFFSET('Sanitation Data'!$E$31,0,10*ROW('Sanitation Data'!E98))="","",OFFSET('Sanitation Data'!$E$31,0,10*ROW('Sanitation Data'!E98)))</f>
        <v/>
      </c>
      <c r="CX104" s="29" t="str">
        <f ca="true">+IF(OFFSET('Sanitation Data'!$E$32,0,10*ROW('Sanitation Data'!E98))="","",OFFSET('Sanitation Data'!$E$32,0,10*ROW('Sanitation Data'!E98)))</f>
        <v/>
      </c>
      <c r="CY104" s="29" t="str">
        <f ca="true">+IF(OFFSET('Sanitation Data'!$E$33,0,10*ROW('Sanitation Data'!E98))="","",OFFSET('Sanitation Data'!$E$33,0,10*ROW('Sanitation Data'!E98)))</f>
        <v/>
      </c>
      <c r="CZ104" s="29" t="str">
        <f ca="true">+IF(OFFSET('Sanitation Data'!$F$29,0,10*ROW('Sanitation Data'!F98))="","",OFFSET('Sanitation Data'!$F$29,0,10*ROW('Sanitation Data'!F98)))</f>
        <v/>
      </c>
      <c r="DA104" s="29" t="str">
        <f ca="true">+IF(OFFSET('Sanitation Data'!$F$30,0,10*ROW('Sanitation Data'!F98))="","",OFFSET('Sanitation Data'!$F$30,0,10*ROW('Sanitation Data'!F98)))</f>
        <v/>
      </c>
      <c r="DB104" s="29" t="str">
        <f ca="true">+IF(OFFSET('Sanitation Data'!$F$31,0,10*ROW('Sanitation Data'!F98))="","",OFFSET('Sanitation Data'!$F$31,0,10*ROW('Sanitation Data'!F98)))</f>
        <v/>
      </c>
      <c r="DC104" s="29" t="str">
        <f ca="true">+IF(OFFSET('Sanitation Data'!$F$32,0,10*ROW('Sanitation Data'!F98))="","",OFFSET('Sanitation Data'!$F$32,0,10*ROW('Sanitation Data'!F98)))</f>
        <v/>
      </c>
      <c r="DD104" s="29" t="str">
        <f ca="true">+IF(OFFSET('Sanitation Data'!$F$33,0,10*ROW('Sanitation Data'!F98))="","",OFFSET('Sanitation Data'!$F$33,0,10*ROW('Sanitation Data'!F98)))</f>
        <v/>
      </c>
      <c r="DE104" s="29" t="str">
        <f ca="true">+IF(OFFSET('Sanitation Data'!$G$29,0,10*ROW('Sanitation Data'!G98))="","",OFFSET('Sanitation Data'!$G$29,0,10*ROW('Sanitation Data'!G98)))</f>
        <v/>
      </c>
      <c r="DF104" s="29" t="str">
        <f ca="true">+IF(OFFSET('Sanitation Data'!$G$30,0,10*ROW('Sanitation Data'!G98))="","",OFFSET('Sanitation Data'!$G$30,0,10*ROW('Sanitation Data'!G98)))</f>
        <v/>
      </c>
      <c r="DG104" s="29" t="str">
        <f ca="true">+IF(OFFSET('Sanitation Data'!$G$31,0,10*ROW('Sanitation Data'!G98))="","",OFFSET('Sanitation Data'!$G$31,0,10*ROW('Sanitation Data'!G98)))</f>
        <v/>
      </c>
      <c r="DH104" s="29" t="str">
        <f ca="true">+IF(OFFSET('Sanitation Data'!$G$32,0,10*ROW('Sanitation Data'!G98))="","",OFFSET('Sanitation Data'!$G$32,0,10*ROW('Sanitation Data'!G98)))</f>
        <v/>
      </c>
      <c r="DI104" s="29" t="str">
        <f ca="true">+IF(OFFSET('Sanitation Data'!$G$33,0,10*ROW('Sanitation Data'!G98))="","",OFFSET('Sanitation Data'!$G$33,0,10*ROW('Sanitation Data'!G98)))</f>
        <v/>
      </c>
      <c r="DJ104" s="29" t="str">
        <f ca="true">+IF(OFFSET('Sanitation Data'!$H$29,0,10*ROW('Sanitation Data'!H98))="","",OFFSET('Sanitation Data'!$H$29,0,10*ROW('Sanitation Data'!H98)))</f>
        <v/>
      </c>
      <c r="DK104" s="29" t="str">
        <f ca="true">+IF(OFFSET('Sanitation Data'!$H$30,0,10*ROW('Sanitation Data'!H98))="","",OFFSET('Sanitation Data'!$H$30,0,10*ROW('Sanitation Data'!H98)))</f>
        <v/>
      </c>
      <c r="DL104" s="29" t="str">
        <f ca="true">+IF(OFFSET('Sanitation Data'!$H$31,0,10*ROW('Sanitation Data'!H98))="","",OFFSET('Sanitation Data'!$H$31,0,10*ROW('Sanitation Data'!H98)))</f>
        <v/>
      </c>
      <c r="DM104" s="29" t="str">
        <f ca="true">+IF(OFFSET('Sanitation Data'!$H$32,0,10*ROW('Sanitation Data'!H98))="","",OFFSET('Sanitation Data'!$H$32,0,10*ROW('Sanitation Data'!H98)))</f>
        <v/>
      </c>
      <c r="DN104" s="29" t="str">
        <f ca="true">+IF(OFFSET('Sanitation Data'!$H$33,0,10*ROW('Sanitation Data'!H98))="","",OFFSET('Sanitation Data'!$H$33,0,10*ROW('Sanitation Data'!H98)))</f>
        <v/>
      </c>
      <c r="DO104" s="29" t="str">
        <f ca="true">+IF(OFFSET('Hygiene Data'!$C$12,0,10*ROW('Hygiene Data'!C98))="","",OFFSET('Hygiene Data'!$C$12,0,10*ROW('Hygiene Data'!C98)))</f>
        <v/>
      </c>
      <c r="DP104" s="29" t="str">
        <f ca="true">+IF(OFFSET('Hygiene Data'!$C$13,0,10*ROW('Hygiene Data'!C98))="","",OFFSET('Hygiene Data'!$C$13,0,10*ROW('Hygiene Data'!C98)))</f>
        <v/>
      </c>
      <c r="DQ104" s="29" t="str">
        <f ca="true">+IF(OFFSET('Hygiene Data'!$C$14,0,10*ROW('Hygiene Data'!C98))="","",OFFSET('Hygiene Data'!$C$14,0,10*ROW('Hygiene Data'!C98)))</f>
        <v/>
      </c>
      <c r="DR104" s="29" t="str">
        <f ca="true">+IF(OFFSET('Hygiene Data'!$D$12,0,10*ROW('Hygiene Data'!D98))="","",OFFSET('Hygiene Data'!$D$12,0,10*ROW('Hygiene Data'!D98)))</f>
        <v/>
      </c>
      <c r="DS104" s="29" t="str">
        <f ca="true">+IF(OFFSET('Hygiene Data'!$D$13,0,10*ROW('Hygiene Data'!D98))="","",OFFSET('Hygiene Data'!$D$13,0,10*ROW('Hygiene Data'!D98)))</f>
        <v/>
      </c>
      <c r="DT104" s="29" t="str">
        <f ca="true">+IF(OFFSET('Hygiene Data'!$D$14,0,10*ROW('Hygiene Data'!D98))="","",OFFSET('Hygiene Data'!$D$14,0,10*ROW('Hygiene Data'!D98)))</f>
        <v/>
      </c>
      <c r="DU104" s="29" t="str">
        <f ca="true">+IF(OFFSET('Hygiene Data'!$E$12,0,10*ROW('Hygiene Data'!E98))="","",OFFSET('Hygiene Data'!$E$12,0,10*ROW('Hygiene Data'!E98)))</f>
        <v/>
      </c>
      <c r="DV104" s="29" t="str">
        <f ca="true">+IF(OFFSET('Hygiene Data'!$E$13,0,10*ROW('Hygiene Data'!E98))="","",OFFSET('Hygiene Data'!$E$13,0,10*ROW('Hygiene Data'!E98)))</f>
        <v/>
      </c>
      <c r="DW104" s="29" t="str">
        <f ca="true">+IF(OFFSET('Hygiene Data'!$E$14,0,10*ROW('Hygiene Data'!E98))="","",OFFSET('Hygiene Data'!$E$14,0,10*ROW('Hygiene Data'!E98)))</f>
        <v/>
      </c>
      <c r="DX104" s="29" t="str">
        <f ca="true">+IF(OFFSET('Hygiene Data'!$F$12,0,10*ROW('Hygiene Data'!F98))="","",OFFSET('Hygiene Data'!$F$12,0,10*ROW('Hygiene Data'!F98)))</f>
        <v/>
      </c>
      <c r="DY104" s="29" t="str">
        <f ca="true">+IF(OFFSET('Hygiene Data'!$F$13,0,10*ROW('Hygiene Data'!F98))="","",OFFSET('Hygiene Data'!$F$13,0,10*ROW('Hygiene Data'!F98)))</f>
        <v/>
      </c>
      <c r="DZ104" s="29" t="str">
        <f ca="true">+IF(OFFSET('Hygiene Data'!$F$14,0,10*ROW('Hygiene Data'!F98))="","",OFFSET('Hygiene Data'!$F$14,0,10*ROW('Hygiene Data'!F98)))</f>
        <v/>
      </c>
      <c r="EA104" s="29" t="str">
        <f ca="true">+IF(OFFSET('Hygiene Data'!$G$12,0,10*ROW('Hygiene Data'!G98))="","",OFFSET('Hygiene Data'!$G$12,0,10*ROW('Hygiene Data'!G98)))</f>
        <v/>
      </c>
      <c r="EB104" s="29" t="str">
        <f ca="true">+IF(OFFSET('Hygiene Data'!$G$13,0,10*ROW('Hygiene Data'!G98))="","",OFFSET('Hygiene Data'!$G$13,0,10*ROW('Hygiene Data'!G98)))</f>
        <v/>
      </c>
      <c r="EC104" s="29" t="str">
        <f ca="true">+IF(OFFSET('Hygiene Data'!$G$14,0,10*ROW('Hygiene Data'!G98))="","",OFFSET('Hygiene Data'!$G$14,0,10*ROW('Hygiene Data'!G98)))</f>
        <v/>
      </c>
      <c r="ED104" s="29" t="str">
        <f ca="true">+IF(OFFSET('Hygiene Data'!$H$12,0,10*ROW('Hygiene Data'!H98))="","",OFFSET('Hygiene Data'!$H$12,0,10*ROW('Hygiene Data'!H98)))</f>
        <v/>
      </c>
      <c r="EE104" s="29" t="str">
        <f ca="true">+IF(OFFSET('Hygiene Data'!$H$13,0,10*ROW('Hygiene Data'!H98))="","",OFFSET('Hygiene Data'!$H$13,0,10*ROW('Hygiene Data'!H98)))</f>
        <v/>
      </c>
      <c r="EF104" s="29" t="str">
        <f ca="true">+IF(OFFSET('Hygiene Data'!$H$14,0,10*ROW('Hygiene Data'!H98))="","",OFFSET('Hygiene Data'!$H$14,0,10*ROW('Hygiene Data'!H98)))</f>
        <v/>
      </c>
    </row>
    <row r="105" x14ac:dyDescent="0.2">
      <c r="A105" s="52" t="str">
        <f ca="true">+IF(OFFSET('Water Data'!$B$1,0,10*ROW('Water Data'!B102))="","",OFFSET('Water Data'!$B$1,0,10*ROW('Water Data'!B102)))</f>
        <v/>
      </c>
      <c r="B105" s="52" t="str">
        <f ca="true">+IF(OFFSET('Water Data'!$A$3,0,10*ROW('Water Data'!A102))="","",OFFSET('Water Data'!$A$3,0,10*ROW('Water Data'!A102)))</f>
        <v/>
      </c>
      <c r="C105" s="52" t="str">
        <f ca="true">+IF(OFFSET('Water Data'!$C$3,0,10*ROW('Water Data'!C102))="","",OFFSET('Water Data'!$C$3,0,10*ROW('Water Data'!C102)))</f>
        <v/>
      </c>
      <c r="D105" s="240"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0"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0"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0"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0"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0"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0"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0"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0"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0"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0"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0"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0"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0"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0"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0"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0"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0"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1"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1"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1"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1"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1"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1"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1"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1"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1"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1"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1"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1"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1"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1"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1"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1"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1"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1"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1"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1"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1"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1"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1"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1"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1"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1"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1"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1"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1"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1"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2"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2"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2"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2"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2"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2"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2"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2"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2"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2"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2"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2"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2"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2"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2"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2"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2"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2"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29" t="str">
        <f ca="true">+IF(OFFSET('Water Data'!$C$28,0,10*ROW('Water Data'!C99))="","",OFFSET('Water Data'!$C$28,0,10*ROW('Water Data'!C99)))</f>
        <v/>
      </c>
      <c r="BT105" s="29" t="str">
        <f ca="true">+IF(OFFSET('Water Data'!$C$29,0,10*ROW('Water Data'!C99))="","",OFFSET('Water Data'!$C$29,0,10*ROW('Water Data'!C99)))</f>
        <v/>
      </c>
      <c r="BU105" s="29" t="str">
        <f ca="true">+IF(OFFSET('Water Data'!$C$30,0,10*ROW('Water Data'!C99))="","",OFFSET('Water Data'!$C$30,0,10*ROW('Water Data'!C99)))</f>
        <v/>
      </c>
      <c r="BV105" s="29" t="str">
        <f ca="true">+IF(OFFSET('Water Data'!$D$28,0,10*ROW('Water Data'!D99))="","",OFFSET('Water Data'!$D$28,0,10*ROW('Water Data'!D99)))</f>
        <v/>
      </c>
      <c r="BW105" s="29" t="str">
        <f ca="true">+IF(OFFSET('Water Data'!$D$29,0,10*ROW('Water Data'!D99))="","",OFFSET('Water Data'!$D$29,0,10*ROW('Water Data'!D99)))</f>
        <v/>
      </c>
      <c r="BX105" s="29" t="str">
        <f ca="true">+IF(OFFSET('Water Data'!$D$30,0,10*ROW('Water Data'!D99))="","",OFFSET('Water Data'!$D$30,0,10*ROW('Water Data'!D99)))</f>
        <v/>
      </c>
      <c r="BY105" s="29" t="str">
        <f ca="true">+IF(OFFSET('Water Data'!$E$28,0,10*ROW('Water Data'!E99))="","",OFFSET('Water Data'!$E$28,0,10*ROW('Water Data'!E99)))</f>
        <v/>
      </c>
      <c r="BZ105" s="29" t="str">
        <f ca="true">+IF(OFFSET('Water Data'!$E$29,0,10*ROW('Water Data'!E99))="","",OFFSET('Water Data'!$E$29,0,10*ROW('Water Data'!E99)))</f>
        <v/>
      </c>
      <c r="CA105" s="29" t="str">
        <f ca="true">+IF(OFFSET('Water Data'!$E$30,0,10*ROW('Water Data'!E99))="","",OFFSET('Water Data'!$E$30,0,10*ROW('Water Data'!E99)))</f>
        <v/>
      </c>
      <c r="CB105" s="29" t="str">
        <f ca="true">+IF(OFFSET('Water Data'!$F$28,0,10*ROW('Water Data'!F99))="","",OFFSET('Water Data'!$F$28,0,10*ROW('Water Data'!F99)))</f>
        <v/>
      </c>
      <c r="CC105" s="29" t="str">
        <f ca="true">+IF(OFFSET('Water Data'!$F$29,0,10*ROW('Water Data'!F99))="","",OFFSET('Water Data'!$F$29,0,10*ROW('Water Data'!F99)))</f>
        <v/>
      </c>
      <c r="CD105" s="29" t="str">
        <f ca="true">+IF(OFFSET('Water Data'!$F$30,0,10*ROW('Water Data'!F99))="","",OFFSET('Water Data'!$F$30,0,10*ROW('Water Data'!F99)))</f>
        <v/>
      </c>
      <c r="CE105" s="29" t="str">
        <f ca="true">+IF(OFFSET('Water Data'!$G$28,0,10*ROW('Water Data'!G99))="","",OFFSET('Water Data'!$G$28,0,10*ROW('Water Data'!G99)))</f>
        <v/>
      </c>
      <c r="CF105" s="29" t="str">
        <f ca="true">+IF(OFFSET('Water Data'!$G$29,0,10*ROW('Water Data'!G99))="","",OFFSET('Water Data'!$G$29,0,10*ROW('Water Data'!G99)))</f>
        <v/>
      </c>
      <c r="CG105" s="29" t="str">
        <f ca="true">+IF(OFFSET('Water Data'!$G$30,0,10*ROW('Water Data'!G99))="","",OFFSET('Water Data'!$G$30,0,10*ROW('Water Data'!G99)))</f>
        <v/>
      </c>
      <c r="CH105" s="29" t="str">
        <f ca="true">+IF(OFFSET('Water Data'!$H$28,0,10*ROW('Water Data'!H99))="","",OFFSET('Water Data'!$H$28,0,10*ROW('Water Data'!H99)))</f>
        <v/>
      </c>
      <c r="CI105" s="29" t="str">
        <f ca="true">+IF(OFFSET('Water Data'!$H$29,0,10*ROW('Water Data'!H99))="","",OFFSET('Water Data'!$H$29,0,10*ROW('Water Data'!H99)))</f>
        <v/>
      </c>
      <c r="CJ105" s="29" t="str">
        <f ca="true">+IF(OFFSET('Water Data'!$H$30,0,10*ROW('Water Data'!H99))="","",OFFSET('Water Data'!$H$30,0,10*ROW('Water Data'!H99)))</f>
        <v/>
      </c>
      <c r="CK105" s="29" t="str">
        <f ca="true">+IF(OFFSET('Sanitation Data'!$C$29,0,10*ROW('Sanitation Data'!C99))="","",OFFSET('Sanitation Data'!$C$29,0,10*ROW('Sanitation Data'!C99)))</f>
        <v/>
      </c>
      <c r="CL105" s="29" t="str">
        <f ca="true">+IF(OFFSET('Sanitation Data'!$C$30,0,10*ROW('Sanitation Data'!C99))="","",OFFSET('Sanitation Data'!$C$30,0,10*ROW('Sanitation Data'!C99)))</f>
        <v/>
      </c>
      <c r="CM105" s="29" t="str">
        <f ca="true">+IF(OFFSET('Sanitation Data'!$C$31,0,10*ROW('Sanitation Data'!C99))="","",OFFSET('Sanitation Data'!$C$31,0,10*ROW('Sanitation Data'!C99)))</f>
        <v/>
      </c>
      <c r="CN105" s="29" t="str">
        <f ca="true">+IF(OFFSET('Sanitation Data'!$C$32,0,10*ROW('Sanitation Data'!C99))="","",OFFSET('Sanitation Data'!$C$32,0,10*ROW('Sanitation Data'!C99)))</f>
        <v/>
      </c>
      <c r="CO105" s="29" t="str">
        <f ca="true">+IF(OFFSET('Sanitation Data'!$C$33,0,10*ROW('Sanitation Data'!C99))="","",OFFSET('Sanitation Data'!$C$33,0,10*ROW('Sanitation Data'!C99)))</f>
        <v/>
      </c>
      <c r="CP105" s="29" t="str">
        <f ca="true">+IF(OFFSET('Sanitation Data'!$D$29,0,10*ROW('Sanitation Data'!D99))="","",OFFSET('Sanitation Data'!$D$29,0,10*ROW('Sanitation Data'!D99)))</f>
        <v/>
      </c>
      <c r="CQ105" s="29" t="str">
        <f ca="true">+IF(OFFSET('Sanitation Data'!$D$30,0,10*ROW('Sanitation Data'!D99))="","",OFFSET('Sanitation Data'!$D$30,0,10*ROW('Sanitation Data'!D99)))</f>
        <v/>
      </c>
      <c r="CR105" s="29" t="str">
        <f ca="true">+IF(OFFSET('Sanitation Data'!$D$31,0,10*ROW('Sanitation Data'!D99))="","",OFFSET('Sanitation Data'!$D$31,0,10*ROW('Sanitation Data'!D99)))</f>
        <v/>
      </c>
      <c r="CS105" s="29" t="str">
        <f ca="true">+IF(OFFSET('Sanitation Data'!$D$32,0,10*ROW('Sanitation Data'!D99))="","",OFFSET('Sanitation Data'!$D$32,0,10*ROW('Sanitation Data'!D99)))</f>
        <v/>
      </c>
      <c r="CT105" s="29" t="str">
        <f ca="true">+IF(OFFSET('Sanitation Data'!$D$33,0,10*ROW('Sanitation Data'!D99))="","",OFFSET('Sanitation Data'!$D$33,0,10*ROW('Sanitation Data'!D99)))</f>
        <v/>
      </c>
      <c r="CU105" s="29" t="str">
        <f ca="true">+IF(OFFSET('Sanitation Data'!$E$29,0,10*ROW('Sanitation Data'!E99))="","",OFFSET('Sanitation Data'!$E$29,0,10*ROW('Sanitation Data'!E99)))</f>
        <v/>
      </c>
      <c r="CV105" s="29" t="str">
        <f ca="true">+IF(OFFSET('Sanitation Data'!$E$30,0,10*ROW('Sanitation Data'!E99))="","",OFFSET('Sanitation Data'!$E$30,0,10*ROW('Sanitation Data'!E99)))</f>
        <v/>
      </c>
      <c r="CW105" s="29" t="str">
        <f ca="true">+IF(OFFSET('Sanitation Data'!$E$31,0,10*ROW('Sanitation Data'!E99))="","",OFFSET('Sanitation Data'!$E$31,0,10*ROW('Sanitation Data'!E99)))</f>
        <v/>
      </c>
      <c r="CX105" s="29" t="str">
        <f ca="true">+IF(OFFSET('Sanitation Data'!$E$32,0,10*ROW('Sanitation Data'!E99))="","",OFFSET('Sanitation Data'!$E$32,0,10*ROW('Sanitation Data'!E99)))</f>
        <v/>
      </c>
      <c r="CY105" s="29" t="str">
        <f ca="true">+IF(OFFSET('Sanitation Data'!$E$33,0,10*ROW('Sanitation Data'!E99))="","",OFFSET('Sanitation Data'!$E$33,0,10*ROW('Sanitation Data'!E99)))</f>
        <v/>
      </c>
      <c r="CZ105" s="29" t="str">
        <f ca="true">+IF(OFFSET('Sanitation Data'!$F$29,0,10*ROW('Sanitation Data'!F99))="","",OFFSET('Sanitation Data'!$F$29,0,10*ROW('Sanitation Data'!F99)))</f>
        <v/>
      </c>
      <c r="DA105" s="29" t="str">
        <f ca="true">+IF(OFFSET('Sanitation Data'!$F$30,0,10*ROW('Sanitation Data'!F99))="","",OFFSET('Sanitation Data'!$F$30,0,10*ROW('Sanitation Data'!F99)))</f>
        <v/>
      </c>
      <c r="DB105" s="29" t="str">
        <f ca="true">+IF(OFFSET('Sanitation Data'!$F$31,0,10*ROW('Sanitation Data'!F99))="","",OFFSET('Sanitation Data'!$F$31,0,10*ROW('Sanitation Data'!F99)))</f>
        <v/>
      </c>
      <c r="DC105" s="29" t="str">
        <f ca="true">+IF(OFFSET('Sanitation Data'!$F$32,0,10*ROW('Sanitation Data'!F99))="","",OFFSET('Sanitation Data'!$F$32,0,10*ROW('Sanitation Data'!F99)))</f>
        <v/>
      </c>
      <c r="DD105" s="29" t="str">
        <f ca="true">+IF(OFFSET('Sanitation Data'!$F$33,0,10*ROW('Sanitation Data'!F99))="","",OFFSET('Sanitation Data'!$F$33,0,10*ROW('Sanitation Data'!F99)))</f>
        <v/>
      </c>
      <c r="DE105" s="29" t="str">
        <f ca="true">+IF(OFFSET('Sanitation Data'!$G$29,0,10*ROW('Sanitation Data'!G99))="","",OFFSET('Sanitation Data'!$G$29,0,10*ROW('Sanitation Data'!G99)))</f>
        <v/>
      </c>
      <c r="DF105" s="29" t="str">
        <f ca="true">+IF(OFFSET('Sanitation Data'!$G$30,0,10*ROW('Sanitation Data'!G99))="","",OFFSET('Sanitation Data'!$G$30,0,10*ROW('Sanitation Data'!G99)))</f>
        <v/>
      </c>
      <c r="DG105" s="29" t="str">
        <f ca="true">+IF(OFFSET('Sanitation Data'!$G$31,0,10*ROW('Sanitation Data'!G99))="","",OFFSET('Sanitation Data'!$G$31,0,10*ROW('Sanitation Data'!G99)))</f>
        <v/>
      </c>
      <c r="DH105" s="29" t="str">
        <f ca="true">+IF(OFFSET('Sanitation Data'!$G$32,0,10*ROW('Sanitation Data'!G99))="","",OFFSET('Sanitation Data'!$G$32,0,10*ROW('Sanitation Data'!G99)))</f>
        <v/>
      </c>
      <c r="DI105" s="29" t="str">
        <f ca="true">+IF(OFFSET('Sanitation Data'!$G$33,0,10*ROW('Sanitation Data'!G99))="","",OFFSET('Sanitation Data'!$G$33,0,10*ROW('Sanitation Data'!G99)))</f>
        <v/>
      </c>
      <c r="DJ105" s="29" t="str">
        <f ca="true">+IF(OFFSET('Sanitation Data'!$H$29,0,10*ROW('Sanitation Data'!H99))="","",OFFSET('Sanitation Data'!$H$29,0,10*ROW('Sanitation Data'!H99)))</f>
        <v/>
      </c>
      <c r="DK105" s="29" t="str">
        <f ca="true">+IF(OFFSET('Sanitation Data'!$H$30,0,10*ROW('Sanitation Data'!H99))="","",OFFSET('Sanitation Data'!$H$30,0,10*ROW('Sanitation Data'!H99)))</f>
        <v/>
      </c>
      <c r="DL105" s="29" t="str">
        <f ca="true">+IF(OFFSET('Sanitation Data'!$H$31,0,10*ROW('Sanitation Data'!H99))="","",OFFSET('Sanitation Data'!$H$31,0,10*ROW('Sanitation Data'!H99)))</f>
        <v/>
      </c>
      <c r="DM105" s="29" t="str">
        <f ca="true">+IF(OFFSET('Sanitation Data'!$H$32,0,10*ROW('Sanitation Data'!H99))="","",OFFSET('Sanitation Data'!$H$32,0,10*ROW('Sanitation Data'!H99)))</f>
        <v/>
      </c>
      <c r="DN105" s="29" t="str">
        <f ca="true">+IF(OFFSET('Sanitation Data'!$H$33,0,10*ROW('Sanitation Data'!H99))="","",OFFSET('Sanitation Data'!$H$33,0,10*ROW('Sanitation Data'!H99)))</f>
        <v/>
      </c>
      <c r="DO105" s="29" t="str">
        <f ca="true">+IF(OFFSET('Hygiene Data'!$C$12,0,10*ROW('Hygiene Data'!C99))="","",OFFSET('Hygiene Data'!$C$12,0,10*ROW('Hygiene Data'!C99)))</f>
        <v/>
      </c>
      <c r="DP105" s="29" t="str">
        <f ca="true">+IF(OFFSET('Hygiene Data'!$C$13,0,10*ROW('Hygiene Data'!C99))="","",OFFSET('Hygiene Data'!$C$13,0,10*ROW('Hygiene Data'!C99)))</f>
        <v/>
      </c>
      <c r="DQ105" s="29" t="str">
        <f ca="true">+IF(OFFSET('Hygiene Data'!$C$14,0,10*ROW('Hygiene Data'!C99))="","",OFFSET('Hygiene Data'!$C$14,0,10*ROW('Hygiene Data'!C99)))</f>
        <v/>
      </c>
      <c r="DR105" s="29" t="str">
        <f ca="true">+IF(OFFSET('Hygiene Data'!$D$12,0,10*ROW('Hygiene Data'!D99))="","",OFFSET('Hygiene Data'!$D$12,0,10*ROW('Hygiene Data'!D99)))</f>
        <v/>
      </c>
      <c r="DS105" s="29" t="str">
        <f ca="true">+IF(OFFSET('Hygiene Data'!$D$13,0,10*ROW('Hygiene Data'!D99))="","",OFFSET('Hygiene Data'!$D$13,0,10*ROW('Hygiene Data'!D99)))</f>
        <v/>
      </c>
      <c r="DT105" s="29" t="str">
        <f ca="true">+IF(OFFSET('Hygiene Data'!$D$14,0,10*ROW('Hygiene Data'!D99))="","",OFFSET('Hygiene Data'!$D$14,0,10*ROW('Hygiene Data'!D99)))</f>
        <v/>
      </c>
      <c r="DU105" s="29" t="str">
        <f ca="true">+IF(OFFSET('Hygiene Data'!$E$12,0,10*ROW('Hygiene Data'!E99))="","",OFFSET('Hygiene Data'!$E$12,0,10*ROW('Hygiene Data'!E99)))</f>
        <v/>
      </c>
      <c r="DV105" s="29" t="str">
        <f ca="true">+IF(OFFSET('Hygiene Data'!$E$13,0,10*ROW('Hygiene Data'!E99))="","",OFFSET('Hygiene Data'!$E$13,0,10*ROW('Hygiene Data'!E99)))</f>
        <v/>
      </c>
      <c r="DW105" s="29" t="str">
        <f ca="true">+IF(OFFSET('Hygiene Data'!$E$14,0,10*ROW('Hygiene Data'!E99))="","",OFFSET('Hygiene Data'!$E$14,0,10*ROW('Hygiene Data'!E99)))</f>
        <v/>
      </c>
      <c r="DX105" s="29" t="str">
        <f ca="true">+IF(OFFSET('Hygiene Data'!$F$12,0,10*ROW('Hygiene Data'!F99))="","",OFFSET('Hygiene Data'!$F$12,0,10*ROW('Hygiene Data'!F99)))</f>
        <v/>
      </c>
      <c r="DY105" s="29" t="str">
        <f ca="true">+IF(OFFSET('Hygiene Data'!$F$13,0,10*ROW('Hygiene Data'!F99))="","",OFFSET('Hygiene Data'!$F$13,0,10*ROW('Hygiene Data'!F99)))</f>
        <v/>
      </c>
      <c r="DZ105" s="29" t="str">
        <f ca="true">+IF(OFFSET('Hygiene Data'!$F$14,0,10*ROW('Hygiene Data'!F99))="","",OFFSET('Hygiene Data'!$F$14,0,10*ROW('Hygiene Data'!F99)))</f>
        <v/>
      </c>
      <c r="EA105" s="29" t="str">
        <f ca="true">+IF(OFFSET('Hygiene Data'!$G$12,0,10*ROW('Hygiene Data'!G99))="","",OFFSET('Hygiene Data'!$G$12,0,10*ROW('Hygiene Data'!G99)))</f>
        <v/>
      </c>
      <c r="EB105" s="29" t="str">
        <f ca="true">+IF(OFFSET('Hygiene Data'!$G$13,0,10*ROW('Hygiene Data'!G99))="","",OFFSET('Hygiene Data'!$G$13,0,10*ROW('Hygiene Data'!G99)))</f>
        <v/>
      </c>
      <c r="EC105" s="29" t="str">
        <f ca="true">+IF(OFFSET('Hygiene Data'!$G$14,0,10*ROW('Hygiene Data'!G99))="","",OFFSET('Hygiene Data'!$G$14,0,10*ROW('Hygiene Data'!G99)))</f>
        <v/>
      </c>
      <c r="ED105" s="29" t="str">
        <f ca="true">+IF(OFFSET('Hygiene Data'!$H$12,0,10*ROW('Hygiene Data'!H99))="","",OFFSET('Hygiene Data'!$H$12,0,10*ROW('Hygiene Data'!H99)))</f>
        <v/>
      </c>
      <c r="EE105" s="29" t="str">
        <f ca="true">+IF(OFFSET('Hygiene Data'!$H$13,0,10*ROW('Hygiene Data'!H99))="","",OFFSET('Hygiene Data'!$H$13,0,10*ROW('Hygiene Data'!H99)))</f>
        <v/>
      </c>
      <c r="EF105" s="29" t="str">
        <f ca="true">+IF(OFFSET('Hygiene Data'!$H$14,0,10*ROW('Hygiene Data'!H99))="","",OFFSET('Hygiene Data'!$H$14,0,10*ROW('Hygiene Data'!H99)))</f>
        <v/>
      </c>
    </row>
    <row r="106" x14ac:dyDescent="0.2">
      <c r="A106" s="52" t="str">
        <f ca="true">+IF(OFFSET('Water Data'!$B$1,0,10*ROW('Water Data'!B103))="","",OFFSET('Water Data'!$B$1,0,10*ROW('Water Data'!B103)))</f>
        <v/>
      </c>
      <c r="B106" s="52" t="str">
        <f ca="true">+IF(OFFSET('Water Data'!$A$3,0,10*ROW('Water Data'!A103))="","",OFFSET('Water Data'!$A$3,0,10*ROW('Water Data'!A103)))</f>
        <v/>
      </c>
      <c r="C106" s="52" t="str">
        <f ca="true">+IF(OFFSET('Water Data'!$C$3,0,10*ROW('Water Data'!C103))="","",OFFSET('Water Data'!$C$3,0,10*ROW('Water Data'!C103)))</f>
        <v/>
      </c>
      <c r="D106" s="240"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0"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0"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0"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0"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0"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0"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0"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0"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0"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0"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0"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0"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0"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0"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0"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0"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0"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1"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1"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1"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1"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1"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1"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1"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1"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1"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1"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1"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1"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1"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1"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1"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1"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1"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1"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1"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1"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1"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1"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1"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1"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1"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1"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1"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1"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1"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1"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2"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2"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2"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2"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2"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2"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2"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2"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2"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2"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2"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2"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2"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2"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2"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2"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2"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2"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29" t="str">
        <f ca="true">+IF(OFFSET('Water Data'!$C$28,0,10*ROW('Water Data'!C100))="","",OFFSET('Water Data'!$C$28,0,10*ROW('Water Data'!C100)))</f>
        <v/>
      </c>
      <c r="BT106" s="29" t="str">
        <f ca="true">+IF(OFFSET('Water Data'!$C$29,0,10*ROW('Water Data'!C100))="","",OFFSET('Water Data'!$C$29,0,10*ROW('Water Data'!C100)))</f>
        <v/>
      </c>
      <c r="BU106" s="29" t="str">
        <f ca="true">+IF(OFFSET('Water Data'!$C$30,0,10*ROW('Water Data'!C100))="","",OFFSET('Water Data'!$C$30,0,10*ROW('Water Data'!C100)))</f>
        <v/>
      </c>
      <c r="BV106" s="29" t="str">
        <f ca="true">+IF(OFFSET('Water Data'!$D$28,0,10*ROW('Water Data'!D100))="","",OFFSET('Water Data'!$D$28,0,10*ROW('Water Data'!D100)))</f>
        <v/>
      </c>
      <c r="BW106" s="29" t="str">
        <f ca="true">+IF(OFFSET('Water Data'!$D$29,0,10*ROW('Water Data'!D100))="","",OFFSET('Water Data'!$D$29,0,10*ROW('Water Data'!D100)))</f>
        <v/>
      </c>
      <c r="BX106" s="29" t="str">
        <f ca="true">+IF(OFFSET('Water Data'!$D$30,0,10*ROW('Water Data'!D100))="","",OFFSET('Water Data'!$D$30,0,10*ROW('Water Data'!D100)))</f>
        <v/>
      </c>
      <c r="BY106" s="29" t="str">
        <f ca="true">+IF(OFFSET('Water Data'!$E$28,0,10*ROW('Water Data'!E100))="","",OFFSET('Water Data'!$E$28,0,10*ROW('Water Data'!E100)))</f>
        <v/>
      </c>
      <c r="BZ106" s="29" t="str">
        <f ca="true">+IF(OFFSET('Water Data'!$E$29,0,10*ROW('Water Data'!E100))="","",OFFSET('Water Data'!$E$29,0,10*ROW('Water Data'!E100)))</f>
        <v/>
      </c>
      <c r="CA106" s="29" t="str">
        <f ca="true">+IF(OFFSET('Water Data'!$E$30,0,10*ROW('Water Data'!E100))="","",OFFSET('Water Data'!$E$30,0,10*ROW('Water Data'!E100)))</f>
        <v/>
      </c>
      <c r="CB106" s="29" t="str">
        <f ca="true">+IF(OFFSET('Water Data'!$F$28,0,10*ROW('Water Data'!F100))="","",OFFSET('Water Data'!$F$28,0,10*ROW('Water Data'!F100)))</f>
        <v/>
      </c>
      <c r="CC106" s="29" t="str">
        <f ca="true">+IF(OFFSET('Water Data'!$F$29,0,10*ROW('Water Data'!F100))="","",OFFSET('Water Data'!$F$29,0,10*ROW('Water Data'!F100)))</f>
        <v/>
      </c>
      <c r="CD106" s="29" t="str">
        <f ca="true">+IF(OFFSET('Water Data'!$F$30,0,10*ROW('Water Data'!F100))="","",OFFSET('Water Data'!$F$30,0,10*ROW('Water Data'!F100)))</f>
        <v/>
      </c>
      <c r="CE106" s="29" t="str">
        <f ca="true">+IF(OFFSET('Water Data'!$G$28,0,10*ROW('Water Data'!G100))="","",OFFSET('Water Data'!$G$28,0,10*ROW('Water Data'!G100)))</f>
        <v/>
      </c>
      <c r="CF106" s="29" t="str">
        <f ca="true">+IF(OFFSET('Water Data'!$G$29,0,10*ROW('Water Data'!G100))="","",OFFSET('Water Data'!$G$29,0,10*ROW('Water Data'!G100)))</f>
        <v/>
      </c>
      <c r="CG106" s="29" t="str">
        <f ca="true">+IF(OFFSET('Water Data'!$G$30,0,10*ROW('Water Data'!G100))="","",OFFSET('Water Data'!$G$30,0,10*ROW('Water Data'!G100)))</f>
        <v/>
      </c>
      <c r="CH106" s="29" t="str">
        <f ca="true">+IF(OFFSET('Water Data'!$H$28,0,10*ROW('Water Data'!H100))="","",OFFSET('Water Data'!$H$28,0,10*ROW('Water Data'!H100)))</f>
        <v/>
      </c>
      <c r="CI106" s="29" t="str">
        <f ca="true">+IF(OFFSET('Water Data'!$H$29,0,10*ROW('Water Data'!H100))="","",OFFSET('Water Data'!$H$29,0,10*ROW('Water Data'!H100)))</f>
        <v/>
      </c>
      <c r="CJ106" s="29" t="str">
        <f ca="true">+IF(OFFSET('Water Data'!$H$30,0,10*ROW('Water Data'!H100))="","",OFFSET('Water Data'!$H$30,0,10*ROW('Water Data'!H100)))</f>
        <v/>
      </c>
      <c r="CK106" s="29" t="str">
        <f ca="true">+IF(OFFSET('Sanitation Data'!$C$29,0,10*ROW('Sanitation Data'!C100))="","",OFFSET('Sanitation Data'!$C$29,0,10*ROW('Sanitation Data'!C100)))</f>
        <v/>
      </c>
      <c r="CL106" s="29" t="str">
        <f ca="true">+IF(OFFSET('Sanitation Data'!$C$30,0,10*ROW('Sanitation Data'!C100))="","",OFFSET('Sanitation Data'!$C$30,0,10*ROW('Sanitation Data'!C100)))</f>
        <v/>
      </c>
      <c r="CM106" s="29" t="str">
        <f ca="true">+IF(OFFSET('Sanitation Data'!$C$31,0,10*ROW('Sanitation Data'!C100))="","",OFFSET('Sanitation Data'!$C$31,0,10*ROW('Sanitation Data'!C100)))</f>
        <v/>
      </c>
      <c r="CN106" s="29" t="str">
        <f ca="true">+IF(OFFSET('Sanitation Data'!$C$32,0,10*ROW('Sanitation Data'!C100))="","",OFFSET('Sanitation Data'!$C$32,0,10*ROW('Sanitation Data'!C100)))</f>
        <v/>
      </c>
      <c r="CO106" s="29" t="str">
        <f ca="true">+IF(OFFSET('Sanitation Data'!$C$33,0,10*ROW('Sanitation Data'!C100))="","",OFFSET('Sanitation Data'!$C$33,0,10*ROW('Sanitation Data'!C100)))</f>
        <v/>
      </c>
      <c r="CP106" s="29" t="str">
        <f ca="true">+IF(OFFSET('Sanitation Data'!$D$29,0,10*ROW('Sanitation Data'!D100))="","",OFFSET('Sanitation Data'!$D$29,0,10*ROW('Sanitation Data'!D100)))</f>
        <v/>
      </c>
      <c r="CQ106" s="29" t="str">
        <f ca="true">+IF(OFFSET('Sanitation Data'!$D$30,0,10*ROW('Sanitation Data'!D100))="","",OFFSET('Sanitation Data'!$D$30,0,10*ROW('Sanitation Data'!D100)))</f>
        <v/>
      </c>
      <c r="CR106" s="29" t="str">
        <f ca="true">+IF(OFFSET('Sanitation Data'!$D$31,0,10*ROW('Sanitation Data'!D100))="","",OFFSET('Sanitation Data'!$D$31,0,10*ROW('Sanitation Data'!D100)))</f>
        <v/>
      </c>
      <c r="CS106" s="29" t="str">
        <f ca="true">+IF(OFFSET('Sanitation Data'!$D$32,0,10*ROW('Sanitation Data'!D100))="","",OFFSET('Sanitation Data'!$D$32,0,10*ROW('Sanitation Data'!D100)))</f>
        <v/>
      </c>
      <c r="CT106" s="29" t="str">
        <f ca="true">+IF(OFFSET('Sanitation Data'!$D$33,0,10*ROW('Sanitation Data'!D100))="","",OFFSET('Sanitation Data'!$D$33,0,10*ROW('Sanitation Data'!D100)))</f>
        <v/>
      </c>
      <c r="CU106" s="29" t="str">
        <f ca="true">+IF(OFFSET('Sanitation Data'!$E$29,0,10*ROW('Sanitation Data'!E100))="","",OFFSET('Sanitation Data'!$E$29,0,10*ROW('Sanitation Data'!E100)))</f>
        <v/>
      </c>
      <c r="CV106" s="29" t="str">
        <f ca="true">+IF(OFFSET('Sanitation Data'!$E$30,0,10*ROW('Sanitation Data'!E100))="","",OFFSET('Sanitation Data'!$E$30,0,10*ROW('Sanitation Data'!E100)))</f>
        <v/>
      </c>
      <c r="CW106" s="29" t="str">
        <f ca="true">+IF(OFFSET('Sanitation Data'!$E$31,0,10*ROW('Sanitation Data'!E100))="","",OFFSET('Sanitation Data'!$E$31,0,10*ROW('Sanitation Data'!E100)))</f>
        <v/>
      </c>
      <c r="CX106" s="29" t="str">
        <f ca="true">+IF(OFFSET('Sanitation Data'!$E$32,0,10*ROW('Sanitation Data'!E100))="","",OFFSET('Sanitation Data'!$E$32,0,10*ROW('Sanitation Data'!E100)))</f>
        <v/>
      </c>
      <c r="CY106" s="29" t="str">
        <f ca="true">+IF(OFFSET('Sanitation Data'!$E$33,0,10*ROW('Sanitation Data'!E100))="","",OFFSET('Sanitation Data'!$E$33,0,10*ROW('Sanitation Data'!E100)))</f>
        <v/>
      </c>
      <c r="CZ106" s="29" t="str">
        <f ca="true">+IF(OFFSET('Sanitation Data'!$F$29,0,10*ROW('Sanitation Data'!F100))="","",OFFSET('Sanitation Data'!$F$29,0,10*ROW('Sanitation Data'!F100)))</f>
        <v/>
      </c>
      <c r="DA106" s="29" t="str">
        <f ca="true">+IF(OFFSET('Sanitation Data'!$F$30,0,10*ROW('Sanitation Data'!F100))="","",OFFSET('Sanitation Data'!$F$30,0,10*ROW('Sanitation Data'!F100)))</f>
        <v/>
      </c>
      <c r="DB106" s="29" t="str">
        <f ca="true">+IF(OFFSET('Sanitation Data'!$F$31,0,10*ROW('Sanitation Data'!F100))="","",OFFSET('Sanitation Data'!$F$31,0,10*ROW('Sanitation Data'!F100)))</f>
        <v/>
      </c>
      <c r="DC106" s="29" t="str">
        <f ca="true">+IF(OFFSET('Sanitation Data'!$F$32,0,10*ROW('Sanitation Data'!F100))="","",OFFSET('Sanitation Data'!$F$32,0,10*ROW('Sanitation Data'!F100)))</f>
        <v/>
      </c>
      <c r="DD106" s="29" t="str">
        <f ca="true">+IF(OFFSET('Sanitation Data'!$F$33,0,10*ROW('Sanitation Data'!F100))="","",OFFSET('Sanitation Data'!$F$33,0,10*ROW('Sanitation Data'!F100)))</f>
        <v/>
      </c>
      <c r="DE106" s="29" t="str">
        <f ca="true">+IF(OFFSET('Sanitation Data'!$G$29,0,10*ROW('Sanitation Data'!G100))="","",OFFSET('Sanitation Data'!$G$29,0,10*ROW('Sanitation Data'!G100)))</f>
        <v/>
      </c>
      <c r="DF106" s="29" t="str">
        <f ca="true">+IF(OFFSET('Sanitation Data'!$G$30,0,10*ROW('Sanitation Data'!G100))="","",OFFSET('Sanitation Data'!$G$30,0,10*ROW('Sanitation Data'!G100)))</f>
        <v/>
      </c>
      <c r="DG106" s="29" t="str">
        <f ca="true">+IF(OFFSET('Sanitation Data'!$G$31,0,10*ROW('Sanitation Data'!G100))="","",OFFSET('Sanitation Data'!$G$31,0,10*ROW('Sanitation Data'!G100)))</f>
        <v/>
      </c>
      <c r="DH106" s="29" t="str">
        <f ca="true">+IF(OFFSET('Sanitation Data'!$G$32,0,10*ROW('Sanitation Data'!G100))="","",OFFSET('Sanitation Data'!$G$32,0,10*ROW('Sanitation Data'!G100)))</f>
        <v/>
      </c>
      <c r="DI106" s="29" t="str">
        <f ca="true">+IF(OFFSET('Sanitation Data'!$G$33,0,10*ROW('Sanitation Data'!G100))="","",OFFSET('Sanitation Data'!$G$33,0,10*ROW('Sanitation Data'!G100)))</f>
        <v/>
      </c>
      <c r="DJ106" s="29" t="str">
        <f ca="true">+IF(OFFSET('Sanitation Data'!$H$29,0,10*ROW('Sanitation Data'!H100))="","",OFFSET('Sanitation Data'!$H$29,0,10*ROW('Sanitation Data'!H100)))</f>
        <v/>
      </c>
      <c r="DK106" s="29" t="str">
        <f ca="true">+IF(OFFSET('Sanitation Data'!$H$30,0,10*ROW('Sanitation Data'!H100))="","",OFFSET('Sanitation Data'!$H$30,0,10*ROW('Sanitation Data'!H100)))</f>
        <v/>
      </c>
      <c r="DL106" s="29" t="str">
        <f ca="true">+IF(OFFSET('Sanitation Data'!$H$31,0,10*ROW('Sanitation Data'!H100))="","",OFFSET('Sanitation Data'!$H$31,0,10*ROW('Sanitation Data'!H100)))</f>
        <v/>
      </c>
      <c r="DM106" s="29" t="str">
        <f ca="true">+IF(OFFSET('Sanitation Data'!$H$32,0,10*ROW('Sanitation Data'!H100))="","",OFFSET('Sanitation Data'!$H$32,0,10*ROW('Sanitation Data'!H100)))</f>
        <v/>
      </c>
      <c r="DN106" s="29" t="str">
        <f ca="true">+IF(OFFSET('Sanitation Data'!$H$33,0,10*ROW('Sanitation Data'!H100))="","",OFFSET('Sanitation Data'!$H$33,0,10*ROW('Sanitation Data'!H100)))</f>
        <v/>
      </c>
      <c r="DO106" s="29" t="str">
        <f ca="true">+IF(OFFSET('Hygiene Data'!$C$12,0,10*ROW('Hygiene Data'!C100))="","",OFFSET('Hygiene Data'!$C$12,0,10*ROW('Hygiene Data'!C100)))</f>
        <v/>
      </c>
      <c r="DP106" s="29" t="str">
        <f ca="true">+IF(OFFSET('Hygiene Data'!$C$13,0,10*ROW('Hygiene Data'!C100))="","",OFFSET('Hygiene Data'!$C$13,0,10*ROW('Hygiene Data'!C100)))</f>
        <v/>
      </c>
      <c r="DQ106" s="29" t="str">
        <f ca="true">+IF(OFFSET('Hygiene Data'!$C$14,0,10*ROW('Hygiene Data'!C100))="","",OFFSET('Hygiene Data'!$C$14,0,10*ROW('Hygiene Data'!C100)))</f>
        <v/>
      </c>
      <c r="DR106" s="29" t="str">
        <f ca="true">+IF(OFFSET('Hygiene Data'!$D$12,0,10*ROW('Hygiene Data'!D100))="","",OFFSET('Hygiene Data'!$D$12,0,10*ROW('Hygiene Data'!D100)))</f>
        <v/>
      </c>
      <c r="DS106" s="29" t="str">
        <f ca="true">+IF(OFFSET('Hygiene Data'!$D$13,0,10*ROW('Hygiene Data'!D100))="","",OFFSET('Hygiene Data'!$D$13,0,10*ROW('Hygiene Data'!D100)))</f>
        <v/>
      </c>
      <c r="DT106" s="29" t="str">
        <f ca="true">+IF(OFFSET('Hygiene Data'!$D$14,0,10*ROW('Hygiene Data'!D100))="","",OFFSET('Hygiene Data'!$D$14,0,10*ROW('Hygiene Data'!D100)))</f>
        <v/>
      </c>
      <c r="DU106" s="29" t="str">
        <f ca="true">+IF(OFFSET('Hygiene Data'!$E$12,0,10*ROW('Hygiene Data'!E100))="","",OFFSET('Hygiene Data'!$E$12,0,10*ROW('Hygiene Data'!E100)))</f>
        <v/>
      </c>
      <c r="DV106" s="29" t="str">
        <f ca="true">+IF(OFFSET('Hygiene Data'!$E$13,0,10*ROW('Hygiene Data'!E100))="","",OFFSET('Hygiene Data'!$E$13,0,10*ROW('Hygiene Data'!E100)))</f>
        <v/>
      </c>
      <c r="DW106" s="29" t="str">
        <f ca="true">+IF(OFFSET('Hygiene Data'!$E$14,0,10*ROW('Hygiene Data'!E100))="","",OFFSET('Hygiene Data'!$E$14,0,10*ROW('Hygiene Data'!E100)))</f>
        <v/>
      </c>
      <c r="DX106" s="29" t="str">
        <f ca="true">+IF(OFFSET('Hygiene Data'!$F$12,0,10*ROW('Hygiene Data'!F100))="","",OFFSET('Hygiene Data'!$F$12,0,10*ROW('Hygiene Data'!F100)))</f>
        <v/>
      </c>
      <c r="DY106" s="29" t="str">
        <f ca="true">+IF(OFFSET('Hygiene Data'!$F$13,0,10*ROW('Hygiene Data'!F100))="","",OFFSET('Hygiene Data'!$F$13,0,10*ROW('Hygiene Data'!F100)))</f>
        <v/>
      </c>
      <c r="DZ106" s="29" t="str">
        <f ca="true">+IF(OFFSET('Hygiene Data'!$F$14,0,10*ROW('Hygiene Data'!F100))="","",OFFSET('Hygiene Data'!$F$14,0,10*ROW('Hygiene Data'!F100)))</f>
        <v/>
      </c>
      <c r="EA106" s="29" t="str">
        <f ca="true">+IF(OFFSET('Hygiene Data'!$G$12,0,10*ROW('Hygiene Data'!G100))="","",OFFSET('Hygiene Data'!$G$12,0,10*ROW('Hygiene Data'!G100)))</f>
        <v/>
      </c>
      <c r="EB106" s="29" t="str">
        <f ca="true">+IF(OFFSET('Hygiene Data'!$G$13,0,10*ROW('Hygiene Data'!G100))="","",OFFSET('Hygiene Data'!$G$13,0,10*ROW('Hygiene Data'!G100)))</f>
        <v/>
      </c>
      <c r="EC106" s="29" t="str">
        <f ca="true">+IF(OFFSET('Hygiene Data'!$G$14,0,10*ROW('Hygiene Data'!G100))="","",OFFSET('Hygiene Data'!$G$14,0,10*ROW('Hygiene Data'!G100)))</f>
        <v/>
      </c>
      <c r="ED106" s="29" t="str">
        <f ca="true">+IF(OFFSET('Hygiene Data'!$H$12,0,10*ROW('Hygiene Data'!H100))="","",OFFSET('Hygiene Data'!$H$12,0,10*ROW('Hygiene Data'!H100)))</f>
        <v/>
      </c>
      <c r="EE106" s="29" t="str">
        <f ca="true">+IF(OFFSET('Hygiene Data'!$H$13,0,10*ROW('Hygiene Data'!H100))="","",OFFSET('Hygiene Data'!$H$13,0,10*ROW('Hygiene Data'!H100)))</f>
        <v/>
      </c>
      <c r="EF106" s="29" t="str">
        <f ca="true">+IF(OFFSET('Hygiene Data'!$H$14,0,10*ROW('Hygiene Data'!H100))="","",OFFSET('Hygiene Data'!$H$14,0,10*ROW('Hygiene Data'!H100)))</f>
        <v/>
      </c>
    </row>
    <row r="107" x14ac:dyDescent="0.2">
      <c r="A107" s="52" t="str">
        <f ca="true">+IF(OFFSET('Water Data'!$B$1,0,10*ROW('Water Data'!B104))="","",OFFSET('Water Data'!$B$1,0,10*ROW('Water Data'!B104)))</f>
        <v/>
      </c>
      <c r="B107" s="52" t="str">
        <f ca="true">+IF(OFFSET('Water Data'!$A$3,0,10*ROW('Water Data'!A104))="","",OFFSET('Water Data'!$A$3,0,10*ROW('Water Data'!A104)))</f>
        <v/>
      </c>
      <c r="C107" s="52" t="str">
        <f ca="true">+IF(OFFSET('Water Data'!$C$3,0,10*ROW('Water Data'!C104))="","",OFFSET('Water Data'!$C$3,0,10*ROW('Water Data'!C104)))</f>
        <v/>
      </c>
      <c r="D107" s="240"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0"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0"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0"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0"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0"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0"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0"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0"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0"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0"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0"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0"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0"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0"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0"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0"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0"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1"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1"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1"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1"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1"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1"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1"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1"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1"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1"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1"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1"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1"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1"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1"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1"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1"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1"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1"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1"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1"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1"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1"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1"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1"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1"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1"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1"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1"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1"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2"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2"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2"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2"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2"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2"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2"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2"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2"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2"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2"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2"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2"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2"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2"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2"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2"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2"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29" t="str">
        <f ca="true">+IF(OFFSET('Water Data'!$C$28,0,10*ROW('Water Data'!C101))="","",OFFSET('Water Data'!$C$28,0,10*ROW('Water Data'!C101)))</f>
        <v/>
      </c>
      <c r="BT107" s="29" t="str">
        <f ca="true">+IF(OFFSET('Water Data'!$C$29,0,10*ROW('Water Data'!C101))="","",OFFSET('Water Data'!$C$29,0,10*ROW('Water Data'!C101)))</f>
        <v/>
      </c>
      <c r="BU107" s="29" t="str">
        <f ca="true">+IF(OFFSET('Water Data'!$C$30,0,10*ROW('Water Data'!C101))="","",OFFSET('Water Data'!$C$30,0,10*ROW('Water Data'!C101)))</f>
        <v/>
      </c>
      <c r="BV107" s="29" t="str">
        <f ca="true">+IF(OFFSET('Water Data'!$D$28,0,10*ROW('Water Data'!D101))="","",OFFSET('Water Data'!$D$28,0,10*ROW('Water Data'!D101)))</f>
        <v/>
      </c>
      <c r="BW107" s="29" t="str">
        <f ca="true">+IF(OFFSET('Water Data'!$D$29,0,10*ROW('Water Data'!D101))="","",OFFSET('Water Data'!$D$29,0,10*ROW('Water Data'!D101)))</f>
        <v/>
      </c>
      <c r="BX107" s="29" t="str">
        <f ca="true">+IF(OFFSET('Water Data'!$D$30,0,10*ROW('Water Data'!D101))="","",OFFSET('Water Data'!$D$30,0,10*ROW('Water Data'!D101)))</f>
        <v/>
      </c>
      <c r="BY107" s="29" t="str">
        <f ca="true">+IF(OFFSET('Water Data'!$E$28,0,10*ROW('Water Data'!E101))="","",OFFSET('Water Data'!$E$28,0,10*ROW('Water Data'!E101)))</f>
        <v/>
      </c>
      <c r="BZ107" s="29" t="str">
        <f ca="true">+IF(OFFSET('Water Data'!$E$29,0,10*ROW('Water Data'!E101))="","",OFFSET('Water Data'!$E$29,0,10*ROW('Water Data'!E101)))</f>
        <v/>
      </c>
      <c r="CA107" s="29" t="str">
        <f ca="true">+IF(OFFSET('Water Data'!$E$30,0,10*ROW('Water Data'!E101))="","",OFFSET('Water Data'!$E$30,0,10*ROW('Water Data'!E101)))</f>
        <v/>
      </c>
      <c r="CB107" s="29" t="str">
        <f ca="true">+IF(OFFSET('Water Data'!$F$28,0,10*ROW('Water Data'!F101))="","",OFFSET('Water Data'!$F$28,0,10*ROW('Water Data'!F101)))</f>
        <v/>
      </c>
      <c r="CC107" s="29" t="str">
        <f ca="true">+IF(OFFSET('Water Data'!$F$29,0,10*ROW('Water Data'!F101))="","",OFFSET('Water Data'!$F$29,0,10*ROW('Water Data'!F101)))</f>
        <v/>
      </c>
      <c r="CD107" s="29" t="str">
        <f ca="true">+IF(OFFSET('Water Data'!$F$30,0,10*ROW('Water Data'!F101))="","",OFFSET('Water Data'!$F$30,0,10*ROW('Water Data'!F101)))</f>
        <v/>
      </c>
      <c r="CE107" s="29" t="str">
        <f ca="true">+IF(OFFSET('Water Data'!$G$28,0,10*ROW('Water Data'!G101))="","",OFFSET('Water Data'!$G$28,0,10*ROW('Water Data'!G101)))</f>
        <v/>
      </c>
      <c r="CF107" s="29" t="str">
        <f ca="true">+IF(OFFSET('Water Data'!$G$29,0,10*ROW('Water Data'!G101))="","",OFFSET('Water Data'!$G$29,0,10*ROW('Water Data'!G101)))</f>
        <v/>
      </c>
      <c r="CG107" s="29" t="str">
        <f ca="true">+IF(OFFSET('Water Data'!$G$30,0,10*ROW('Water Data'!G101))="","",OFFSET('Water Data'!$G$30,0,10*ROW('Water Data'!G101)))</f>
        <v/>
      </c>
      <c r="CH107" s="29" t="str">
        <f ca="true">+IF(OFFSET('Water Data'!$H$28,0,10*ROW('Water Data'!H101))="","",OFFSET('Water Data'!$H$28,0,10*ROW('Water Data'!H101)))</f>
        <v/>
      </c>
      <c r="CI107" s="29" t="str">
        <f ca="true">+IF(OFFSET('Water Data'!$H$29,0,10*ROW('Water Data'!H101))="","",OFFSET('Water Data'!$H$29,0,10*ROW('Water Data'!H101)))</f>
        <v/>
      </c>
      <c r="CJ107" s="29" t="str">
        <f ca="true">+IF(OFFSET('Water Data'!$H$30,0,10*ROW('Water Data'!H101))="","",OFFSET('Water Data'!$H$30,0,10*ROW('Water Data'!H101)))</f>
        <v/>
      </c>
      <c r="CK107" s="29" t="str">
        <f ca="true">+IF(OFFSET('Sanitation Data'!$C$29,0,10*ROW('Sanitation Data'!C101))="","",OFFSET('Sanitation Data'!$C$29,0,10*ROW('Sanitation Data'!C101)))</f>
        <v/>
      </c>
      <c r="CL107" s="29" t="str">
        <f ca="true">+IF(OFFSET('Sanitation Data'!$C$30,0,10*ROW('Sanitation Data'!C101))="","",OFFSET('Sanitation Data'!$C$30,0,10*ROW('Sanitation Data'!C101)))</f>
        <v/>
      </c>
      <c r="CM107" s="29" t="str">
        <f ca="true">+IF(OFFSET('Sanitation Data'!$C$31,0,10*ROW('Sanitation Data'!C101))="","",OFFSET('Sanitation Data'!$C$31,0,10*ROW('Sanitation Data'!C101)))</f>
        <v/>
      </c>
      <c r="CN107" s="29" t="str">
        <f ca="true">+IF(OFFSET('Sanitation Data'!$C$32,0,10*ROW('Sanitation Data'!C101))="","",OFFSET('Sanitation Data'!$C$32,0,10*ROW('Sanitation Data'!C101)))</f>
        <v/>
      </c>
      <c r="CO107" s="29" t="str">
        <f ca="true">+IF(OFFSET('Sanitation Data'!$C$33,0,10*ROW('Sanitation Data'!C101))="","",OFFSET('Sanitation Data'!$C$33,0,10*ROW('Sanitation Data'!C101)))</f>
        <v/>
      </c>
      <c r="CP107" s="29" t="str">
        <f ca="true">+IF(OFFSET('Sanitation Data'!$D$29,0,10*ROW('Sanitation Data'!D101))="","",OFFSET('Sanitation Data'!$D$29,0,10*ROW('Sanitation Data'!D101)))</f>
        <v/>
      </c>
      <c r="CQ107" s="29" t="str">
        <f ca="true">+IF(OFFSET('Sanitation Data'!$D$30,0,10*ROW('Sanitation Data'!D101))="","",OFFSET('Sanitation Data'!$D$30,0,10*ROW('Sanitation Data'!D101)))</f>
        <v/>
      </c>
      <c r="CR107" s="29" t="str">
        <f ca="true">+IF(OFFSET('Sanitation Data'!$D$31,0,10*ROW('Sanitation Data'!D101))="","",OFFSET('Sanitation Data'!$D$31,0,10*ROW('Sanitation Data'!D101)))</f>
        <v/>
      </c>
      <c r="CS107" s="29" t="str">
        <f ca="true">+IF(OFFSET('Sanitation Data'!$D$32,0,10*ROW('Sanitation Data'!D101))="","",OFFSET('Sanitation Data'!$D$32,0,10*ROW('Sanitation Data'!D101)))</f>
        <v/>
      </c>
      <c r="CT107" s="29" t="str">
        <f ca="true">+IF(OFFSET('Sanitation Data'!$D$33,0,10*ROW('Sanitation Data'!D101))="","",OFFSET('Sanitation Data'!$D$33,0,10*ROW('Sanitation Data'!D101)))</f>
        <v/>
      </c>
      <c r="CU107" s="29" t="str">
        <f ca="true">+IF(OFFSET('Sanitation Data'!$E$29,0,10*ROW('Sanitation Data'!E101))="","",OFFSET('Sanitation Data'!$E$29,0,10*ROW('Sanitation Data'!E101)))</f>
        <v/>
      </c>
      <c r="CV107" s="29" t="str">
        <f ca="true">+IF(OFFSET('Sanitation Data'!$E$30,0,10*ROW('Sanitation Data'!E101))="","",OFFSET('Sanitation Data'!$E$30,0,10*ROW('Sanitation Data'!E101)))</f>
        <v/>
      </c>
      <c r="CW107" s="29" t="str">
        <f ca="true">+IF(OFFSET('Sanitation Data'!$E$31,0,10*ROW('Sanitation Data'!E101))="","",OFFSET('Sanitation Data'!$E$31,0,10*ROW('Sanitation Data'!E101)))</f>
        <v/>
      </c>
      <c r="CX107" s="29" t="str">
        <f ca="true">+IF(OFFSET('Sanitation Data'!$E$32,0,10*ROW('Sanitation Data'!E101))="","",OFFSET('Sanitation Data'!$E$32,0,10*ROW('Sanitation Data'!E101)))</f>
        <v/>
      </c>
      <c r="CY107" s="29" t="str">
        <f ca="true">+IF(OFFSET('Sanitation Data'!$E$33,0,10*ROW('Sanitation Data'!E101))="","",OFFSET('Sanitation Data'!$E$33,0,10*ROW('Sanitation Data'!E101)))</f>
        <v/>
      </c>
      <c r="CZ107" s="29" t="str">
        <f ca="true">+IF(OFFSET('Sanitation Data'!$F$29,0,10*ROW('Sanitation Data'!F101))="","",OFFSET('Sanitation Data'!$F$29,0,10*ROW('Sanitation Data'!F101)))</f>
        <v/>
      </c>
      <c r="DA107" s="29" t="str">
        <f ca="true">+IF(OFFSET('Sanitation Data'!$F$30,0,10*ROW('Sanitation Data'!F101))="","",OFFSET('Sanitation Data'!$F$30,0,10*ROW('Sanitation Data'!F101)))</f>
        <v/>
      </c>
      <c r="DB107" s="29" t="str">
        <f ca="true">+IF(OFFSET('Sanitation Data'!$F$31,0,10*ROW('Sanitation Data'!F101))="","",OFFSET('Sanitation Data'!$F$31,0,10*ROW('Sanitation Data'!F101)))</f>
        <v/>
      </c>
      <c r="DC107" s="29" t="str">
        <f ca="true">+IF(OFFSET('Sanitation Data'!$F$32,0,10*ROW('Sanitation Data'!F101))="","",OFFSET('Sanitation Data'!$F$32,0,10*ROW('Sanitation Data'!F101)))</f>
        <v/>
      </c>
      <c r="DD107" s="29" t="str">
        <f ca="true">+IF(OFFSET('Sanitation Data'!$F$33,0,10*ROW('Sanitation Data'!F101))="","",OFFSET('Sanitation Data'!$F$33,0,10*ROW('Sanitation Data'!F101)))</f>
        <v/>
      </c>
      <c r="DE107" s="29" t="str">
        <f ca="true">+IF(OFFSET('Sanitation Data'!$G$29,0,10*ROW('Sanitation Data'!G101))="","",OFFSET('Sanitation Data'!$G$29,0,10*ROW('Sanitation Data'!G101)))</f>
        <v/>
      </c>
      <c r="DF107" s="29" t="str">
        <f ca="true">+IF(OFFSET('Sanitation Data'!$G$30,0,10*ROW('Sanitation Data'!G101))="","",OFFSET('Sanitation Data'!$G$30,0,10*ROW('Sanitation Data'!G101)))</f>
        <v/>
      </c>
      <c r="DG107" s="29" t="str">
        <f ca="true">+IF(OFFSET('Sanitation Data'!$G$31,0,10*ROW('Sanitation Data'!G101))="","",OFFSET('Sanitation Data'!$G$31,0,10*ROW('Sanitation Data'!G101)))</f>
        <v/>
      </c>
      <c r="DH107" s="29" t="str">
        <f ca="true">+IF(OFFSET('Sanitation Data'!$G$32,0,10*ROW('Sanitation Data'!G101))="","",OFFSET('Sanitation Data'!$G$32,0,10*ROW('Sanitation Data'!G101)))</f>
        <v/>
      </c>
      <c r="DI107" s="29" t="str">
        <f ca="true">+IF(OFFSET('Sanitation Data'!$G$33,0,10*ROW('Sanitation Data'!G101))="","",OFFSET('Sanitation Data'!$G$33,0,10*ROW('Sanitation Data'!G101)))</f>
        <v/>
      </c>
      <c r="DJ107" s="29" t="str">
        <f ca="true">+IF(OFFSET('Sanitation Data'!$H$29,0,10*ROW('Sanitation Data'!H101))="","",OFFSET('Sanitation Data'!$H$29,0,10*ROW('Sanitation Data'!H101)))</f>
        <v/>
      </c>
      <c r="DK107" s="29" t="str">
        <f ca="true">+IF(OFFSET('Sanitation Data'!$H$30,0,10*ROW('Sanitation Data'!H101))="","",OFFSET('Sanitation Data'!$H$30,0,10*ROW('Sanitation Data'!H101)))</f>
        <v/>
      </c>
      <c r="DL107" s="29" t="str">
        <f ca="true">+IF(OFFSET('Sanitation Data'!$H$31,0,10*ROW('Sanitation Data'!H101))="","",OFFSET('Sanitation Data'!$H$31,0,10*ROW('Sanitation Data'!H101)))</f>
        <v/>
      </c>
      <c r="DM107" s="29" t="str">
        <f ca="true">+IF(OFFSET('Sanitation Data'!$H$32,0,10*ROW('Sanitation Data'!H101))="","",OFFSET('Sanitation Data'!$H$32,0,10*ROW('Sanitation Data'!H101)))</f>
        <v/>
      </c>
      <c r="DN107" s="29" t="str">
        <f ca="true">+IF(OFFSET('Sanitation Data'!$H$33,0,10*ROW('Sanitation Data'!H101))="","",OFFSET('Sanitation Data'!$H$33,0,10*ROW('Sanitation Data'!H101)))</f>
        <v/>
      </c>
      <c r="DO107" s="29" t="str">
        <f ca="true">+IF(OFFSET('Hygiene Data'!$C$12,0,10*ROW('Hygiene Data'!C101))="","",OFFSET('Hygiene Data'!$C$12,0,10*ROW('Hygiene Data'!C101)))</f>
        <v/>
      </c>
      <c r="DP107" s="29" t="str">
        <f ca="true">+IF(OFFSET('Hygiene Data'!$C$13,0,10*ROW('Hygiene Data'!C101))="","",OFFSET('Hygiene Data'!$C$13,0,10*ROW('Hygiene Data'!C101)))</f>
        <v/>
      </c>
      <c r="DQ107" s="29" t="str">
        <f ca="true">+IF(OFFSET('Hygiene Data'!$C$14,0,10*ROW('Hygiene Data'!C101))="","",OFFSET('Hygiene Data'!$C$14,0,10*ROW('Hygiene Data'!C101)))</f>
        <v/>
      </c>
      <c r="DR107" s="29" t="str">
        <f ca="true">+IF(OFFSET('Hygiene Data'!$D$12,0,10*ROW('Hygiene Data'!D101))="","",OFFSET('Hygiene Data'!$D$12,0,10*ROW('Hygiene Data'!D101)))</f>
        <v/>
      </c>
      <c r="DS107" s="29" t="str">
        <f ca="true">+IF(OFFSET('Hygiene Data'!$D$13,0,10*ROW('Hygiene Data'!D101))="","",OFFSET('Hygiene Data'!$D$13,0,10*ROW('Hygiene Data'!D101)))</f>
        <v/>
      </c>
      <c r="DT107" s="29" t="str">
        <f ca="true">+IF(OFFSET('Hygiene Data'!$D$14,0,10*ROW('Hygiene Data'!D101))="","",OFFSET('Hygiene Data'!$D$14,0,10*ROW('Hygiene Data'!D101)))</f>
        <v/>
      </c>
      <c r="DU107" s="29" t="str">
        <f ca="true">+IF(OFFSET('Hygiene Data'!$E$12,0,10*ROW('Hygiene Data'!E101))="","",OFFSET('Hygiene Data'!$E$12,0,10*ROW('Hygiene Data'!E101)))</f>
        <v/>
      </c>
      <c r="DV107" s="29" t="str">
        <f ca="true">+IF(OFFSET('Hygiene Data'!$E$13,0,10*ROW('Hygiene Data'!E101))="","",OFFSET('Hygiene Data'!$E$13,0,10*ROW('Hygiene Data'!E101)))</f>
        <v/>
      </c>
      <c r="DW107" s="29" t="str">
        <f ca="true">+IF(OFFSET('Hygiene Data'!$E$14,0,10*ROW('Hygiene Data'!E101))="","",OFFSET('Hygiene Data'!$E$14,0,10*ROW('Hygiene Data'!E101)))</f>
        <v/>
      </c>
      <c r="DX107" s="29" t="str">
        <f ca="true">+IF(OFFSET('Hygiene Data'!$F$12,0,10*ROW('Hygiene Data'!F101))="","",OFFSET('Hygiene Data'!$F$12,0,10*ROW('Hygiene Data'!F101)))</f>
        <v/>
      </c>
      <c r="DY107" s="29" t="str">
        <f ca="true">+IF(OFFSET('Hygiene Data'!$F$13,0,10*ROW('Hygiene Data'!F101))="","",OFFSET('Hygiene Data'!$F$13,0,10*ROW('Hygiene Data'!F101)))</f>
        <v/>
      </c>
      <c r="DZ107" s="29" t="str">
        <f ca="true">+IF(OFFSET('Hygiene Data'!$F$14,0,10*ROW('Hygiene Data'!F101))="","",OFFSET('Hygiene Data'!$F$14,0,10*ROW('Hygiene Data'!F101)))</f>
        <v/>
      </c>
      <c r="EA107" s="29" t="str">
        <f ca="true">+IF(OFFSET('Hygiene Data'!$G$12,0,10*ROW('Hygiene Data'!G101))="","",OFFSET('Hygiene Data'!$G$12,0,10*ROW('Hygiene Data'!G101)))</f>
        <v/>
      </c>
      <c r="EB107" s="29" t="str">
        <f ca="true">+IF(OFFSET('Hygiene Data'!$G$13,0,10*ROW('Hygiene Data'!G101))="","",OFFSET('Hygiene Data'!$G$13,0,10*ROW('Hygiene Data'!G101)))</f>
        <v/>
      </c>
      <c r="EC107" s="29" t="str">
        <f ca="true">+IF(OFFSET('Hygiene Data'!$G$14,0,10*ROW('Hygiene Data'!G101))="","",OFFSET('Hygiene Data'!$G$14,0,10*ROW('Hygiene Data'!G101)))</f>
        <v/>
      </c>
      <c r="ED107" s="29" t="str">
        <f ca="true">+IF(OFFSET('Hygiene Data'!$H$12,0,10*ROW('Hygiene Data'!H101))="","",OFFSET('Hygiene Data'!$H$12,0,10*ROW('Hygiene Data'!H101)))</f>
        <v/>
      </c>
      <c r="EE107" s="29" t="str">
        <f ca="true">+IF(OFFSET('Hygiene Data'!$H$13,0,10*ROW('Hygiene Data'!H101))="","",OFFSET('Hygiene Data'!$H$13,0,10*ROW('Hygiene Data'!H101)))</f>
        <v/>
      </c>
      <c r="EF107" s="29" t="str">
        <f ca="true">+IF(OFFSET('Hygiene Data'!$H$14,0,10*ROW('Hygiene Data'!H101))="","",OFFSET('Hygiene Data'!$H$14,0,10*ROW('Hygiene Data'!H101)))</f>
        <v/>
      </c>
    </row>
    <row r="108" x14ac:dyDescent="0.2">
      <c r="A108" s="52" t="str">
        <f ca="true">+IF(OFFSET('Water Data'!$B$1,0,10*ROW('Water Data'!B105))="","",OFFSET('Water Data'!$B$1,0,10*ROW('Water Data'!B105)))</f>
        <v/>
      </c>
      <c r="B108" s="52" t="str">
        <f ca="true">+IF(OFFSET('Water Data'!$A$3,0,10*ROW('Water Data'!A105))="","",OFFSET('Water Data'!$A$3,0,10*ROW('Water Data'!A105)))</f>
        <v/>
      </c>
      <c r="C108" s="52" t="str">
        <f ca="true">+IF(OFFSET('Water Data'!$C$3,0,10*ROW('Water Data'!C105))="","",OFFSET('Water Data'!$C$3,0,10*ROW('Water Data'!C105)))</f>
        <v/>
      </c>
      <c r="D108" s="240"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0"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0"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0"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0"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0"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0"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0"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0"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0"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0"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0"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0"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0"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0"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0"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0"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0"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1"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1"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1"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1"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1"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1"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1"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1"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1"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1"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1"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1"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1"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1"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1"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1"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1"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1"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1"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1"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1"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1"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1"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1"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1"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1"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1"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1"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1"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1"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2"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2"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2"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2"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2"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2"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2"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2"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2"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2"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2"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2"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2"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2"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2"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2"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2"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2"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29" t="str">
        <f ca="true">+IF(OFFSET('Water Data'!$C$28,0,10*ROW('Water Data'!C102))="","",OFFSET('Water Data'!$C$28,0,10*ROW('Water Data'!C102)))</f>
        <v/>
      </c>
      <c r="BT108" s="29" t="str">
        <f ca="true">+IF(OFFSET('Water Data'!$C$29,0,10*ROW('Water Data'!C102))="","",OFFSET('Water Data'!$C$29,0,10*ROW('Water Data'!C102)))</f>
        <v/>
      </c>
      <c r="BU108" s="29" t="str">
        <f ca="true">+IF(OFFSET('Water Data'!$C$30,0,10*ROW('Water Data'!C102))="","",OFFSET('Water Data'!$C$30,0,10*ROW('Water Data'!C102)))</f>
        <v/>
      </c>
      <c r="BV108" s="29" t="str">
        <f ca="true">+IF(OFFSET('Water Data'!$D$28,0,10*ROW('Water Data'!D102))="","",OFFSET('Water Data'!$D$28,0,10*ROW('Water Data'!D102)))</f>
        <v/>
      </c>
      <c r="BW108" s="29" t="str">
        <f ca="true">+IF(OFFSET('Water Data'!$D$29,0,10*ROW('Water Data'!D102))="","",OFFSET('Water Data'!$D$29,0,10*ROW('Water Data'!D102)))</f>
        <v/>
      </c>
      <c r="BX108" s="29" t="str">
        <f ca="true">+IF(OFFSET('Water Data'!$D$30,0,10*ROW('Water Data'!D102))="","",OFFSET('Water Data'!$D$30,0,10*ROW('Water Data'!D102)))</f>
        <v/>
      </c>
      <c r="BY108" s="29" t="str">
        <f ca="true">+IF(OFFSET('Water Data'!$E$28,0,10*ROW('Water Data'!E102))="","",OFFSET('Water Data'!$E$28,0,10*ROW('Water Data'!E102)))</f>
        <v/>
      </c>
      <c r="BZ108" s="29" t="str">
        <f ca="true">+IF(OFFSET('Water Data'!$E$29,0,10*ROW('Water Data'!E102))="","",OFFSET('Water Data'!$E$29,0,10*ROW('Water Data'!E102)))</f>
        <v/>
      </c>
      <c r="CA108" s="29" t="str">
        <f ca="true">+IF(OFFSET('Water Data'!$E$30,0,10*ROW('Water Data'!E102))="","",OFFSET('Water Data'!$E$30,0,10*ROW('Water Data'!E102)))</f>
        <v/>
      </c>
      <c r="CB108" s="29" t="str">
        <f ca="true">+IF(OFFSET('Water Data'!$F$28,0,10*ROW('Water Data'!F102))="","",OFFSET('Water Data'!$F$28,0,10*ROW('Water Data'!F102)))</f>
        <v/>
      </c>
      <c r="CC108" s="29" t="str">
        <f ca="true">+IF(OFFSET('Water Data'!$F$29,0,10*ROW('Water Data'!F102))="","",OFFSET('Water Data'!$F$29,0,10*ROW('Water Data'!F102)))</f>
        <v/>
      </c>
      <c r="CD108" s="29" t="str">
        <f ca="true">+IF(OFFSET('Water Data'!$F$30,0,10*ROW('Water Data'!F102))="","",OFFSET('Water Data'!$F$30,0,10*ROW('Water Data'!F102)))</f>
        <v/>
      </c>
      <c r="CE108" s="29" t="str">
        <f ca="true">+IF(OFFSET('Water Data'!$G$28,0,10*ROW('Water Data'!G102))="","",OFFSET('Water Data'!$G$28,0,10*ROW('Water Data'!G102)))</f>
        <v/>
      </c>
      <c r="CF108" s="29" t="str">
        <f ca="true">+IF(OFFSET('Water Data'!$G$29,0,10*ROW('Water Data'!G102))="","",OFFSET('Water Data'!$G$29,0,10*ROW('Water Data'!G102)))</f>
        <v/>
      </c>
      <c r="CG108" s="29" t="str">
        <f ca="true">+IF(OFFSET('Water Data'!$G$30,0,10*ROW('Water Data'!G102))="","",OFFSET('Water Data'!$G$30,0,10*ROW('Water Data'!G102)))</f>
        <v/>
      </c>
      <c r="CH108" s="29" t="str">
        <f ca="true">+IF(OFFSET('Water Data'!$H$28,0,10*ROW('Water Data'!H102))="","",OFFSET('Water Data'!$H$28,0,10*ROW('Water Data'!H102)))</f>
        <v/>
      </c>
      <c r="CI108" s="29" t="str">
        <f ca="true">+IF(OFFSET('Water Data'!$H$29,0,10*ROW('Water Data'!H102))="","",OFFSET('Water Data'!$H$29,0,10*ROW('Water Data'!H102)))</f>
        <v/>
      </c>
      <c r="CJ108" s="29" t="str">
        <f ca="true">+IF(OFFSET('Water Data'!$H$30,0,10*ROW('Water Data'!H102))="","",OFFSET('Water Data'!$H$30,0,10*ROW('Water Data'!H102)))</f>
        <v/>
      </c>
      <c r="CK108" s="29" t="str">
        <f ca="true">+IF(OFFSET('Sanitation Data'!$C$29,0,10*ROW('Sanitation Data'!C102))="","",OFFSET('Sanitation Data'!$C$29,0,10*ROW('Sanitation Data'!C102)))</f>
        <v/>
      </c>
      <c r="CL108" s="29" t="str">
        <f ca="true">+IF(OFFSET('Sanitation Data'!$C$30,0,10*ROW('Sanitation Data'!C102))="","",OFFSET('Sanitation Data'!$C$30,0,10*ROW('Sanitation Data'!C102)))</f>
        <v/>
      </c>
      <c r="CM108" s="29" t="str">
        <f ca="true">+IF(OFFSET('Sanitation Data'!$C$31,0,10*ROW('Sanitation Data'!C102))="","",OFFSET('Sanitation Data'!$C$31,0,10*ROW('Sanitation Data'!C102)))</f>
        <v/>
      </c>
      <c r="CN108" s="29" t="str">
        <f ca="true">+IF(OFFSET('Sanitation Data'!$C$32,0,10*ROW('Sanitation Data'!C102))="","",OFFSET('Sanitation Data'!$C$32,0,10*ROW('Sanitation Data'!C102)))</f>
        <v/>
      </c>
      <c r="CO108" s="29" t="str">
        <f ca="true">+IF(OFFSET('Sanitation Data'!$C$33,0,10*ROW('Sanitation Data'!C102))="","",OFFSET('Sanitation Data'!$C$33,0,10*ROW('Sanitation Data'!C102)))</f>
        <v/>
      </c>
      <c r="CP108" s="29" t="str">
        <f ca="true">+IF(OFFSET('Sanitation Data'!$D$29,0,10*ROW('Sanitation Data'!D102))="","",OFFSET('Sanitation Data'!$D$29,0,10*ROW('Sanitation Data'!D102)))</f>
        <v/>
      </c>
      <c r="CQ108" s="29" t="str">
        <f ca="true">+IF(OFFSET('Sanitation Data'!$D$30,0,10*ROW('Sanitation Data'!D102))="","",OFFSET('Sanitation Data'!$D$30,0,10*ROW('Sanitation Data'!D102)))</f>
        <v/>
      </c>
      <c r="CR108" s="29" t="str">
        <f ca="true">+IF(OFFSET('Sanitation Data'!$D$31,0,10*ROW('Sanitation Data'!D102))="","",OFFSET('Sanitation Data'!$D$31,0,10*ROW('Sanitation Data'!D102)))</f>
        <v/>
      </c>
      <c r="CS108" s="29" t="str">
        <f ca="true">+IF(OFFSET('Sanitation Data'!$D$32,0,10*ROW('Sanitation Data'!D102))="","",OFFSET('Sanitation Data'!$D$32,0,10*ROW('Sanitation Data'!D102)))</f>
        <v/>
      </c>
      <c r="CT108" s="29" t="str">
        <f ca="true">+IF(OFFSET('Sanitation Data'!$D$33,0,10*ROW('Sanitation Data'!D102))="","",OFFSET('Sanitation Data'!$D$33,0,10*ROW('Sanitation Data'!D102)))</f>
        <v/>
      </c>
      <c r="CU108" s="29" t="str">
        <f ca="true">+IF(OFFSET('Sanitation Data'!$E$29,0,10*ROW('Sanitation Data'!E102))="","",OFFSET('Sanitation Data'!$E$29,0,10*ROW('Sanitation Data'!E102)))</f>
        <v/>
      </c>
      <c r="CV108" s="29" t="str">
        <f ca="true">+IF(OFFSET('Sanitation Data'!$E$30,0,10*ROW('Sanitation Data'!E102))="","",OFFSET('Sanitation Data'!$E$30,0,10*ROW('Sanitation Data'!E102)))</f>
        <v/>
      </c>
      <c r="CW108" s="29" t="str">
        <f ca="true">+IF(OFFSET('Sanitation Data'!$E$31,0,10*ROW('Sanitation Data'!E102))="","",OFFSET('Sanitation Data'!$E$31,0,10*ROW('Sanitation Data'!E102)))</f>
        <v/>
      </c>
      <c r="CX108" s="29" t="str">
        <f ca="true">+IF(OFFSET('Sanitation Data'!$E$32,0,10*ROW('Sanitation Data'!E102))="","",OFFSET('Sanitation Data'!$E$32,0,10*ROW('Sanitation Data'!E102)))</f>
        <v/>
      </c>
      <c r="CY108" s="29" t="str">
        <f ca="true">+IF(OFFSET('Sanitation Data'!$E$33,0,10*ROW('Sanitation Data'!E102))="","",OFFSET('Sanitation Data'!$E$33,0,10*ROW('Sanitation Data'!E102)))</f>
        <v/>
      </c>
      <c r="CZ108" s="29" t="str">
        <f ca="true">+IF(OFFSET('Sanitation Data'!$F$29,0,10*ROW('Sanitation Data'!F102))="","",OFFSET('Sanitation Data'!$F$29,0,10*ROW('Sanitation Data'!F102)))</f>
        <v/>
      </c>
      <c r="DA108" s="29" t="str">
        <f ca="true">+IF(OFFSET('Sanitation Data'!$F$30,0,10*ROW('Sanitation Data'!F102))="","",OFFSET('Sanitation Data'!$F$30,0,10*ROW('Sanitation Data'!F102)))</f>
        <v/>
      </c>
      <c r="DB108" s="29" t="str">
        <f ca="true">+IF(OFFSET('Sanitation Data'!$F$31,0,10*ROW('Sanitation Data'!F102))="","",OFFSET('Sanitation Data'!$F$31,0,10*ROW('Sanitation Data'!F102)))</f>
        <v/>
      </c>
      <c r="DC108" s="29" t="str">
        <f ca="true">+IF(OFFSET('Sanitation Data'!$F$32,0,10*ROW('Sanitation Data'!F102))="","",OFFSET('Sanitation Data'!$F$32,0,10*ROW('Sanitation Data'!F102)))</f>
        <v/>
      </c>
      <c r="DD108" s="29" t="str">
        <f ca="true">+IF(OFFSET('Sanitation Data'!$F$33,0,10*ROW('Sanitation Data'!F102))="","",OFFSET('Sanitation Data'!$F$33,0,10*ROW('Sanitation Data'!F102)))</f>
        <v/>
      </c>
      <c r="DE108" s="29" t="str">
        <f ca="true">+IF(OFFSET('Sanitation Data'!$G$29,0,10*ROW('Sanitation Data'!G102))="","",OFFSET('Sanitation Data'!$G$29,0,10*ROW('Sanitation Data'!G102)))</f>
        <v/>
      </c>
      <c r="DF108" s="29" t="str">
        <f ca="true">+IF(OFFSET('Sanitation Data'!$G$30,0,10*ROW('Sanitation Data'!G102))="","",OFFSET('Sanitation Data'!$G$30,0,10*ROW('Sanitation Data'!G102)))</f>
        <v/>
      </c>
      <c r="DG108" s="29" t="str">
        <f ca="true">+IF(OFFSET('Sanitation Data'!$G$31,0,10*ROW('Sanitation Data'!G102))="","",OFFSET('Sanitation Data'!$G$31,0,10*ROW('Sanitation Data'!G102)))</f>
        <v/>
      </c>
      <c r="DH108" s="29" t="str">
        <f ca="true">+IF(OFFSET('Sanitation Data'!$G$32,0,10*ROW('Sanitation Data'!G102))="","",OFFSET('Sanitation Data'!$G$32,0,10*ROW('Sanitation Data'!G102)))</f>
        <v/>
      </c>
      <c r="DI108" s="29" t="str">
        <f ca="true">+IF(OFFSET('Sanitation Data'!$G$33,0,10*ROW('Sanitation Data'!G102))="","",OFFSET('Sanitation Data'!$G$33,0,10*ROW('Sanitation Data'!G102)))</f>
        <v/>
      </c>
      <c r="DJ108" s="29" t="str">
        <f ca="true">+IF(OFFSET('Sanitation Data'!$H$29,0,10*ROW('Sanitation Data'!H102))="","",OFFSET('Sanitation Data'!$H$29,0,10*ROW('Sanitation Data'!H102)))</f>
        <v/>
      </c>
      <c r="DK108" s="29" t="str">
        <f ca="true">+IF(OFFSET('Sanitation Data'!$H$30,0,10*ROW('Sanitation Data'!H102))="","",OFFSET('Sanitation Data'!$H$30,0,10*ROW('Sanitation Data'!H102)))</f>
        <v/>
      </c>
      <c r="DL108" s="29" t="str">
        <f ca="true">+IF(OFFSET('Sanitation Data'!$H$31,0,10*ROW('Sanitation Data'!H102))="","",OFFSET('Sanitation Data'!$H$31,0,10*ROW('Sanitation Data'!H102)))</f>
        <v/>
      </c>
      <c r="DM108" s="29" t="str">
        <f ca="true">+IF(OFFSET('Sanitation Data'!$H$32,0,10*ROW('Sanitation Data'!H102))="","",OFFSET('Sanitation Data'!$H$32,0,10*ROW('Sanitation Data'!H102)))</f>
        <v/>
      </c>
      <c r="DN108" s="29" t="str">
        <f ca="true">+IF(OFFSET('Sanitation Data'!$H$33,0,10*ROW('Sanitation Data'!H102))="","",OFFSET('Sanitation Data'!$H$33,0,10*ROW('Sanitation Data'!H102)))</f>
        <v/>
      </c>
      <c r="DO108" s="29" t="str">
        <f ca="true">+IF(OFFSET('Hygiene Data'!$C$12,0,10*ROW('Hygiene Data'!C102))="","",OFFSET('Hygiene Data'!$C$12,0,10*ROW('Hygiene Data'!C102)))</f>
        <v/>
      </c>
      <c r="DP108" s="29" t="str">
        <f ca="true">+IF(OFFSET('Hygiene Data'!$C$13,0,10*ROW('Hygiene Data'!C102))="","",OFFSET('Hygiene Data'!$C$13,0,10*ROW('Hygiene Data'!C102)))</f>
        <v/>
      </c>
      <c r="DQ108" s="29" t="str">
        <f ca="true">+IF(OFFSET('Hygiene Data'!$C$14,0,10*ROW('Hygiene Data'!C102))="","",OFFSET('Hygiene Data'!$C$14,0,10*ROW('Hygiene Data'!C102)))</f>
        <v/>
      </c>
      <c r="DR108" s="29" t="str">
        <f ca="true">+IF(OFFSET('Hygiene Data'!$D$12,0,10*ROW('Hygiene Data'!D102))="","",OFFSET('Hygiene Data'!$D$12,0,10*ROW('Hygiene Data'!D102)))</f>
        <v/>
      </c>
      <c r="DS108" s="29" t="str">
        <f ca="true">+IF(OFFSET('Hygiene Data'!$D$13,0,10*ROW('Hygiene Data'!D102))="","",OFFSET('Hygiene Data'!$D$13,0,10*ROW('Hygiene Data'!D102)))</f>
        <v/>
      </c>
      <c r="DT108" s="29" t="str">
        <f ca="true">+IF(OFFSET('Hygiene Data'!$D$14,0,10*ROW('Hygiene Data'!D102))="","",OFFSET('Hygiene Data'!$D$14,0,10*ROW('Hygiene Data'!D102)))</f>
        <v/>
      </c>
      <c r="DU108" s="29" t="str">
        <f ca="true">+IF(OFFSET('Hygiene Data'!$E$12,0,10*ROW('Hygiene Data'!E102))="","",OFFSET('Hygiene Data'!$E$12,0,10*ROW('Hygiene Data'!E102)))</f>
        <v/>
      </c>
      <c r="DV108" s="29" t="str">
        <f ca="true">+IF(OFFSET('Hygiene Data'!$E$13,0,10*ROW('Hygiene Data'!E102))="","",OFFSET('Hygiene Data'!$E$13,0,10*ROW('Hygiene Data'!E102)))</f>
        <v/>
      </c>
      <c r="DW108" s="29" t="str">
        <f ca="true">+IF(OFFSET('Hygiene Data'!$E$14,0,10*ROW('Hygiene Data'!E102))="","",OFFSET('Hygiene Data'!$E$14,0,10*ROW('Hygiene Data'!E102)))</f>
        <v/>
      </c>
      <c r="DX108" s="29" t="str">
        <f ca="true">+IF(OFFSET('Hygiene Data'!$F$12,0,10*ROW('Hygiene Data'!F102))="","",OFFSET('Hygiene Data'!$F$12,0,10*ROW('Hygiene Data'!F102)))</f>
        <v/>
      </c>
      <c r="DY108" s="29" t="str">
        <f ca="true">+IF(OFFSET('Hygiene Data'!$F$13,0,10*ROW('Hygiene Data'!F102))="","",OFFSET('Hygiene Data'!$F$13,0,10*ROW('Hygiene Data'!F102)))</f>
        <v/>
      </c>
      <c r="DZ108" s="29" t="str">
        <f ca="true">+IF(OFFSET('Hygiene Data'!$F$14,0,10*ROW('Hygiene Data'!F102))="","",OFFSET('Hygiene Data'!$F$14,0,10*ROW('Hygiene Data'!F102)))</f>
        <v/>
      </c>
      <c r="EA108" s="29" t="str">
        <f ca="true">+IF(OFFSET('Hygiene Data'!$G$12,0,10*ROW('Hygiene Data'!G102))="","",OFFSET('Hygiene Data'!$G$12,0,10*ROW('Hygiene Data'!G102)))</f>
        <v/>
      </c>
      <c r="EB108" s="29" t="str">
        <f ca="true">+IF(OFFSET('Hygiene Data'!$G$13,0,10*ROW('Hygiene Data'!G102))="","",OFFSET('Hygiene Data'!$G$13,0,10*ROW('Hygiene Data'!G102)))</f>
        <v/>
      </c>
      <c r="EC108" s="29" t="str">
        <f ca="true">+IF(OFFSET('Hygiene Data'!$G$14,0,10*ROW('Hygiene Data'!G102))="","",OFFSET('Hygiene Data'!$G$14,0,10*ROW('Hygiene Data'!G102)))</f>
        <v/>
      </c>
      <c r="ED108" s="29" t="str">
        <f ca="true">+IF(OFFSET('Hygiene Data'!$H$12,0,10*ROW('Hygiene Data'!H102))="","",OFFSET('Hygiene Data'!$H$12,0,10*ROW('Hygiene Data'!H102)))</f>
        <v/>
      </c>
      <c r="EE108" s="29" t="str">
        <f ca="true">+IF(OFFSET('Hygiene Data'!$H$13,0,10*ROW('Hygiene Data'!H102))="","",OFFSET('Hygiene Data'!$H$13,0,10*ROW('Hygiene Data'!H102)))</f>
        <v/>
      </c>
      <c r="EF108" s="29" t="str">
        <f ca="true">+IF(OFFSET('Hygiene Data'!$H$14,0,10*ROW('Hygiene Data'!H102))="","",OFFSET('Hygiene Data'!$H$14,0,10*ROW('Hygiene Data'!H102)))</f>
        <v/>
      </c>
    </row>
    <row r="109" x14ac:dyDescent="0.2">
      <c r="A109" s="52" t="str">
        <f ca="true">+IF(OFFSET('Water Data'!$B$1,0,10*ROW('Water Data'!B106))="","",OFFSET('Water Data'!$B$1,0,10*ROW('Water Data'!B106)))</f>
        <v/>
      </c>
      <c r="B109" s="52" t="str">
        <f ca="true">+IF(OFFSET('Water Data'!$A$3,0,10*ROW('Water Data'!A106))="","",OFFSET('Water Data'!$A$3,0,10*ROW('Water Data'!A106)))</f>
        <v/>
      </c>
      <c r="C109" s="52" t="str">
        <f ca="true">+IF(OFFSET('Water Data'!$C$3,0,10*ROW('Water Data'!C106))="","",OFFSET('Water Data'!$C$3,0,10*ROW('Water Data'!C106)))</f>
        <v/>
      </c>
      <c r="D109" s="240"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0"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0"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0"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0"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0"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0"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0"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0"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0"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0"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0"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0"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0"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0"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0"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0"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0"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1"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1"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1"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1"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1"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1"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1"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1"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1"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1"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1"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1"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1"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1"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1"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1"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1"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1"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1"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1"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1"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1"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1"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1"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1"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1"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1"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1"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1"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1"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2"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2"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2"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2"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2"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2"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2"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2"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2"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2"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2"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2"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2"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2"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2"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2"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2"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2"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29" t="str">
        <f ca="true">+IF(OFFSET('Water Data'!$C$28,0,10*ROW('Water Data'!C103))="","",OFFSET('Water Data'!$C$28,0,10*ROW('Water Data'!C103)))</f>
        <v/>
      </c>
      <c r="BT109" s="29" t="str">
        <f ca="true">+IF(OFFSET('Water Data'!$C$29,0,10*ROW('Water Data'!C103))="","",OFFSET('Water Data'!$C$29,0,10*ROW('Water Data'!C103)))</f>
        <v/>
      </c>
      <c r="BU109" s="29" t="str">
        <f ca="true">+IF(OFFSET('Water Data'!$C$30,0,10*ROW('Water Data'!C103))="","",OFFSET('Water Data'!$C$30,0,10*ROW('Water Data'!C103)))</f>
        <v/>
      </c>
      <c r="BV109" s="29" t="str">
        <f ca="true">+IF(OFFSET('Water Data'!$D$28,0,10*ROW('Water Data'!D103))="","",OFFSET('Water Data'!$D$28,0,10*ROW('Water Data'!D103)))</f>
        <v/>
      </c>
      <c r="BW109" s="29" t="str">
        <f ca="true">+IF(OFFSET('Water Data'!$D$29,0,10*ROW('Water Data'!D103))="","",OFFSET('Water Data'!$D$29,0,10*ROW('Water Data'!D103)))</f>
        <v/>
      </c>
      <c r="BX109" s="29" t="str">
        <f ca="true">+IF(OFFSET('Water Data'!$D$30,0,10*ROW('Water Data'!D103))="","",OFFSET('Water Data'!$D$30,0,10*ROW('Water Data'!D103)))</f>
        <v/>
      </c>
      <c r="BY109" s="29" t="str">
        <f ca="true">+IF(OFFSET('Water Data'!$E$28,0,10*ROW('Water Data'!E103))="","",OFFSET('Water Data'!$E$28,0,10*ROW('Water Data'!E103)))</f>
        <v/>
      </c>
      <c r="BZ109" s="29" t="str">
        <f ca="true">+IF(OFFSET('Water Data'!$E$29,0,10*ROW('Water Data'!E103))="","",OFFSET('Water Data'!$E$29,0,10*ROW('Water Data'!E103)))</f>
        <v/>
      </c>
      <c r="CA109" s="29" t="str">
        <f ca="true">+IF(OFFSET('Water Data'!$E$30,0,10*ROW('Water Data'!E103))="","",OFFSET('Water Data'!$E$30,0,10*ROW('Water Data'!E103)))</f>
        <v/>
      </c>
      <c r="CB109" s="29" t="str">
        <f ca="true">+IF(OFFSET('Water Data'!$F$28,0,10*ROW('Water Data'!F103))="","",OFFSET('Water Data'!$F$28,0,10*ROW('Water Data'!F103)))</f>
        <v/>
      </c>
      <c r="CC109" s="29" t="str">
        <f ca="true">+IF(OFFSET('Water Data'!$F$29,0,10*ROW('Water Data'!F103))="","",OFFSET('Water Data'!$F$29,0,10*ROW('Water Data'!F103)))</f>
        <v/>
      </c>
      <c r="CD109" s="29" t="str">
        <f ca="true">+IF(OFFSET('Water Data'!$F$30,0,10*ROW('Water Data'!F103))="","",OFFSET('Water Data'!$F$30,0,10*ROW('Water Data'!F103)))</f>
        <v/>
      </c>
      <c r="CE109" s="29" t="str">
        <f ca="true">+IF(OFFSET('Water Data'!$G$28,0,10*ROW('Water Data'!G103))="","",OFFSET('Water Data'!$G$28,0,10*ROW('Water Data'!G103)))</f>
        <v/>
      </c>
      <c r="CF109" s="29" t="str">
        <f ca="true">+IF(OFFSET('Water Data'!$G$29,0,10*ROW('Water Data'!G103))="","",OFFSET('Water Data'!$G$29,0,10*ROW('Water Data'!G103)))</f>
        <v/>
      </c>
      <c r="CG109" s="29" t="str">
        <f ca="true">+IF(OFFSET('Water Data'!$G$30,0,10*ROW('Water Data'!G103))="","",OFFSET('Water Data'!$G$30,0,10*ROW('Water Data'!G103)))</f>
        <v/>
      </c>
      <c r="CH109" s="29" t="str">
        <f ca="true">+IF(OFFSET('Water Data'!$H$28,0,10*ROW('Water Data'!H103))="","",OFFSET('Water Data'!$H$28,0,10*ROW('Water Data'!H103)))</f>
        <v/>
      </c>
      <c r="CI109" s="29" t="str">
        <f ca="true">+IF(OFFSET('Water Data'!$H$29,0,10*ROW('Water Data'!H103))="","",OFFSET('Water Data'!$H$29,0,10*ROW('Water Data'!H103)))</f>
        <v/>
      </c>
      <c r="CJ109" s="29" t="str">
        <f ca="true">+IF(OFFSET('Water Data'!$H$30,0,10*ROW('Water Data'!H103))="","",OFFSET('Water Data'!$H$30,0,10*ROW('Water Data'!H103)))</f>
        <v/>
      </c>
      <c r="CK109" s="29" t="str">
        <f ca="true">+IF(OFFSET('Sanitation Data'!$C$29,0,10*ROW('Sanitation Data'!C103))="","",OFFSET('Sanitation Data'!$C$29,0,10*ROW('Sanitation Data'!C103)))</f>
        <v/>
      </c>
      <c r="CL109" s="29" t="str">
        <f ca="true">+IF(OFFSET('Sanitation Data'!$C$30,0,10*ROW('Sanitation Data'!C103))="","",OFFSET('Sanitation Data'!$C$30,0,10*ROW('Sanitation Data'!C103)))</f>
        <v/>
      </c>
      <c r="CM109" s="29" t="str">
        <f ca="true">+IF(OFFSET('Sanitation Data'!$C$31,0,10*ROW('Sanitation Data'!C103))="","",OFFSET('Sanitation Data'!$C$31,0,10*ROW('Sanitation Data'!C103)))</f>
        <v/>
      </c>
      <c r="CN109" s="29" t="str">
        <f ca="true">+IF(OFFSET('Sanitation Data'!$C$32,0,10*ROW('Sanitation Data'!C103))="","",OFFSET('Sanitation Data'!$C$32,0,10*ROW('Sanitation Data'!C103)))</f>
        <v/>
      </c>
      <c r="CO109" s="29" t="str">
        <f ca="true">+IF(OFFSET('Sanitation Data'!$C$33,0,10*ROW('Sanitation Data'!C103))="","",OFFSET('Sanitation Data'!$C$33,0,10*ROW('Sanitation Data'!C103)))</f>
        <v/>
      </c>
      <c r="CP109" s="29" t="str">
        <f ca="true">+IF(OFFSET('Sanitation Data'!$D$29,0,10*ROW('Sanitation Data'!D103))="","",OFFSET('Sanitation Data'!$D$29,0,10*ROW('Sanitation Data'!D103)))</f>
        <v/>
      </c>
      <c r="CQ109" s="29" t="str">
        <f ca="true">+IF(OFFSET('Sanitation Data'!$D$30,0,10*ROW('Sanitation Data'!D103))="","",OFFSET('Sanitation Data'!$D$30,0,10*ROW('Sanitation Data'!D103)))</f>
        <v/>
      </c>
      <c r="CR109" s="29" t="str">
        <f ca="true">+IF(OFFSET('Sanitation Data'!$D$31,0,10*ROW('Sanitation Data'!D103))="","",OFFSET('Sanitation Data'!$D$31,0,10*ROW('Sanitation Data'!D103)))</f>
        <v/>
      </c>
      <c r="CS109" s="29" t="str">
        <f ca="true">+IF(OFFSET('Sanitation Data'!$D$32,0,10*ROW('Sanitation Data'!D103))="","",OFFSET('Sanitation Data'!$D$32,0,10*ROW('Sanitation Data'!D103)))</f>
        <v/>
      </c>
      <c r="CT109" s="29" t="str">
        <f ca="true">+IF(OFFSET('Sanitation Data'!$D$33,0,10*ROW('Sanitation Data'!D103))="","",OFFSET('Sanitation Data'!$D$33,0,10*ROW('Sanitation Data'!D103)))</f>
        <v/>
      </c>
      <c r="CU109" s="29" t="str">
        <f ca="true">+IF(OFFSET('Sanitation Data'!$E$29,0,10*ROW('Sanitation Data'!E103))="","",OFFSET('Sanitation Data'!$E$29,0,10*ROW('Sanitation Data'!E103)))</f>
        <v/>
      </c>
      <c r="CV109" s="29" t="str">
        <f ca="true">+IF(OFFSET('Sanitation Data'!$E$30,0,10*ROW('Sanitation Data'!E103))="","",OFFSET('Sanitation Data'!$E$30,0,10*ROW('Sanitation Data'!E103)))</f>
        <v/>
      </c>
      <c r="CW109" s="29" t="str">
        <f ca="true">+IF(OFFSET('Sanitation Data'!$E$31,0,10*ROW('Sanitation Data'!E103))="","",OFFSET('Sanitation Data'!$E$31,0,10*ROW('Sanitation Data'!E103)))</f>
        <v/>
      </c>
      <c r="CX109" s="29" t="str">
        <f ca="true">+IF(OFFSET('Sanitation Data'!$E$32,0,10*ROW('Sanitation Data'!E103))="","",OFFSET('Sanitation Data'!$E$32,0,10*ROW('Sanitation Data'!E103)))</f>
        <v/>
      </c>
      <c r="CY109" s="29" t="str">
        <f ca="true">+IF(OFFSET('Sanitation Data'!$E$33,0,10*ROW('Sanitation Data'!E103))="","",OFFSET('Sanitation Data'!$E$33,0,10*ROW('Sanitation Data'!E103)))</f>
        <v/>
      </c>
      <c r="CZ109" s="29" t="str">
        <f ca="true">+IF(OFFSET('Sanitation Data'!$F$29,0,10*ROW('Sanitation Data'!F103))="","",OFFSET('Sanitation Data'!$F$29,0,10*ROW('Sanitation Data'!F103)))</f>
        <v/>
      </c>
      <c r="DA109" s="29" t="str">
        <f ca="true">+IF(OFFSET('Sanitation Data'!$F$30,0,10*ROW('Sanitation Data'!F103))="","",OFFSET('Sanitation Data'!$F$30,0,10*ROW('Sanitation Data'!F103)))</f>
        <v/>
      </c>
      <c r="DB109" s="29" t="str">
        <f ca="true">+IF(OFFSET('Sanitation Data'!$F$31,0,10*ROW('Sanitation Data'!F103))="","",OFFSET('Sanitation Data'!$F$31,0,10*ROW('Sanitation Data'!F103)))</f>
        <v/>
      </c>
      <c r="DC109" s="29" t="str">
        <f ca="true">+IF(OFFSET('Sanitation Data'!$F$32,0,10*ROW('Sanitation Data'!F103))="","",OFFSET('Sanitation Data'!$F$32,0,10*ROW('Sanitation Data'!F103)))</f>
        <v/>
      </c>
      <c r="DD109" s="29" t="str">
        <f ca="true">+IF(OFFSET('Sanitation Data'!$F$33,0,10*ROW('Sanitation Data'!F103))="","",OFFSET('Sanitation Data'!$F$33,0,10*ROW('Sanitation Data'!F103)))</f>
        <v/>
      </c>
      <c r="DE109" s="29" t="str">
        <f ca="true">+IF(OFFSET('Sanitation Data'!$G$29,0,10*ROW('Sanitation Data'!G103))="","",OFFSET('Sanitation Data'!$G$29,0,10*ROW('Sanitation Data'!G103)))</f>
        <v/>
      </c>
      <c r="DF109" s="29" t="str">
        <f ca="true">+IF(OFFSET('Sanitation Data'!$G$30,0,10*ROW('Sanitation Data'!G103))="","",OFFSET('Sanitation Data'!$G$30,0,10*ROW('Sanitation Data'!G103)))</f>
        <v/>
      </c>
      <c r="DG109" s="29" t="str">
        <f ca="true">+IF(OFFSET('Sanitation Data'!$G$31,0,10*ROW('Sanitation Data'!G103))="","",OFFSET('Sanitation Data'!$G$31,0,10*ROW('Sanitation Data'!G103)))</f>
        <v/>
      </c>
      <c r="DH109" s="29" t="str">
        <f ca="true">+IF(OFFSET('Sanitation Data'!$G$32,0,10*ROW('Sanitation Data'!G103))="","",OFFSET('Sanitation Data'!$G$32,0,10*ROW('Sanitation Data'!G103)))</f>
        <v/>
      </c>
      <c r="DI109" s="29" t="str">
        <f ca="true">+IF(OFFSET('Sanitation Data'!$G$33,0,10*ROW('Sanitation Data'!G103))="","",OFFSET('Sanitation Data'!$G$33,0,10*ROW('Sanitation Data'!G103)))</f>
        <v/>
      </c>
      <c r="DJ109" s="29" t="str">
        <f ca="true">+IF(OFFSET('Sanitation Data'!$H$29,0,10*ROW('Sanitation Data'!H103))="","",OFFSET('Sanitation Data'!$H$29,0,10*ROW('Sanitation Data'!H103)))</f>
        <v/>
      </c>
      <c r="DK109" s="29" t="str">
        <f ca="true">+IF(OFFSET('Sanitation Data'!$H$30,0,10*ROW('Sanitation Data'!H103))="","",OFFSET('Sanitation Data'!$H$30,0,10*ROW('Sanitation Data'!H103)))</f>
        <v/>
      </c>
      <c r="DL109" s="29" t="str">
        <f ca="true">+IF(OFFSET('Sanitation Data'!$H$31,0,10*ROW('Sanitation Data'!H103))="","",OFFSET('Sanitation Data'!$H$31,0,10*ROW('Sanitation Data'!H103)))</f>
        <v/>
      </c>
      <c r="DM109" s="29" t="str">
        <f ca="true">+IF(OFFSET('Sanitation Data'!$H$32,0,10*ROW('Sanitation Data'!H103))="","",OFFSET('Sanitation Data'!$H$32,0,10*ROW('Sanitation Data'!H103)))</f>
        <v/>
      </c>
      <c r="DN109" s="29" t="str">
        <f ca="true">+IF(OFFSET('Sanitation Data'!$H$33,0,10*ROW('Sanitation Data'!H103))="","",OFFSET('Sanitation Data'!$H$33,0,10*ROW('Sanitation Data'!H103)))</f>
        <v/>
      </c>
      <c r="DO109" s="29" t="str">
        <f ca="true">+IF(OFFSET('Hygiene Data'!$C$12,0,10*ROW('Hygiene Data'!C103))="","",OFFSET('Hygiene Data'!$C$12,0,10*ROW('Hygiene Data'!C103)))</f>
        <v/>
      </c>
      <c r="DP109" s="29" t="str">
        <f ca="true">+IF(OFFSET('Hygiene Data'!$C$13,0,10*ROW('Hygiene Data'!C103))="","",OFFSET('Hygiene Data'!$C$13,0,10*ROW('Hygiene Data'!C103)))</f>
        <v/>
      </c>
      <c r="DQ109" s="29" t="str">
        <f ca="true">+IF(OFFSET('Hygiene Data'!$C$14,0,10*ROW('Hygiene Data'!C103))="","",OFFSET('Hygiene Data'!$C$14,0,10*ROW('Hygiene Data'!C103)))</f>
        <v/>
      </c>
      <c r="DR109" s="29" t="str">
        <f ca="true">+IF(OFFSET('Hygiene Data'!$D$12,0,10*ROW('Hygiene Data'!D103))="","",OFFSET('Hygiene Data'!$D$12,0,10*ROW('Hygiene Data'!D103)))</f>
        <v/>
      </c>
      <c r="DS109" s="29" t="str">
        <f ca="true">+IF(OFFSET('Hygiene Data'!$D$13,0,10*ROW('Hygiene Data'!D103))="","",OFFSET('Hygiene Data'!$D$13,0,10*ROW('Hygiene Data'!D103)))</f>
        <v/>
      </c>
      <c r="DT109" s="29" t="str">
        <f ca="true">+IF(OFFSET('Hygiene Data'!$D$14,0,10*ROW('Hygiene Data'!D103))="","",OFFSET('Hygiene Data'!$D$14,0,10*ROW('Hygiene Data'!D103)))</f>
        <v/>
      </c>
      <c r="DU109" s="29" t="str">
        <f ca="true">+IF(OFFSET('Hygiene Data'!$E$12,0,10*ROW('Hygiene Data'!E103))="","",OFFSET('Hygiene Data'!$E$12,0,10*ROW('Hygiene Data'!E103)))</f>
        <v/>
      </c>
      <c r="DV109" s="29" t="str">
        <f ca="true">+IF(OFFSET('Hygiene Data'!$E$13,0,10*ROW('Hygiene Data'!E103))="","",OFFSET('Hygiene Data'!$E$13,0,10*ROW('Hygiene Data'!E103)))</f>
        <v/>
      </c>
      <c r="DW109" s="29" t="str">
        <f ca="true">+IF(OFFSET('Hygiene Data'!$E$14,0,10*ROW('Hygiene Data'!E103))="","",OFFSET('Hygiene Data'!$E$14,0,10*ROW('Hygiene Data'!E103)))</f>
        <v/>
      </c>
      <c r="DX109" s="29" t="str">
        <f ca="true">+IF(OFFSET('Hygiene Data'!$F$12,0,10*ROW('Hygiene Data'!F103))="","",OFFSET('Hygiene Data'!$F$12,0,10*ROW('Hygiene Data'!F103)))</f>
        <v/>
      </c>
      <c r="DY109" s="29" t="str">
        <f ca="true">+IF(OFFSET('Hygiene Data'!$F$13,0,10*ROW('Hygiene Data'!F103))="","",OFFSET('Hygiene Data'!$F$13,0,10*ROW('Hygiene Data'!F103)))</f>
        <v/>
      </c>
      <c r="DZ109" s="29" t="str">
        <f ca="true">+IF(OFFSET('Hygiene Data'!$F$14,0,10*ROW('Hygiene Data'!F103))="","",OFFSET('Hygiene Data'!$F$14,0,10*ROW('Hygiene Data'!F103)))</f>
        <v/>
      </c>
      <c r="EA109" s="29" t="str">
        <f ca="true">+IF(OFFSET('Hygiene Data'!$G$12,0,10*ROW('Hygiene Data'!G103))="","",OFFSET('Hygiene Data'!$G$12,0,10*ROW('Hygiene Data'!G103)))</f>
        <v/>
      </c>
      <c r="EB109" s="29" t="str">
        <f ca="true">+IF(OFFSET('Hygiene Data'!$G$13,0,10*ROW('Hygiene Data'!G103))="","",OFFSET('Hygiene Data'!$G$13,0,10*ROW('Hygiene Data'!G103)))</f>
        <v/>
      </c>
      <c r="EC109" s="29" t="str">
        <f ca="true">+IF(OFFSET('Hygiene Data'!$G$14,0,10*ROW('Hygiene Data'!G103))="","",OFFSET('Hygiene Data'!$G$14,0,10*ROW('Hygiene Data'!G103)))</f>
        <v/>
      </c>
      <c r="ED109" s="29" t="str">
        <f ca="true">+IF(OFFSET('Hygiene Data'!$H$12,0,10*ROW('Hygiene Data'!H103))="","",OFFSET('Hygiene Data'!$H$12,0,10*ROW('Hygiene Data'!H103)))</f>
        <v/>
      </c>
      <c r="EE109" s="29" t="str">
        <f ca="true">+IF(OFFSET('Hygiene Data'!$H$13,0,10*ROW('Hygiene Data'!H103))="","",OFFSET('Hygiene Data'!$H$13,0,10*ROW('Hygiene Data'!H103)))</f>
        <v/>
      </c>
      <c r="EF109" s="29" t="str">
        <f ca="true">+IF(OFFSET('Hygiene Data'!$H$14,0,10*ROW('Hygiene Data'!H103))="","",OFFSET('Hygiene Data'!$H$14,0,10*ROW('Hygiene Data'!H103)))</f>
        <v/>
      </c>
    </row>
    <row r="110" x14ac:dyDescent="0.2">
      <c r="A110" s="52" t="str">
        <f ca="true">+IF(OFFSET('Water Data'!$B$1,0,10*ROW('Water Data'!B107))="","",OFFSET('Water Data'!$B$1,0,10*ROW('Water Data'!B107)))</f>
        <v/>
      </c>
      <c r="B110" s="52" t="str">
        <f ca="true">+IF(OFFSET('Water Data'!$A$3,0,10*ROW('Water Data'!A107))="","",OFFSET('Water Data'!$A$3,0,10*ROW('Water Data'!A107)))</f>
        <v/>
      </c>
      <c r="C110" s="52" t="str">
        <f ca="true">+IF(OFFSET('Water Data'!$C$3,0,10*ROW('Water Data'!C107))="","",OFFSET('Water Data'!$C$3,0,10*ROW('Water Data'!C107)))</f>
        <v/>
      </c>
      <c r="D110" s="240"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0"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0"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0"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0"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0"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0"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0"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0"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0"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0"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0"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0"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0"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0"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0"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0"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0"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1"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1"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1"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1"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1"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1"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1"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1"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1"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1"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1"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1"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1"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1"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1"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1"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1"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1"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1"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1"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1"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1"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1"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1"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1"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1"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1"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1"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1"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1"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2"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2"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2"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2"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2"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2"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2"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2"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2"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2"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2"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2"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2"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2"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2"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2"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2"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2"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29" t="str">
        <f ca="true">+IF(OFFSET('Water Data'!$C$28,0,10*ROW('Water Data'!C104))="","",OFFSET('Water Data'!$C$28,0,10*ROW('Water Data'!C104)))</f>
        <v/>
      </c>
      <c r="BT110" s="29" t="str">
        <f ca="true">+IF(OFFSET('Water Data'!$C$29,0,10*ROW('Water Data'!C104))="","",OFFSET('Water Data'!$C$29,0,10*ROW('Water Data'!C104)))</f>
        <v/>
      </c>
      <c r="BU110" s="29" t="str">
        <f ca="true">+IF(OFFSET('Water Data'!$C$30,0,10*ROW('Water Data'!C104))="","",OFFSET('Water Data'!$C$30,0,10*ROW('Water Data'!C104)))</f>
        <v/>
      </c>
      <c r="BV110" s="29" t="str">
        <f ca="true">+IF(OFFSET('Water Data'!$D$28,0,10*ROW('Water Data'!D104))="","",OFFSET('Water Data'!$D$28,0,10*ROW('Water Data'!D104)))</f>
        <v/>
      </c>
      <c r="BW110" s="29" t="str">
        <f ca="true">+IF(OFFSET('Water Data'!$D$29,0,10*ROW('Water Data'!D104))="","",OFFSET('Water Data'!$D$29,0,10*ROW('Water Data'!D104)))</f>
        <v/>
      </c>
      <c r="BX110" s="29" t="str">
        <f ca="true">+IF(OFFSET('Water Data'!$D$30,0,10*ROW('Water Data'!D104))="","",OFFSET('Water Data'!$D$30,0,10*ROW('Water Data'!D104)))</f>
        <v/>
      </c>
      <c r="BY110" s="29" t="str">
        <f ca="true">+IF(OFFSET('Water Data'!$E$28,0,10*ROW('Water Data'!E104))="","",OFFSET('Water Data'!$E$28,0,10*ROW('Water Data'!E104)))</f>
        <v/>
      </c>
      <c r="BZ110" s="29" t="str">
        <f ca="true">+IF(OFFSET('Water Data'!$E$29,0,10*ROW('Water Data'!E104))="","",OFFSET('Water Data'!$E$29,0,10*ROW('Water Data'!E104)))</f>
        <v/>
      </c>
      <c r="CA110" s="29" t="str">
        <f ca="true">+IF(OFFSET('Water Data'!$E$30,0,10*ROW('Water Data'!E104))="","",OFFSET('Water Data'!$E$30,0,10*ROW('Water Data'!E104)))</f>
        <v/>
      </c>
      <c r="CB110" s="29" t="str">
        <f ca="true">+IF(OFFSET('Water Data'!$F$28,0,10*ROW('Water Data'!F104))="","",OFFSET('Water Data'!$F$28,0,10*ROW('Water Data'!F104)))</f>
        <v/>
      </c>
      <c r="CC110" s="29" t="str">
        <f ca="true">+IF(OFFSET('Water Data'!$F$29,0,10*ROW('Water Data'!F104))="","",OFFSET('Water Data'!$F$29,0,10*ROW('Water Data'!F104)))</f>
        <v/>
      </c>
      <c r="CD110" s="29" t="str">
        <f ca="true">+IF(OFFSET('Water Data'!$F$30,0,10*ROW('Water Data'!F104))="","",OFFSET('Water Data'!$F$30,0,10*ROW('Water Data'!F104)))</f>
        <v/>
      </c>
      <c r="CE110" s="29" t="str">
        <f ca="true">+IF(OFFSET('Water Data'!$G$28,0,10*ROW('Water Data'!G104))="","",OFFSET('Water Data'!$G$28,0,10*ROW('Water Data'!G104)))</f>
        <v/>
      </c>
      <c r="CF110" s="29" t="str">
        <f ca="true">+IF(OFFSET('Water Data'!$G$29,0,10*ROW('Water Data'!G104))="","",OFFSET('Water Data'!$G$29,0,10*ROW('Water Data'!G104)))</f>
        <v/>
      </c>
      <c r="CG110" s="29" t="str">
        <f ca="true">+IF(OFFSET('Water Data'!$G$30,0,10*ROW('Water Data'!G104))="","",OFFSET('Water Data'!$G$30,0,10*ROW('Water Data'!G104)))</f>
        <v/>
      </c>
      <c r="CH110" s="29" t="str">
        <f ca="true">+IF(OFFSET('Water Data'!$H$28,0,10*ROW('Water Data'!H104))="","",OFFSET('Water Data'!$H$28,0,10*ROW('Water Data'!H104)))</f>
        <v/>
      </c>
      <c r="CI110" s="29" t="str">
        <f ca="true">+IF(OFFSET('Water Data'!$H$29,0,10*ROW('Water Data'!H104))="","",OFFSET('Water Data'!$H$29,0,10*ROW('Water Data'!H104)))</f>
        <v/>
      </c>
      <c r="CJ110" s="29" t="str">
        <f ca="true">+IF(OFFSET('Water Data'!$H$30,0,10*ROW('Water Data'!H104))="","",OFFSET('Water Data'!$H$30,0,10*ROW('Water Data'!H104)))</f>
        <v/>
      </c>
      <c r="CK110" s="29" t="str">
        <f ca="true">+IF(OFFSET('Sanitation Data'!$C$29,0,10*ROW('Sanitation Data'!C104))="","",OFFSET('Sanitation Data'!$C$29,0,10*ROW('Sanitation Data'!C104)))</f>
        <v/>
      </c>
      <c r="CL110" s="29" t="str">
        <f ca="true">+IF(OFFSET('Sanitation Data'!$C$30,0,10*ROW('Sanitation Data'!C104))="","",OFFSET('Sanitation Data'!$C$30,0,10*ROW('Sanitation Data'!C104)))</f>
        <v/>
      </c>
      <c r="CM110" s="29" t="str">
        <f ca="true">+IF(OFFSET('Sanitation Data'!$C$31,0,10*ROW('Sanitation Data'!C104))="","",OFFSET('Sanitation Data'!$C$31,0,10*ROW('Sanitation Data'!C104)))</f>
        <v/>
      </c>
      <c r="CN110" s="29" t="str">
        <f ca="true">+IF(OFFSET('Sanitation Data'!$C$32,0,10*ROW('Sanitation Data'!C104))="","",OFFSET('Sanitation Data'!$C$32,0,10*ROW('Sanitation Data'!C104)))</f>
        <v/>
      </c>
      <c r="CO110" s="29" t="str">
        <f ca="true">+IF(OFFSET('Sanitation Data'!$C$33,0,10*ROW('Sanitation Data'!C104))="","",OFFSET('Sanitation Data'!$C$33,0,10*ROW('Sanitation Data'!C104)))</f>
        <v/>
      </c>
      <c r="CP110" s="29" t="str">
        <f ca="true">+IF(OFFSET('Sanitation Data'!$D$29,0,10*ROW('Sanitation Data'!D104))="","",OFFSET('Sanitation Data'!$D$29,0,10*ROW('Sanitation Data'!D104)))</f>
        <v/>
      </c>
      <c r="CQ110" s="29" t="str">
        <f ca="true">+IF(OFFSET('Sanitation Data'!$D$30,0,10*ROW('Sanitation Data'!D104))="","",OFFSET('Sanitation Data'!$D$30,0,10*ROW('Sanitation Data'!D104)))</f>
        <v/>
      </c>
      <c r="CR110" s="29" t="str">
        <f ca="true">+IF(OFFSET('Sanitation Data'!$D$31,0,10*ROW('Sanitation Data'!D104))="","",OFFSET('Sanitation Data'!$D$31,0,10*ROW('Sanitation Data'!D104)))</f>
        <v/>
      </c>
      <c r="CS110" s="29" t="str">
        <f ca="true">+IF(OFFSET('Sanitation Data'!$D$32,0,10*ROW('Sanitation Data'!D104))="","",OFFSET('Sanitation Data'!$D$32,0,10*ROW('Sanitation Data'!D104)))</f>
        <v/>
      </c>
      <c r="CT110" s="29" t="str">
        <f ca="true">+IF(OFFSET('Sanitation Data'!$D$33,0,10*ROW('Sanitation Data'!D104))="","",OFFSET('Sanitation Data'!$D$33,0,10*ROW('Sanitation Data'!D104)))</f>
        <v/>
      </c>
      <c r="CU110" s="29" t="str">
        <f ca="true">+IF(OFFSET('Sanitation Data'!$E$29,0,10*ROW('Sanitation Data'!E104))="","",OFFSET('Sanitation Data'!$E$29,0,10*ROW('Sanitation Data'!E104)))</f>
        <v/>
      </c>
      <c r="CV110" s="29" t="str">
        <f ca="true">+IF(OFFSET('Sanitation Data'!$E$30,0,10*ROW('Sanitation Data'!E104))="","",OFFSET('Sanitation Data'!$E$30,0,10*ROW('Sanitation Data'!E104)))</f>
        <v/>
      </c>
      <c r="CW110" s="29" t="str">
        <f ca="true">+IF(OFFSET('Sanitation Data'!$E$31,0,10*ROW('Sanitation Data'!E104))="","",OFFSET('Sanitation Data'!$E$31,0,10*ROW('Sanitation Data'!E104)))</f>
        <v/>
      </c>
      <c r="CX110" s="29" t="str">
        <f ca="true">+IF(OFFSET('Sanitation Data'!$E$32,0,10*ROW('Sanitation Data'!E104))="","",OFFSET('Sanitation Data'!$E$32,0,10*ROW('Sanitation Data'!E104)))</f>
        <v/>
      </c>
      <c r="CY110" s="29" t="str">
        <f ca="true">+IF(OFFSET('Sanitation Data'!$E$33,0,10*ROW('Sanitation Data'!E104))="","",OFFSET('Sanitation Data'!$E$33,0,10*ROW('Sanitation Data'!E104)))</f>
        <v/>
      </c>
      <c r="CZ110" s="29" t="str">
        <f ca="true">+IF(OFFSET('Sanitation Data'!$F$29,0,10*ROW('Sanitation Data'!F104))="","",OFFSET('Sanitation Data'!$F$29,0,10*ROW('Sanitation Data'!F104)))</f>
        <v/>
      </c>
      <c r="DA110" s="29" t="str">
        <f ca="true">+IF(OFFSET('Sanitation Data'!$F$30,0,10*ROW('Sanitation Data'!F104))="","",OFFSET('Sanitation Data'!$F$30,0,10*ROW('Sanitation Data'!F104)))</f>
        <v/>
      </c>
      <c r="DB110" s="29" t="str">
        <f ca="true">+IF(OFFSET('Sanitation Data'!$F$31,0,10*ROW('Sanitation Data'!F104))="","",OFFSET('Sanitation Data'!$F$31,0,10*ROW('Sanitation Data'!F104)))</f>
        <v/>
      </c>
      <c r="DC110" s="29" t="str">
        <f ca="true">+IF(OFFSET('Sanitation Data'!$F$32,0,10*ROW('Sanitation Data'!F104))="","",OFFSET('Sanitation Data'!$F$32,0,10*ROW('Sanitation Data'!F104)))</f>
        <v/>
      </c>
      <c r="DD110" s="29" t="str">
        <f ca="true">+IF(OFFSET('Sanitation Data'!$F$33,0,10*ROW('Sanitation Data'!F104))="","",OFFSET('Sanitation Data'!$F$33,0,10*ROW('Sanitation Data'!F104)))</f>
        <v/>
      </c>
      <c r="DE110" s="29" t="str">
        <f ca="true">+IF(OFFSET('Sanitation Data'!$G$29,0,10*ROW('Sanitation Data'!G104))="","",OFFSET('Sanitation Data'!$G$29,0,10*ROW('Sanitation Data'!G104)))</f>
        <v/>
      </c>
      <c r="DF110" s="29" t="str">
        <f ca="true">+IF(OFFSET('Sanitation Data'!$G$30,0,10*ROW('Sanitation Data'!G104))="","",OFFSET('Sanitation Data'!$G$30,0,10*ROW('Sanitation Data'!G104)))</f>
        <v/>
      </c>
      <c r="DG110" s="29" t="str">
        <f ca="true">+IF(OFFSET('Sanitation Data'!$G$31,0,10*ROW('Sanitation Data'!G104))="","",OFFSET('Sanitation Data'!$G$31,0,10*ROW('Sanitation Data'!G104)))</f>
        <v/>
      </c>
      <c r="DH110" s="29" t="str">
        <f ca="true">+IF(OFFSET('Sanitation Data'!$G$32,0,10*ROW('Sanitation Data'!G104))="","",OFFSET('Sanitation Data'!$G$32,0,10*ROW('Sanitation Data'!G104)))</f>
        <v/>
      </c>
      <c r="DI110" s="29" t="str">
        <f ca="true">+IF(OFFSET('Sanitation Data'!$G$33,0,10*ROW('Sanitation Data'!G104))="","",OFFSET('Sanitation Data'!$G$33,0,10*ROW('Sanitation Data'!G104)))</f>
        <v/>
      </c>
      <c r="DJ110" s="29" t="str">
        <f ca="true">+IF(OFFSET('Sanitation Data'!$H$29,0,10*ROW('Sanitation Data'!H104))="","",OFFSET('Sanitation Data'!$H$29,0,10*ROW('Sanitation Data'!H104)))</f>
        <v/>
      </c>
      <c r="DK110" s="29" t="str">
        <f ca="true">+IF(OFFSET('Sanitation Data'!$H$30,0,10*ROW('Sanitation Data'!H104))="","",OFFSET('Sanitation Data'!$H$30,0,10*ROW('Sanitation Data'!H104)))</f>
        <v/>
      </c>
      <c r="DL110" s="29" t="str">
        <f ca="true">+IF(OFFSET('Sanitation Data'!$H$31,0,10*ROW('Sanitation Data'!H104))="","",OFFSET('Sanitation Data'!$H$31,0,10*ROW('Sanitation Data'!H104)))</f>
        <v/>
      </c>
      <c r="DM110" s="29" t="str">
        <f ca="true">+IF(OFFSET('Sanitation Data'!$H$32,0,10*ROW('Sanitation Data'!H104))="","",OFFSET('Sanitation Data'!$H$32,0,10*ROW('Sanitation Data'!H104)))</f>
        <v/>
      </c>
      <c r="DN110" s="29" t="str">
        <f ca="true">+IF(OFFSET('Sanitation Data'!$H$33,0,10*ROW('Sanitation Data'!H104))="","",OFFSET('Sanitation Data'!$H$33,0,10*ROW('Sanitation Data'!H104)))</f>
        <v/>
      </c>
      <c r="DO110" s="29" t="str">
        <f ca="true">+IF(OFFSET('Hygiene Data'!$C$12,0,10*ROW('Hygiene Data'!C104))="","",OFFSET('Hygiene Data'!$C$12,0,10*ROW('Hygiene Data'!C104)))</f>
        <v/>
      </c>
      <c r="DP110" s="29" t="str">
        <f ca="true">+IF(OFFSET('Hygiene Data'!$C$13,0,10*ROW('Hygiene Data'!C104))="","",OFFSET('Hygiene Data'!$C$13,0,10*ROW('Hygiene Data'!C104)))</f>
        <v/>
      </c>
      <c r="DQ110" s="29" t="str">
        <f ca="true">+IF(OFFSET('Hygiene Data'!$C$14,0,10*ROW('Hygiene Data'!C104))="","",OFFSET('Hygiene Data'!$C$14,0,10*ROW('Hygiene Data'!C104)))</f>
        <v/>
      </c>
      <c r="DR110" s="29" t="str">
        <f ca="true">+IF(OFFSET('Hygiene Data'!$D$12,0,10*ROW('Hygiene Data'!D104))="","",OFFSET('Hygiene Data'!$D$12,0,10*ROW('Hygiene Data'!D104)))</f>
        <v/>
      </c>
      <c r="DS110" s="29" t="str">
        <f ca="true">+IF(OFFSET('Hygiene Data'!$D$13,0,10*ROW('Hygiene Data'!D104))="","",OFFSET('Hygiene Data'!$D$13,0,10*ROW('Hygiene Data'!D104)))</f>
        <v/>
      </c>
      <c r="DT110" s="29" t="str">
        <f ca="true">+IF(OFFSET('Hygiene Data'!$D$14,0,10*ROW('Hygiene Data'!D104))="","",OFFSET('Hygiene Data'!$D$14,0,10*ROW('Hygiene Data'!D104)))</f>
        <v/>
      </c>
      <c r="DU110" s="29" t="str">
        <f ca="true">+IF(OFFSET('Hygiene Data'!$E$12,0,10*ROW('Hygiene Data'!E104))="","",OFFSET('Hygiene Data'!$E$12,0,10*ROW('Hygiene Data'!E104)))</f>
        <v/>
      </c>
      <c r="DV110" s="29" t="str">
        <f ca="true">+IF(OFFSET('Hygiene Data'!$E$13,0,10*ROW('Hygiene Data'!E104))="","",OFFSET('Hygiene Data'!$E$13,0,10*ROW('Hygiene Data'!E104)))</f>
        <v/>
      </c>
      <c r="DW110" s="29" t="str">
        <f ca="true">+IF(OFFSET('Hygiene Data'!$E$14,0,10*ROW('Hygiene Data'!E104))="","",OFFSET('Hygiene Data'!$E$14,0,10*ROW('Hygiene Data'!E104)))</f>
        <v/>
      </c>
      <c r="DX110" s="29" t="str">
        <f ca="true">+IF(OFFSET('Hygiene Data'!$F$12,0,10*ROW('Hygiene Data'!F104))="","",OFFSET('Hygiene Data'!$F$12,0,10*ROW('Hygiene Data'!F104)))</f>
        <v/>
      </c>
      <c r="DY110" s="29" t="str">
        <f ca="true">+IF(OFFSET('Hygiene Data'!$F$13,0,10*ROW('Hygiene Data'!F104))="","",OFFSET('Hygiene Data'!$F$13,0,10*ROW('Hygiene Data'!F104)))</f>
        <v/>
      </c>
      <c r="DZ110" s="29" t="str">
        <f ca="true">+IF(OFFSET('Hygiene Data'!$F$14,0,10*ROW('Hygiene Data'!F104))="","",OFFSET('Hygiene Data'!$F$14,0,10*ROW('Hygiene Data'!F104)))</f>
        <v/>
      </c>
      <c r="EA110" s="29" t="str">
        <f ca="true">+IF(OFFSET('Hygiene Data'!$G$12,0,10*ROW('Hygiene Data'!G104))="","",OFFSET('Hygiene Data'!$G$12,0,10*ROW('Hygiene Data'!G104)))</f>
        <v/>
      </c>
      <c r="EB110" s="29" t="str">
        <f ca="true">+IF(OFFSET('Hygiene Data'!$G$13,0,10*ROW('Hygiene Data'!G104))="","",OFFSET('Hygiene Data'!$G$13,0,10*ROW('Hygiene Data'!G104)))</f>
        <v/>
      </c>
      <c r="EC110" s="29" t="str">
        <f ca="true">+IF(OFFSET('Hygiene Data'!$G$14,0,10*ROW('Hygiene Data'!G104))="","",OFFSET('Hygiene Data'!$G$14,0,10*ROW('Hygiene Data'!G104)))</f>
        <v/>
      </c>
      <c r="ED110" s="29" t="str">
        <f ca="true">+IF(OFFSET('Hygiene Data'!$H$12,0,10*ROW('Hygiene Data'!H104))="","",OFFSET('Hygiene Data'!$H$12,0,10*ROW('Hygiene Data'!H104)))</f>
        <v/>
      </c>
      <c r="EE110" s="29" t="str">
        <f ca="true">+IF(OFFSET('Hygiene Data'!$H$13,0,10*ROW('Hygiene Data'!H104))="","",OFFSET('Hygiene Data'!$H$13,0,10*ROW('Hygiene Data'!H104)))</f>
        <v/>
      </c>
      <c r="EF110" s="29" t="str">
        <f ca="true">+IF(OFFSET('Hygiene Data'!$H$14,0,10*ROW('Hygiene Data'!H104))="","",OFFSET('Hygiene Data'!$H$14,0,10*ROW('Hygiene Data'!H104)))</f>
        <v/>
      </c>
    </row>
    <row r="111" x14ac:dyDescent="0.2">
      <c r="A111" s="52" t="str">
        <f ca="true">+IF(OFFSET('Water Data'!$B$1,0,10*ROW('Water Data'!B108))="","",OFFSET('Water Data'!$B$1,0,10*ROW('Water Data'!B108)))</f>
        <v/>
      </c>
      <c r="B111" s="52" t="str">
        <f ca="true">+IF(OFFSET('Water Data'!$A$3,0,10*ROW('Water Data'!A108))="","",OFFSET('Water Data'!$A$3,0,10*ROW('Water Data'!A108)))</f>
        <v/>
      </c>
      <c r="C111" s="52" t="str">
        <f ca="true">+IF(OFFSET('Water Data'!$C$3,0,10*ROW('Water Data'!C108))="","",OFFSET('Water Data'!$C$3,0,10*ROW('Water Data'!C108)))</f>
        <v/>
      </c>
      <c r="D111" s="240"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0"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0"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0"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0"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0"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0"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0"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0"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0"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0"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0"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0"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0"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0"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0"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0"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0"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1"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1"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1"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1"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1"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1"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1"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1"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1"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1"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1"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1"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1"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1"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1"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1"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1"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1"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1"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1"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1"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1"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1"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1"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1"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1"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1"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1"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1"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1"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2"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2"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2"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2"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2"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2"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2"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2"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2"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2"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2"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2"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2"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2"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2"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2"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2"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2"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29" t="str">
        <f ca="true">+IF(OFFSET('Water Data'!$C$28,0,10*ROW('Water Data'!C105))="","",OFFSET('Water Data'!$C$28,0,10*ROW('Water Data'!C105)))</f>
        <v/>
      </c>
      <c r="BT111" s="29" t="str">
        <f ca="true">+IF(OFFSET('Water Data'!$C$29,0,10*ROW('Water Data'!C105))="","",OFFSET('Water Data'!$C$29,0,10*ROW('Water Data'!C105)))</f>
        <v/>
      </c>
      <c r="BU111" s="29" t="str">
        <f ca="true">+IF(OFFSET('Water Data'!$C$30,0,10*ROW('Water Data'!C105))="","",OFFSET('Water Data'!$C$30,0,10*ROW('Water Data'!C105)))</f>
        <v/>
      </c>
      <c r="BV111" s="29" t="str">
        <f ca="true">+IF(OFFSET('Water Data'!$D$28,0,10*ROW('Water Data'!D105))="","",OFFSET('Water Data'!$D$28,0,10*ROW('Water Data'!D105)))</f>
        <v/>
      </c>
      <c r="BW111" s="29" t="str">
        <f ca="true">+IF(OFFSET('Water Data'!$D$29,0,10*ROW('Water Data'!D105))="","",OFFSET('Water Data'!$D$29,0,10*ROW('Water Data'!D105)))</f>
        <v/>
      </c>
      <c r="BX111" s="29" t="str">
        <f ca="true">+IF(OFFSET('Water Data'!$D$30,0,10*ROW('Water Data'!D105))="","",OFFSET('Water Data'!$D$30,0,10*ROW('Water Data'!D105)))</f>
        <v/>
      </c>
      <c r="BY111" s="29" t="str">
        <f ca="true">+IF(OFFSET('Water Data'!$E$28,0,10*ROW('Water Data'!E105))="","",OFFSET('Water Data'!$E$28,0,10*ROW('Water Data'!E105)))</f>
        <v/>
      </c>
      <c r="BZ111" s="29" t="str">
        <f ca="true">+IF(OFFSET('Water Data'!$E$29,0,10*ROW('Water Data'!E105))="","",OFFSET('Water Data'!$E$29,0,10*ROW('Water Data'!E105)))</f>
        <v/>
      </c>
      <c r="CA111" s="29" t="str">
        <f ca="true">+IF(OFFSET('Water Data'!$E$30,0,10*ROW('Water Data'!E105))="","",OFFSET('Water Data'!$E$30,0,10*ROW('Water Data'!E105)))</f>
        <v/>
      </c>
      <c r="CB111" s="29" t="str">
        <f ca="true">+IF(OFFSET('Water Data'!$F$28,0,10*ROW('Water Data'!F105))="","",OFFSET('Water Data'!$F$28,0,10*ROW('Water Data'!F105)))</f>
        <v/>
      </c>
      <c r="CC111" s="29" t="str">
        <f ca="true">+IF(OFFSET('Water Data'!$F$29,0,10*ROW('Water Data'!F105))="","",OFFSET('Water Data'!$F$29,0,10*ROW('Water Data'!F105)))</f>
        <v/>
      </c>
      <c r="CD111" s="29" t="str">
        <f ca="true">+IF(OFFSET('Water Data'!$F$30,0,10*ROW('Water Data'!F105))="","",OFFSET('Water Data'!$F$30,0,10*ROW('Water Data'!F105)))</f>
        <v/>
      </c>
      <c r="CE111" s="29" t="str">
        <f ca="true">+IF(OFFSET('Water Data'!$G$28,0,10*ROW('Water Data'!G105))="","",OFFSET('Water Data'!$G$28,0,10*ROW('Water Data'!G105)))</f>
        <v/>
      </c>
      <c r="CF111" s="29" t="str">
        <f ca="true">+IF(OFFSET('Water Data'!$G$29,0,10*ROW('Water Data'!G105))="","",OFFSET('Water Data'!$G$29,0,10*ROW('Water Data'!G105)))</f>
        <v/>
      </c>
      <c r="CG111" s="29" t="str">
        <f ca="true">+IF(OFFSET('Water Data'!$G$30,0,10*ROW('Water Data'!G105))="","",OFFSET('Water Data'!$G$30,0,10*ROW('Water Data'!G105)))</f>
        <v/>
      </c>
      <c r="CH111" s="29" t="str">
        <f ca="true">+IF(OFFSET('Water Data'!$H$28,0,10*ROW('Water Data'!H105))="","",OFFSET('Water Data'!$H$28,0,10*ROW('Water Data'!H105)))</f>
        <v/>
      </c>
      <c r="CI111" s="29" t="str">
        <f ca="true">+IF(OFFSET('Water Data'!$H$29,0,10*ROW('Water Data'!H105))="","",OFFSET('Water Data'!$H$29,0,10*ROW('Water Data'!H105)))</f>
        <v/>
      </c>
      <c r="CJ111" s="29" t="str">
        <f ca="true">+IF(OFFSET('Water Data'!$H$30,0,10*ROW('Water Data'!H105))="","",OFFSET('Water Data'!$H$30,0,10*ROW('Water Data'!H105)))</f>
        <v/>
      </c>
      <c r="CK111" s="29" t="str">
        <f ca="true">+IF(OFFSET('Sanitation Data'!$C$29,0,10*ROW('Sanitation Data'!C105))="","",OFFSET('Sanitation Data'!$C$29,0,10*ROW('Sanitation Data'!C105)))</f>
        <v/>
      </c>
      <c r="CL111" s="29" t="str">
        <f ca="true">+IF(OFFSET('Sanitation Data'!$C$30,0,10*ROW('Sanitation Data'!C105))="","",OFFSET('Sanitation Data'!$C$30,0,10*ROW('Sanitation Data'!C105)))</f>
        <v/>
      </c>
      <c r="CM111" s="29" t="str">
        <f ca="true">+IF(OFFSET('Sanitation Data'!$C$31,0,10*ROW('Sanitation Data'!C105))="","",OFFSET('Sanitation Data'!$C$31,0,10*ROW('Sanitation Data'!C105)))</f>
        <v/>
      </c>
      <c r="CN111" s="29" t="str">
        <f ca="true">+IF(OFFSET('Sanitation Data'!$C$32,0,10*ROW('Sanitation Data'!C105))="","",OFFSET('Sanitation Data'!$C$32,0,10*ROW('Sanitation Data'!C105)))</f>
        <v/>
      </c>
      <c r="CO111" s="29" t="str">
        <f ca="true">+IF(OFFSET('Sanitation Data'!$C$33,0,10*ROW('Sanitation Data'!C105))="","",OFFSET('Sanitation Data'!$C$33,0,10*ROW('Sanitation Data'!C105)))</f>
        <v/>
      </c>
      <c r="CP111" s="29" t="str">
        <f ca="true">+IF(OFFSET('Sanitation Data'!$D$29,0,10*ROW('Sanitation Data'!D105))="","",OFFSET('Sanitation Data'!$D$29,0,10*ROW('Sanitation Data'!D105)))</f>
        <v/>
      </c>
      <c r="CQ111" s="29" t="str">
        <f ca="true">+IF(OFFSET('Sanitation Data'!$D$30,0,10*ROW('Sanitation Data'!D105))="","",OFFSET('Sanitation Data'!$D$30,0,10*ROW('Sanitation Data'!D105)))</f>
        <v/>
      </c>
      <c r="CR111" s="29" t="str">
        <f ca="true">+IF(OFFSET('Sanitation Data'!$D$31,0,10*ROW('Sanitation Data'!D105))="","",OFFSET('Sanitation Data'!$D$31,0,10*ROW('Sanitation Data'!D105)))</f>
        <v/>
      </c>
      <c r="CS111" s="29" t="str">
        <f ca="true">+IF(OFFSET('Sanitation Data'!$D$32,0,10*ROW('Sanitation Data'!D105))="","",OFFSET('Sanitation Data'!$D$32,0,10*ROW('Sanitation Data'!D105)))</f>
        <v/>
      </c>
      <c r="CT111" s="29" t="str">
        <f ca="true">+IF(OFFSET('Sanitation Data'!$D$33,0,10*ROW('Sanitation Data'!D105))="","",OFFSET('Sanitation Data'!$D$33,0,10*ROW('Sanitation Data'!D105)))</f>
        <v/>
      </c>
      <c r="CU111" s="29" t="str">
        <f ca="true">+IF(OFFSET('Sanitation Data'!$E$29,0,10*ROW('Sanitation Data'!E105))="","",OFFSET('Sanitation Data'!$E$29,0,10*ROW('Sanitation Data'!E105)))</f>
        <v/>
      </c>
      <c r="CV111" s="29" t="str">
        <f ca="true">+IF(OFFSET('Sanitation Data'!$E$30,0,10*ROW('Sanitation Data'!E105))="","",OFFSET('Sanitation Data'!$E$30,0,10*ROW('Sanitation Data'!E105)))</f>
        <v/>
      </c>
      <c r="CW111" s="29" t="str">
        <f ca="true">+IF(OFFSET('Sanitation Data'!$E$31,0,10*ROW('Sanitation Data'!E105))="","",OFFSET('Sanitation Data'!$E$31,0,10*ROW('Sanitation Data'!E105)))</f>
        <v/>
      </c>
      <c r="CX111" s="29" t="str">
        <f ca="true">+IF(OFFSET('Sanitation Data'!$E$32,0,10*ROW('Sanitation Data'!E105))="","",OFFSET('Sanitation Data'!$E$32,0,10*ROW('Sanitation Data'!E105)))</f>
        <v/>
      </c>
      <c r="CY111" s="29" t="str">
        <f ca="true">+IF(OFFSET('Sanitation Data'!$E$33,0,10*ROW('Sanitation Data'!E105))="","",OFFSET('Sanitation Data'!$E$33,0,10*ROW('Sanitation Data'!E105)))</f>
        <v/>
      </c>
      <c r="CZ111" s="29" t="str">
        <f ca="true">+IF(OFFSET('Sanitation Data'!$F$29,0,10*ROW('Sanitation Data'!F105))="","",OFFSET('Sanitation Data'!$F$29,0,10*ROW('Sanitation Data'!F105)))</f>
        <v/>
      </c>
      <c r="DA111" s="29" t="str">
        <f ca="true">+IF(OFFSET('Sanitation Data'!$F$30,0,10*ROW('Sanitation Data'!F105))="","",OFFSET('Sanitation Data'!$F$30,0,10*ROW('Sanitation Data'!F105)))</f>
        <v/>
      </c>
      <c r="DB111" s="29" t="str">
        <f ca="true">+IF(OFFSET('Sanitation Data'!$F$31,0,10*ROW('Sanitation Data'!F105))="","",OFFSET('Sanitation Data'!$F$31,0,10*ROW('Sanitation Data'!F105)))</f>
        <v/>
      </c>
      <c r="DC111" s="29" t="str">
        <f ca="true">+IF(OFFSET('Sanitation Data'!$F$32,0,10*ROW('Sanitation Data'!F105))="","",OFFSET('Sanitation Data'!$F$32,0,10*ROW('Sanitation Data'!F105)))</f>
        <v/>
      </c>
      <c r="DD111" s="29" t="str">
        <f ca="true">+IF(OFFSET('Sanitation Data'!$F$33,0,10*ROW('Sanitation Data'!F105))="","",OFFSET('Sanitation Data'!$F$33,0,10*ROW('Sanitation Data'!F105)))</f>
        <v/>
      </c>
      <c r="DE111" s="29" t="str">
        <f ca="true">+IF(OFFSET('Sanitation Data'!$G$29,0,10*ROW('Sanitation Data'!G105))="","",OFFSET('Sanitation Data'!$G$29,0,10*ROW('Sanitation Data'!G105)))</f>
        <v/>
      </c>
      <c r="DF111" s="29" t="str">
        <f ca="true">+IF(OFFSET('Sanitation Data'!$G$30,0,10*ROW('Sanitation Data'!G105))="","",OFFSET('Sanitation Data'!$G$30,0,10*ROW('Sanitation Data'!G105)))</f>
        <v/>
      </c>
      <c r="DG111" s="29" t="str">
        <f ca="true">+IF(OFFSET('Sanitation Data'!$G$31,0,10*ROW('Sanitation Data'!G105))="","",OFFSET('Sanitation Data'!$G$31,0,10*ROW('Sanitation Data'!G105)))</f>
        <v/>
      </c>
      <c r="DH111" s="29" t="str">
        <f ca="true">+IF(OFFSET('Sanitation Data'!$G$32,0,10*ROW('Sanitation Data'!G105))="","",OFFSET('Sanitation Data'!$G$32,0,10*ROW('Sanitation Data'!G105)))</f>
        <v/>
      </c>
      <c r="DI111" s="29" t="str">
        <f ca="true">+IF(OFFSET('Sanitation Data'!$G$33,0,10*ROW('Sanitation Data'!G105))="","",OFFSET('Sanitation Data'!$G$33,0,10*ROW('Sanitation Data'!G105)))</f>
        <v/>
      </c>
      <c r="DJ111" s="29" t="str">
        <f ca="true">+IF(OFFSET('Sanitation Data'!$H$29,0,10*ROW('Sanitation Data'!H105))="","",OFFSET('Sanitation Data'!$H$29,0,10*ROW('Sanitation Data'!H105)))</f>
        <v/>
      </c>
      <c r="DK111" s="29" t="str">
        <f ca="true">+IF(OFFSET('Sanitation Data'!$H$30,0,10*ROW('Sanitation Data'!H105))="","",OFFSET('Sanitation Data'!$H$30,0,10*ROW('Sanitation Data'!H105)))</f>
        <v/>
      </c>
      <c r="DL111" s="29" t="str">
        <f ca="true">+IF(OFFSET('Sanitation Data'!$H$31,0,10*ROW('Sanitation Data'!H105))="","",OFFSET('Sanitation Data'!$H$31,0,10*ROW('Sanitation Data'!H105)))</f>
        <v/>
      </c>
      <c r="DM111" s="29" t="str">
        <f ca="true">+IF(OFFSET('Sanitation Data'!$H$32,0,10*ROW('Sanitation Data'!H105))="","",OFFSET('Sanitation Data'!$H$32,0,10*ROW('Sanitation Data'!H105)))</f>
        <v/>
      </c>
      <c r="DN111" s="29" t="str">
        <f ca="true">+IF(OFFSET('Sanitation Data'!$H$33,0,10*ROW('Sanitation Data'!H105))="","",OFFSET('Sanitation Data'!$H$33,0,10*ROW('Sanitation Data'!H105)))</f>
        <v/>
      </c>
      <c r="DO111" s="29" t="str">
        <f ca="true">+IF(OFFSET('Hygiene Data'!$C$12,0,10*ROW('Hygiene Data'!C105))="","",OFFSET('Hygiene Data'!$C$12,0,10*ROW('Hygiene Data'!C105)))</f>
        <v/>
      </c>
      <c r="DP111" s="29" t="str">
        <f ca="true">+IF(OFFSET('Hygiene Data'!$C$13,0,10*ROW('Hygiene Data'!C105))="","",OFFSET('Hygiene Data'!$C$13,0,10*ROW('Hygiene Data'!C105)))</f>
        <v/>
      </c>
      <c r="DQ111" s="29" t="str">
        <f ca="true">+IF(OFFSET('Hygiene Data'!$C$14,0,10*ROW('Hygiene Data'!C105))="","",OFFSET('Hygiene Data'!$C$14,0,10*ROW('Hygiene Data'!C105)))</f>
        <v/>
      </c>
      <c r="DR111" s="29" t="str">
        <f ca="true">+IF(OFFSET('Hygiene Data'!$D$12,0,10*ROW('Hygiene Data'!D105))="","",OFFSET('Hygiene Data'!$D$12,0,10*ROW('Hygiene Data'!D105)))</f>
        <v/>
      </c>
      <c r="DS111" s="29" t="str">
        <f ca="true">+IF(OFFSET('Hygiene Data'!$D$13,0,10*ROW('Hygiene Data'!D105))="","",OFFSET('Hygiene Data'!$D$13,0,10*ROW('Hygiene Data'!D105)))</f>
        <v/>
      </c>
      <c r="DT111" s="29" t="str">
        <f ca="true">+IF(OFFSET('Hygiene Data'!$D$14,0,10*ROW('Hygiene Data'!D105))="","",OFFSET('Hygiene Data'!$D$14,0,10*ROW('Hygiene Data'!D105)))</f>
        <v/>
      </c>
      <c r="DU111" s="29" t="str">
        <f ca="true">+IF(OFFSET('Hygiene Data'!$E$12,0,10*ROW('Hygiene Data'!E105))="","",OFFSET('Hygiene Data'!$E$12,0,10*ROW('Hygiene Data'!E105)))</f>
        <v/>
      </c>
      <c r="DV111" s="29" t="str">
        <f ca="true">+IF(OFFSET('Hygiene Data'!$E$13,0,10*ROW('Hygiene Data'!E105))="","",OFFSET('Hygiene Data'!$E$13,0,10*ROW('Hygiene Data'!E105)))</f>
        <v/>
      </c>
      <c r="DW111" s="29" t="str">
        <f ca="true">+IF(OFFSET('Hygiene Data'!$E$14,0,10*ROW('Hygiene Data'!E105))="","",OFFSET('Hygiene Data'!$E$14,0,10*ROW('Hygiene Data'!E105)))</f>
        <v/>
      </c>
      <c r="DX111" s="29" t="str">
        <f ca="true">+IF(OFFSET('Hygiene Data'!$F$12,0,10*ROW('Hygiene Data'!F105))="","",OFFSET('Hygiene Data'!$F$12,0,10*ROW('Hygiene Data'!F105)))</f>
        <v/>
      </c>
      <c r="DY111" s="29" t="str">
        <f ca="true">+IF(OFFSET('Hygiene Data'!$F$13,0,10*ROW('Hygiene Data'!F105))="","",OFFSET('Hygiene Data'!$F$13,0,10*ROW('Hygiene Data'!F105)))</f>
        <v/>
      </c>
      <c r="DZ111" s="29" t="str">
        <f ca="true">+IF(OFFSET('Hygiene Data'!$F$14,0,10*ROW('Hygiene Data'!F105))="","",OFFSET('Hygiene Data'!$F$14,0,10*ROW('Hygiene Data'!F105)))</f>
        <v/>
      </c>
      <c r="EA111" s="29" t="str">
        <f ca="true">+IF(OFFSET('Hygiene Data'!$G$12,0,10*ROW('Hygiene Data'!G105))="","",OFFSET('Hygiene Data'!$G$12,0,10*ROW('Hygiene Data'!G105)))</f>
        <v/>
      </c>
      <c r="EB111" s="29" t="str">
        <f ca="true">+IF(OFFSET('Hygiene Data'!$G$13,0,10*ROW('Hygiene Data'!G105))="","",OFFSET('Hygiene Data'!$G$13,0,10*ROW('Hygiene Data'!G105)))</f>
        <v/>
      </c>
      <c r="EC111" s="29" t="str">
        <f ca="true">+IF(OFFSET('Hygiene Data'!$G$14,0,10*ROW('Hygiene Data'!G105))="","",OFFSET('Hygiene Data'!$G$14,0,10*ROW('Hygiene Data'!G105)))</f>
        <v/>
      </c>
      <c r="ED111" s="29" t="str">
        <f ca="true">+IF(OFFSET('Hygiene Data'!$H$12,0,10*ROW('Hygiene Data'!H105))="","",OFFSET('Hygiene Data'!$H$12,0,10*ROW('Hygiene Data'!H105)))</f>
        <v/>
      </c>
      <c r="EE111" s="29" t="str">
        <f ca="true">+IF(OFFSET('Hygiene Data'!$H$13,0,10*ROW('Hygiene Data'!H105))="","",OFFSET('Hygiene Data'!$H$13,0,10*ROW('Hygiene Data'!H105)))</f>
        <v/>
      </c>
      <c r="EF111" s="29" t="str">
        <f ca="true">+IF(OFFSET('Hygiene Data'!$H$14,0,10*ROW('Hygiene Data'!H105))="","",OFFSET('Hygiene Data'!$H$14,0,10*ROW('Hygiene Data'!H105)))</f>
        <v/>
      </c>
    </row>
    <row r="112" x14ac:dyDescent="0.2">
      <c r="A112" s="52" t="str">
        <f ca="true">+IF(OFFSET('Water Data'!$B$1,0,10*ROW('Water Data'!B109))="","",OFFSET('Water Data'!$B$1,0,10*ROW('Water Data'!B109)))</f>
        <v/>
      </c>
      <c r="B112" s="52" t="str">
        <f ca="true">+IF(OFFSET('Water Data'!$A$3,0,10*ROW('Water Data'!A109))="","",OFFSET('Water Data'!$A$3,0,10*ROW('Water Data'!A109)))</f>
        <v/>
      </c>
      <c r="C112" s="52" t="str">
        <f ca="true">+IF(OFFSET('Water Data'!$C$3,0,10*ROW('Water Data'!C109))="","",OFFSET('Water Data'!$C$3,0,10*ROW('Water Data'!C109)))</f>
        <v/>
      </c>
      <c r="D112" s="240"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0"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0"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0"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0"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0"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0"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0"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0"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0"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0"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0"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0"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0"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0"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0"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0"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0"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1"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1"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1"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1"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1"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1"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1"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1"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1"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1"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1"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1"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1"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1"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1"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1"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1"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1"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1"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1"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1"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1"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1"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1"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1"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1"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1"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1"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1"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1"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2"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2"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2"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2"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2"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2"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2"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2"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2"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2"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2"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2"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2"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2"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2"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2"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2"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2"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29" t="str">
        <f ca="true">+IF(OFFSET('Water Data'!$C$28,0,10*ROW('Water Data'!C106))="","",OFFSET('Water Data'!$C$28,0,10*ROW('Water Data'!C106)))</f>
        <v/>
      </c>
      <c r="BT112" s="29" t="str">
        <f ca="true">+IF(OFFSET('Water Data'!$C$29,0,10*ROW('Water Data'!C106))="","",OFFSET('Water Data'!$C$29,0,10*ROW('Water Data'!C106)))</f>
        <v/>
      </c>
      <c r="BU112" s="29" t="str">
        <f ca="true">+IF(OFFSET('Water Data'!$C$30,0,10*ROW('Water Data'!C106))="","",OFFSET('Water Data'!$C$30,0,10*ROW('Water Data'!C106)))</f>
        <v/>
      </c>
      <c r="BV112" s="29" t="str">
        <f ca="true">+IF(OFFSET('Water Data'!$D$28,0,10*ROW('Water Data'!D106))="","",OFFSET('Water Data'!$D$28,0,10*ROW('Water Data'!D106)))</f>
        <v/>
      </c>
      <c r="BW112" s="29" t="str">
        <f ca="true">+IF(OFFSET('Water Data'!$D$29,0,10*ROW('Water Data'!D106))="","",OFFSET('Water Data'!$D$29,0,10*ROW('Water Data'!D106)))</f>
        <v/>
      </c>
      <c r="BX112" s="29" t="str">
        <f ca="true">+IF(OFFSET('Water Data'!$D$30,0,10*ROW('Water Data'!D106))="","",OFFSET('Water Data'!$D$30,0,10*ROW('Water Data'!D106)))</f>
        <v/>
      </c>
      <c r="BY112" s="29" t="str">
        <f ca="true">+IF(OFFSET('Water Data'!$E$28,0,10*ROW('Water Data'!E106))="","",OFFSET('Water Data'!$E$28,0,10*ROW('Water Data'!E106)))</f>
        <v/>
      </c>
      <c r="BZ112" s="29" t="str">
        <f ca="true">+IF(OFFSET('Water Data'!$E$29,0,10*ROW('Water Data'!E106))="","",OFFSET('Water Data'!$E$29,0,10*ROW('Water Data'!E106)))</f>
        <v/>
      </c>
      <c r="CA112" s="29" t="str">
        <f ca="true">+IF(OFFSET('Water Data'!$E$30,0,10*ROW('Water Data'!E106))="","",OFFSET('Water Data'!$E$30,0,10*ROW('Water Data'!E106)))</f>
        <v/>
      </c>
      <c r="CB112" s="29" t="str">
        <f ca="true">+IF(OFFSET('Water Data'!$F$28,0,10*ROW('Water Data'!F106))="","",OFFSET('Water Data'!$F$28,0,10*ROW('Water Data'!F106)))</f>
        <v/>
      </c>
      <c r="CC112" s="29" t="str">
        <f ca="true">+IF(OFFSET('Water Data'!$F$29,0,10*ROW('Water Data'!F106))="","",OFFSET('Water Data'!$F$29,0,10*ROW('Water Data'!F106)))</f>
        <v/>
      </c>
      <c r="CD112" s="29" t="str">
        <f ca="true">+IF(OFFSET('Water Data'!$F$30,0,10*ROW('Water Data'!F106))="","",OFFSET('Water Data'!$F$30,0,10*ROW('Water Data'!F106)))</f>
        <v/>
      </c>
      <c r="CE112" s="29" t="str">
        <f ca="true">+IF(OFFSET('Water Data'!$G$28,0,10*ROW('Water Data'!G106))="","",OFFSET('Water Data'!$G$28,0,10*ROW('Water Data'!G106)))</f>
        <v/>
      </c>
      <c r="CF112" s="29" t="str">
        <f ca="true">+IF(OFFSET('Water Data'!$G$29,0,10*ROW('Water Data'!G106))="","",OFFSET('Water Data'!$G$29,0,10*ROW('Water Data'!G106)))</f>
        <v/>
      </c>
      <c r="CG112" s="29" t="str">
        <f ca="true">+IF(OFFSET('Water Data'!$G$30,0,10*ROW('Water Data'!G106))="","",OFFSET('Water Data'!$G$30,0,10*ROW('Water Data'!G106)))</f>
        <v/>
      </c>
      <c r="CH112" s="29" t="str">
        <f ca="true">+IF(OFFSET('Water Data'!$H$28,0,10*ROW('Water Data'!H106))="","",OFFSET('Water Data'!$H$28,0,10*ROW('Water Data'!H106)))</f>
        <v/>
      </c>
      <c r="CI112" s="29" t="str">
        <f ca="true">+IF(OFFSET('Water Data'!$H$29,0,10*ROW('Water Data'!H106))="","",OFFSET('Water Data'!$H$29,0,10*ROW('Water Data'!H106)))</f>
        <v/>
      </c>
      <c r="CJ112" s="29" t="str">
        <f ca="true">+IF(OFFSET('Water Data'!$H$30,0,10*ROW('Water Data'!H106))="","",OFFSET('Water Data'!$H$30,0,10*ROW('Water Data'!H106)))</f>
        <v/>
      </c>
      <c r="CK112" s="29" t="str">
        <f ca="true">+IF(OFFSET('Sanitation Data'!$C$29,0,10*ROW('Sanitation Data'!C106))="","",OFFSET('Sanitation Data'!$C$29,0,10*ROW('Sanitation Data'!C106)))</f>
        <v/>
      </c>
      <c r="CL112" s="29" t="str">
        <f ca="true">+IF(OFFSET('Sanitation Data'!$C$30,0,10*ROW('Sanitation Data'!C106))="","",OFFSET('Sanitation Data'!$C$30,0,10*ROW('Sanitation Data'!C106)))</f>
        <v/>
      </c>
      <c r="CM112" s="29" t="str">
        <f ca="true">+IF(OFFSET('Sanitation Data'!$C$31,0,10*ROW('Sanitation Data'!C106))="","",OFFSET('Sanitation Data'!$C$31,0,10*ROW('Sanitation Data'!C106)))</f>
        <v/>
      </c>
      <c r="CN112" s="29" t="str">
        <f ca="true">+IF(OFFSET('Sanitation Data'!$C$32,0,10*ROW('Sanitation Data'!C106))="","",OFFSET('Sanitation Data'!$C$32,0,10*ROW('Sanitation Data'!C106)))</f>
        <v/>
      </c>
      <c r="CO112" s="29" t="str">
        <f ca="true">+IF(OFFSET('Sanitation Data'!$C$33,0,10*ROW('Sanitation Data'!C106))="","",OFFSET('Sanitation Data'!$C$33,0,10*ROW('Sanitation Data'!C106)))</f>
        <v/>
      </c>
      <c r="CP112" s="29" t="str">
        <f ca="true">+IF(OFFSET('Sanitation Data'!$D$29,0,10*ROW('Sanitation Data'!D106))="","",OFFSET('Sanitation Data'!$D$29,0,10*ROW('Sanitation Data'!D106)))</f>
        <v/>
      </c>
      <c r="CQ112" s="29" t="str">
        <f ca="true">+IF(OFFSET('Sanitation Data'!$D$30,0,10*ROW('Sanitation Data'!D106))="","",OFFSET('Sanitation Data'!$D$30,0,10*ROW('Sanitation Data'!D106)))</f>
        <v/>
      </c>
      <c r="CR112" s="29" t="str">
        <f ca="true">+IF(OFFSET('Sanitation Data'!$D$31,0,10*ROW('Sanitation Data'!D106))="","",OFFSET('Sanitation Data'!$D$31,0,10*ROW('Sanitation Data'!D106)))</f>
        <v/>
      </c>
      <c r="CS112" s="29" t="str">
        <f ca="true">+IF(OFFSET('Sanitation Data'!$D$32,0,10*ROW('Sanitation Data'!D106))="","",OFFSET('Sanitation Data'!$D$32,0,10*ROW('Sanitation Data'!D106)))</f>
        <v/>
      </c>
      <c r="CT112" s="29" t="str">
        <f ca="true">+IF(OFFSET('Sanitation Data'!$D$33,0,10*ROW('Sanitation Data'!D106))="","",OFFSET('Sanitation Data'!$D$33,0,10*ROW('Sanitation Data'!D106)))</f>
        <v/>
      </c>
      <c r="CU112" s="29" t="str">
        <f ca="true">+IF(OFFSET('Sanitation Data'!$E$29,0,10*ROW('Sanitation Data'!E106))="","",OFFSET('Sanitation Data'!$E$29,0,10*ROW('Sanitation Data'!E106)))</f>
        <v/>
      </c>
      <c r="CV112" s="29" t="str">
        <f ca="true">+IF(OFFSET('Sanitation Data'!$E$30,0,10*ROW('Sanitation Data'!E106))="","",OFFSET('Sanitation Data'!$E$30,0,10*ROW('Sanitation Data'!E106)))</f>
        <v/>
      </c>
      <c r="CW112" s="29" t="str">
        <f ca="true">+IF(OFFSET('Sanitation Data'!$E$31,0,10*ROW('Sanitation Data'!E106))="","",OFFSET('Sanitation Data'!$E$31,0,10*ROW('Sanitation Data'!E106)))</f>
        <v/>
      </c>
      <c r="CX112" s="29" t="str">
        <f ca="true">+IF(OFFSET('Sanitation Data'!$E$32,0,10*ROW('Sanitation Data'!E106))="","",OFFSET('Sanitation Data'!$E$32,0,10*ROW('Sanitation Data'!E106)))</f>
        <v/>
      </c>
      <c r="CY112" s="29" t="str">
        <f ca="true">+IF(OFFSET('Sanitation Data'!$E$33,0,10*ROW('Sanitation Data'!E106))="","",OFFSET('Sanitation Data'!$E$33,0,10*ROW('Sanitation Data'!E106)))</f>
        <v/>
      </c>
      <c r="CZ112" s="29" t="str">
        <f ca="true">+IF(OFFSET('Sanitation Data'!$F$29,0,10*ROW('Sanitation Data'!F106))="","",OFFSET('Sanitation Data'!$F$29,0,10*ROW('Sanitation Data'!F106)))</f>
        <v/>
      </c>
      <c r="DA112" s="29" t="str">
        <f ca="true">+IF(OFFSET('Sanitation Data'!$F$30,0,10*ROW('Sanitation Data'!F106))="","",OFFSET('Sanitation Data'!$F$30,0,10*ROW('Sanitation Data'!F106)))</f>
        <v/>
      </c>
      <c r="DB112" s="29" t="str">
        <f ca="true">+IF(OFFSET('Sanitation Data'!$F$31,0,10*ROW('Sanitation Data'!F106))="","",OFFSET('Sanitation Data'!$F$31,0,10*ROW('Sanitation Data'!F106)))</f>
        <v/>
      </c>
      <c r="DC112" s="29" t="str">
        <f ca="true">+IF(OFFSET('Sanitation Data'!$F$32,0,10*ROW('Sanitation Data'!F106))="","",OFFSET('Sanitation Data'!$F$32,0,10*ROW('Sanitation Data'!F106)))</f>
        <v/>
      </c>
      <c r="DD112" s="29" t="str">
        <f ca="true">+IF(OFFSET('Sanitation Data'!$F$33,0,10*ROW('Sanitation Data'!F106))="","",OFFSET('Sanitation Data'!$F$33,0,10*ROW('Sanitation Data'!F106)))</f>
        <v/>
      </c>
      <c r="DE112" s="29" t="str">
        <f ca="true">+IF(OFFSET('Sanitation Data'!$G$29,0,10*ROW('Sanitation Data'!G106))="","",OFFSET('Sanitation Data'!$G$29,0,10*ROW('Sanitation Data'!G106)))</f>
        <v/>
      </c>
      <c r="DF112" s="29" t="str">
        <f ca="true">+IF(OFFSET('Sanitation Data'!$G$30,0,10*ROW('Sanitation Data'!G106))="","",OFFSET('Sanitation Data'!$G$30,0,10*ROW('Sanitation Data'!G106)))</f>
        <v/>
      </c>
      <c r="DG112" s="29" t="str">
        <f ca="true">+IF(OFFSET('Sanitation Data'!$G$31,0,10*ROW('Sanitation Data'!G106))="","",OFFSET('Sanitation Data'!$G$31,0,10*ROW('Sanitation Data'!G106)))</f>
        <v/>
      </c>
      <c r="DH112" s="29" t="str">
        <f ca="true">+IF(OFFSET('Sanitation Data'!$G$32,0,10*ROW('Sanitation Data'!G106))="","",OFFSET('Sanitation Data'!$G$32,0,10*ROW('Sanitation Data'!G106)))</f>
        <v/>
      </c>
      <c r="DI112" s="29" t="str">
        <f ca="true">+IF(OFFSET('Sanitation Data'!$G$33,0,10*ROW('Sanitation Data'!G106))="","",OFFSET('Sanitation Data'!$G$33,0,10*ROW('Sanitation Data'!G106)))</f>
        <v/>
      </c>
      <c r="DJ112" s="29" t="str">
        <f ca="true">+IF(OFFSET('Sanitation Data'!$H$29,0,10*ROW('Sanitation Data'!H106))="","",OFFSET('Sanitation Data'!$H$29,0,10*ROW('Sanitation Data'!H106)))</f>
        <v/>
      </c>
      <c r="DK112" s="29" t="str">
        <f ca="true">+IF(OFFSET('Sanitation Data'!$H$30,0,10*ROW('Sanitation Data'!H106))="","",OFFSET('Sanitation Data'!$H$30,0,10*ROW('Sanitation Data'!H106)))</f>
        <v/>
      </c>
      <c r="DL112" s="29" t="str">
        <f ca="true">+IF(OFFSET('Sanitation Data'!$H$31,0,10*ROW('Sanitation Data'!H106))="","",OFFSET('Sanitation Data'!$H$31,0,10*ROW('Sanitation Data'!H106)))</f>
        <v/>
      </c>
      <c r="DM112" s="29" t="str">
        <f ca="true">+IF(OFFSET('Sanitation Data'!$H$32,0,10*ROW('Sanitation Data'!H106))="","",OFFSET('Sanitation Data'!$H$32,0,10*ROW('Sanitation Data'!H106)))</f>
        <v/>
      </c>
      <c r="DN112" s="29" t="str">
        <f ca="true">+IF(OFFSET('Sanitation Data'!$H$33,0,10*ROW('Sanitation Data'!H106))="","",OFFSET('Sanitation Data'!$H$33,0,10*ROW('Sanitation Data'!H106)))</f>
        <v/>
      </c>
      <c r="DO112" s="29" t="str">
        <f ca="true">+IF(OFFSET('Hygiene Data'!$C$12,0,10*ROW('Hygiene Data'!C106))="","",OFFSET('Hygiene Data'!$C$12,0,10*ROW('Hygiene Data'!C106)))</f>
        <v/>
      </c>
      <c r="DP112" s="29" t="str">
        <f ca="true">+IF(OFFSET('Hygiene Data'!$C$13,0,10*ROW('Hygiene Data'!C106))="","",OFFSET('Hygiene Data'!$C$13,0,10*ROW('Hygiene Data'!C106)))</f>
        <v/>
      </c>
      <c r="DQ112" s="29" t="str">
        <f ca="true">+IF(OFFSET('Hygiene Data'!$C$14,0,10*ROW('Hygiene Data'!C106))="","",OFFSET('Hygiene Data'!$C$14,0,10*ROW('Hygiene Data'!C106)))</f>
        <v/>
      </c>
      <c r="DR112" s="29" t="str">
        <f ca="true">+IF(OFFSET('Hygiene Data'!$D$12,0,10*ROW('Hygiene Data'!D106))="","",OFFSET('Hygiene Data'!$D$12,0,10*ROW('Hygiene Data'!D106)))</f>
        <v/>
      </c>
      <c r="DS112" s="29" t="str">
        <f ca="true">+IF(OFFSET('Hygiene Data'!$D$13,0,10*ROW('Hygiene Data'!D106))="","",OFFSET('Hygiene Data'!$D$13,0,10*ROW('Hygiene Data'!D106)))</f>
        <v/>
      </c>
      <c r="DT112" s="29" t="str">
        <f ca="true">+IF(OFFSET('Hygiene Data'!$D$14,0,10*ROW('Hygiene Data'!D106))="","",OFFSET('Hygiene Data'!$D$14,0,10*ROW('Hygiene Data'!D106)))</f>
        <v/>
      </c>
      <c r="DU112" s="29" t="str">
        <f ca="true">+IF(OFFSET('Hygiene Data'!$E$12,0,10*ROW('Hygiene Data'!E106))="","",OFFSET('Hygiene Data'!$E$12,0,10*ROW('Hygiene Data'!E106)))</f>
        <v/>
      </c>
      <c r="DV112" s="29" t="str">
        <f ca="true">+IF(OFFSET('Hygiene Data'!$E$13,0,10*ROW('Hygiene Data'!E106))="","",OFFSET('Hygiene Data'!$E$13,0,10*ROW('Hygiene Data'!E106)))</f>
        <v/>
      </c>
      <c r="DW112" s="29" t="str">
        <f ca="true">+IF(OFFSET('Hygiene Data'!$E$14,0,10*ROW('Hygiene Data'!E106))="","",OFFSET('Hygiene Data'!$E$14,0,10*ROW('Hygiene Data'!E106)))</f>
        <v/>
      </c>
      <c r="DX112" s="29" t="str">
        <f ca="true">+IF(OFFSET('Hygiene Data'!$F$12,0,10*ROW('Hygiene Data'!F106))="","",OFFSET('Hygiene Data'!$F$12,0,10*ROW('Hygiene Data'!F106)))</f>
        <v/>
      </c>
      <c r="DY112" s="29" t="str">
        <f ca="true">+IF(OFFSET('Hygiene Data'!$F$13,0,10*ROW('Hygiene Data'!F106))="","",OFFSET('Hygiene Data'!$F$13,0,10*ROW('Hygiene Data'!F106)))</f>
        <v/>
      </c>
      <c r="DZ112" s="29" t="str">
        <f ca="true">+IF(OFFSET('Hygiene Data'!$F$14,0,10*ROW('Hygiene Data'!F106))="","",OFFSET('Hygiene Data'!$F$14,0,10*ROW('Hygiene Data'!F106)))</f>
        <v/>
      </c>
      <c r="EA112" s="29" t="str">
        <f ca="true">+IF(OFFSET('Hygiene Data'!$G$12,0,10*ROW('Hygiene Data'!G106))="","",OFFSET('Hygiene Data'!$G$12,0,10*ROW('Hygiene Data'!G106)))</f>
        <v/>
      </c>
      <c r="EB112" s="29" t="str">
        <f ca="true">+IF(OFFSET('Hygiene Data'!$G$13,0,10*ROW('Hygiene Data'!G106))="","",OFFSET('Hygiene Data'!$G$13,0,10*ROW('Hygiene Data'!G106)))</f>
        <v/>
      </c>
      <c r="EC112" s="29" t="str">
        <f ca="true">+IF(OFFSET('Hygiene Data'!$G$14,0,10*ROW('Hygiene Data'!G106))="","",OFFSET('Hygiene Data'!$G$14,0,10*ROW('Hygiene Data'!G106)))</f>
        <v/>
      </c>
      <c r="ED112" s="29" t="str">
        <f ca="true">+IF(OFFSET('Hygiene Data'!$H$12,0,10*ROW('Hygiene Data'!H106))="","",OFFSET('Hygiene Data'!$H$12,0,10*ROW('Hygiene Data'!H106)))</f>
        <v/>
      </c>
      <c r="EE112" s="29" t="str">
        <f ca="true">+IF(OFFSET('Hygiene Data'!$H$13,0,10*ROW('Hygiene Data'!H106))="","",OFFSET('Hygiene Data'!$H$13,0,10*ROW('Hygiene Data'!H106)))</f>
        <v/>
      </c>
      <c r="EF112" s="29" t="str">
        <f ca="true">+IF(OFFSET('Hygiene Data'!$H$14,0,10*ROW('Hygiene Data'!H106))="","",OFFSET('Hygiene Data'!$H$14,0,10*ROW('Hygiene Data'!H106)))</f>
        <v/>
      </c>
    </row>
    <row r="113" x14ac:dyDescent="0.2">
      <c r="A113" s="52" t="str">
        <f ca="true">+IF(OFFSET('Water Data'!$B$1,0,10*ROW('Water Data'!B110))="","",OFFSET('Water Data'!$B$1,0,10*ROW('Water Data'!B110)))</f>
        <v/>
      </c>
      <c r="B113" s="52" t="str">
        <f ca="true">+IF(OFFSET('Water Data'!$A$3,0,10*ROW('Water Data'!A110))="","",OFFSET('Water Data'!$A$3,0,10*ROW('Water Data'!A110)))</f>
        <v/>
      </c>
      <c r="C113" s="52" t="str">
        <f ca="true">+IF(OFFSET('Water Data'!$C$3,0,10*ROW('Water Data'!C110))="","",OFFSET('Water Data'!$C$3,0,10*ROW('Water Data'!C110)))</f>
        <v/>
      </c>
      <c r="D113" s="240"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0"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0"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0"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0"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0"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0"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0"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0"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0"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0"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0"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0"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0"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0"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0"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0"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0"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1"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1"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1"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1"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1"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1"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1"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1"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1"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1"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1"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1"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1"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1"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1"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1"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1"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1"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1"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1"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1"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1"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1"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1"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1"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1"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1"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1"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1"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1"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2"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2"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2"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2"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2"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2"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2"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2"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2"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2"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2"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2"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2"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2"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2"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2"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2"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2"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29" t="str">
        <f ca="true">+IF(OFFSET('Water Data'!$C$28,0,10*ROW('Water Data'!C107))="","",OFFSET('Water Data'!$C$28,0,10*ROW('Water Data'!C107)))</f>
        <v/>
      </c>
      <c r="BT113" s="29" t="str">
        <f ca="true">+IF(OFFSET('Water Data'!$C$29,0,10*ROW('Water Data'!C107))="","",OFFSET('Water Data'!$C$29,0,10*ROW('Water Data'!C107)))</f>
        <v/>
      </c>
      <c r="BU113" s="29" t="str">
        <f ca="true">+IF(OFFSET('Water Data'!$C$30,0,10*ROW('Water Data'!C107))="","",OFFSET('Water Data'!$C$30,0,10*ROW('Water Data'!C107)))</f>
        <v/>
      </c>
      <c r="BV113" s="29" t="str">
        <f ca="true">+IF(OFFSET('Water Data'!$D$28,0,10*ROW('Water Data'!D107))="","",OFFSET('Water Data'!$D$28,0,10*ROW('Water Data'!D107)))</f>
        <v/>
      </c>
      <c r="BW113" s="29" t="str">
        <f ca="true">+IF(OFFSET('Water Data'!$D$29,0,10*ROW('Water Data'!D107))="","",OFFSET('Water Data'!$D$29,0,10*ROW('Water Data'!D107)))</f>
        <v/>
      </c>
      <c r="BX113" s="29" t="str">
        <f ca="true">+IF(OFFSET('Water Data'!$D$30,0,10*ROW('Water Data'!D107))="","",OFFSET('Water Data'!$D$30,0,10*ROW('Water Data'!D107)))</f>
        <v/>
      </c>
      <c r="BY113" s="29" t="str">
        <f ca="true">+IF(OFFSET('Water Data'!$E$28,0,10*ROW('Water Data'!E107))="","",OFFSET('Water Data'!$E$28,0,10*ROW('Water Data'!E107)))</f>
        <v/>
      </c>
      <c r="BZ113" s="29" t="str">
        <f ca="true">+IF(OFFSET('Water Data'!$E$29,0,10*ROW('Water Data'!E107))="","",OFFSET('Water Data'!$E$29,0,10*ROW('Water Data'!E107)))</f>
        <v/>
      </c>
      <c r="CA113" s="29" t="str">
        <f ca="true">+IF(OFFSET('Water Data'!$E$30,0,10*ROW('Water Data'!E107))="","",OFFSET('Water Data'!$E$30,0,10*ROW('Water Data'!E107)))</f>
        <v/>
      </c>
      <c r="CB113" s="29" t="str">
        <f ca="true">+IF(OFFSET('Water Data'!$F$28,0,10*ROW('Water Data'!F107))="","",OFFSET('Water Data'!$F$28,0,10*ROW('Water Data'!F107)))</f>
        <v/>
      </c>
      <c r="CC113" s="29" t="str">
        <f ca="true">+IF(OFFSET('Water Data'!$F$29,0,10*ROW('Water Data'!F107))="","",OFFSET('Water Data'!$F$29,0,10*ROW('Water Data'!F107)))</f>
        <v/>
      </c>
      <c r="CD113" s="29" t="str">
        <f ca="true">+IF(OFFSET('Water Data'!$F$30,0,10*ROW('Water Data'!F107))="","",OFFSET('Water Data'!$F$30,0,10*ROW('Water Data'!F107)))</f>
        <v/>
      </c>
      <c r="CE113" s="29" t="str">
        <f ca="true">+IF(OFFSET('Water Data'!$G$28,0,10*ROW('Water Data'!G107))="","",OFFSET('Water Data'!$G$28,0,10*ROW('Water Data'!G107)))</f>
        <v/>
      </c>
      <c r="CF113" s="29" t="str">
        <f ca="true">+IF(OFFSET('Water Data'!$G$29,0,10*ROW('Water Data'!G107))="","",OFFSET('Water Data'!$G$29,0,10*ROW('Water Data'!G107)))</f>
        <v/>
      </c>
      <c r="CG113" s="29" t="str">
        <f ca="true">+IF(OFFSET('Water Data'!$G$30,0,10*ROW('Water Data'!G107))="","",OFFSET('Water Data'!$G$30,0,10*ROW('Water Data'!G107)))</f>
        <v/>
      </c>
      <c r="CH113" s="29" t="str">
        <f ca="true">+IF(OFFSET('Water Data'!$H$28,0,10*ROW('Water Data'!H107))="","",OFFSET('Water Data'!$H$28,0,10*ROW('Water Data'!H107)))</f>
        <v/>
      </c>
      <c r="CI113" s="29" t="str">
        <f ca="true">+IF(OFFSET('Water Data'!$H$29,0,10*ROW('Water Data'!H107))="","",OFFSET('Water Data'!$H$29,0,10*ROW('Water Data'!H107)))</f>
        <v/>
      </c>
      <c r="CJ113" s="29" t="str">
        <f ca="true">+IF(OFFSET('Water Data'!$H$30,0,10*ROW('Water Data'!H107))="","",OFFSET('Water Data'!$H$30,0,10*ROW('Water Data'!H107)))</f>
        <v/>
      </c>
      <c r="CK113" s="29" t="str">
        <f ca="true">+IF(OFFSET('Sanitation Data'!$C$29,0,10*ROW('Sanitation Data'!C107))="","",OFFSET('Sanitation Data'!$C$29,0,10*ROW('Sanitation Data'!C107)))</f>
        <v/>
      </c>
      <c r="CL113" s="29" t="str">
        <f ca="true">+IF(OFFSET('Sanitation Data'!$C$30,0,10*ROW('Sanitation Data'!C107))="","",OFFSET('Sanitation Data'!$C$30,0,10*ROW('Sanitation Data'!C107)))</f>
        <v/>
      </c>
      <c r="CM113" s="29" t="str">
        <f ca="true">+IF(OFFSET('Sanitation Data'!$C$31,0,10*ROW('Sanitation Data'!C107))="","",OFFSET('Sanitation Data'!$C$31,0,10*ROW('Sanitation Data'!C107)))</f>
        <v/>
      </c>
      <c r="CN113" s="29" t="str">
        <f ca="true">+IF(OFFSET('Sanitation Data'!$C$32,0,10*ROW('Sanitation Data'!C107))="","",OFFSET('Sanitation Data'!$C$32,0,10*ROW('Sanitation Data'!C107)))</f>
        <v/>
      </c>
      <c r="CO113" s="29" t="str">
        <f ca="true">+IF(OFFSET('Sanitation Data'!$C$33,0,10*ROW('Sanitation Data'!C107))="","",OFFSET('Sanitation Data'!$C$33,0,10*ROW('Sanitation Data'!C107)))</f>
        <v/>
      </c>
      <c r="CP113" s="29" t="str">
        <f ca="true">+IF(OFFSET('Sanitation Data'!$D$29,0,10*ROW('Sanitation Data'!D107))="","",OFFSET('Sanitation Data'!$D$29,0,10*ROW('Sanitation Data'!D107)))</f>
        <v/>
      </c>
      <c r="CQ113" s="29" t="str">
        <f ca="true">+IF(OFFSET('Sanitation Data'!$D$30,0,10*ROW('Sanitation Data'!D107))="","",OFFSET('Sanitation Data'!$D$30,0,10*ROW('Sanitation Data'!D107)))</f>
        <v/>
      </c>
      <c r="CR113" s="29" t="str">
        <f ca="true">+IF(OFFSET('Sanitation Data'!$D$31,0,10*ROW('Sanitation Data'!D107))="","",OFFSET('Sanitation Data'!$D$31,0,10*ROW('Sanitation Data'!D107)))</f>
        <v/>
      </c>
      <c r="CS113" s="29" t="str">
        <f ca="true">+IF(OFFSET('Sanitation Data'!$D$32,0,10*ROW('Sanitation Data'!D107))="","",OFFSET('Sanitation Data'!$D$32,0,10*ROW('Sanitation Data'!D107)))</f>
        <v/>
      </c>
      <c r="CT113" s="29" t="str">
        <f ca="true">+IF(OFFSET('Sanitation Data'!$D$33,0,10*ROW('Sanitation Data'!D107))="","",OFFSET('Sanitation Data'!$D$33,0,10*ROW('Sanitation Data'!D107)))</f>
        <v/>
      </c>
      <c r="CU113" s="29" t="str">
        <f ca="true">+IF(OFFSET('Sanitation Data'!$E$29,0,10*ROW('Sanitation Data'!E107))="","",OFFSET('Sanitation Data'!$E$29,0,10*ROW('Sanitation Data'!E107)))</f>
        <v/>
      </c>
      <c r="CV113" s="29" t="str">
        <f ca="true">+IF(OFFSET('Sanitation Data'!$E$30,0,10*ROW('Sanitation Data'!E107))="","",OFFSET('Sanitation Data'!$E$30,0,10*ROW('Sanitation Data'!E107)))</f>
        <v/>
      </c>
      <c r="CW113" s="29" t="str">
        <f ca="true">+IF(OFFSET('Sanitation Data'!$E$31,0,10*ROW('Sanitation Data'!E107))="","",OFFSET('Sanitation Data'!$E$31,0,10*ROW('Sanitation Data'!E107)))</f>
        <v/>
      </c>
      <c r="CX113" s="29" t="str">
        <f ca="true">+IF(OFFSET('Sanitation Data'!$E$32,0,10*ROW('Sanitation Data'!E107))="","",OFFSET('Sanitation Data'!$E$32,0,10*ROW('Sanitation Data'!E107)))</f>
        <v/>
      </c>
      <c r="CY113" s="29" t="str">
        <f ca="true">+IF(OFFSET('Sanitation Data'!$E$33,0,10*ROW('Sanitation Data'!E107))="","",OFFSET('Sanitation Data'!$E$33,0,10*ROW('Sanitation Data'!E107)))</f>
        <v/>
      </c>
      <c r="CZ113" s="29" t="str">
        <f ca="true">+IF(OFFSET('Sanitation Data'!$F$29,0,10*ROW('Sanitation Data'!F107))="","",OFFSET('Sanitation Data'!$F$29,0,10*ROW('Sanitation Data'!F107)))</f>
        <v/>
      </c>
      <c r="DA113" s="29" t="str">
        <f ca="true">+IF(OFFSET('Sanitation Data'!$F$30,0,10*ROW('Sanitation Data'!F107))="","",OFFSET('Sanitation Data'!$F$30,0,10*ROW('Sanitation Data'!F107)))</f>
        <v/>
      </c>
      <c r="DB113" s="29" t="str">
        <f ca="true">+IF(OFFSET('Sanitation Data'!$F$31,0,10*ROW('Sanitation Data'!F107))="","",OFFSET('Sanitation Data'!$F$31,0,10*ROW('Sanitation Data'!F107)))</f>
        <v/>
      </c>
      <c r="DC113" s="29" t="str">
        <f ca="true">+IF(OFFSET('Sanitation Data'!$F$32,0,10*ROW('Sanitation Data'!F107))="","",OFFSET('Sanitation Data'!$F$32,0,10*ROW('Sanitation Data'!F107)))</f>
        <v/>
      </c>
      <c r="DD113" s="29" t="str">
        <f ca="true">+IF(OFFSET('Sanitation Data'!$F$33,0,10*ROW('Sanitation Data'!F107))="","",OFFSET('Sanitation Data'!$F$33,0,10*ROW('Sanitation Data'!F107)))</f>
        <v/>
      </c>
      <c r="DE113" s="29" t="str">
        <f ca="true">+IF(OFFSET('Sanitation Data'!$G$29,0,10*ROW('Sanitation Data'!G107))="","",OFFSET('Sanitation Data'!$G$29,0,10*ROW('Sanitation Data'!G107)))</f>
        <v/>
      </c>
      <c r="DF113" s="29" t="str">
        <f ca="true">+IF(OFFSET('Sanitation Data'!$G$30,0,10*ROW('Sanitation Data'!G107))="","",OFFSET('Sanitation Data'!$G$30,0,10*ROW('Sanitation Data'!G107)))</f>
        <v/>
      </c>
      <c r="DG113" s="29" t="str">
        <f ca="true">+IF(OFFSET('Sanitation Data'!$G$31,0,10*ROW('Sanitation Data'!G107))="","",OFFSET('Sanitation Data'!$G$31,0,10*ROW('Sanitation Data'!G107)))</f>
        <v/>
      </c>
      <c r="DH113" s="29" t="str">
        <f ca="true">+IF(OFFSET('Sanitation Data'!$G$32,0,10*ROW('Sanitation Data'!G107))="","",OFFSET('Sanitation Data'!$G$32,0,10*ROW('Sanitation Data'!G107)))</f>
        <v/>
      </c>
      <c r="DI113" s="29" t="str">
        <f ca="true">+IF(OFFSET('Sanitation Data'!$G$33,0,10*ROW('Sanitation Data'!G107))="","",OFFSET('Sanitation Data'!$G$33,0,10*ROW('Sanitation Data'!G107)))</f>
        <v/>
      </c>
      <c r="DJ113" s="29" t="str">
        <f ca="true">+IF(OFFSET('Sanitation Data'!$H$29,0,10*ROW('Sanitation Data'!H107))="","",OFFSET('Sanitation Data'!$H$29,0,10*ROW('Sanitation Data'!H107)))</f>
        <v/>
      </c>
      <c r="DK113" s="29" t="str">
        <f ca="true">+IF(OFFSET('Sanitation Data'!$H$30,0,10*ROW('Sanitation Data'!H107))="","",OFFSET('Sanitation Data'!$H$30,0,10*ROW('Sanitation Data'!H107)))</f>
        <v/>
      </c>
      <c r="DL113" s="29" t="str">
        <f ca="true">+IF(OFFSET('Sanitation Data'!$H$31,0,10*ROW('Sanitation Data'!H107))="","",OFFSET('Sanitation Data'!$H$31,0,10*ROW('Sanitation Data'!H107)))</f>
        <v/>
      </c>
      <c r="DM113" s="29" t="str">
        <f ca="true">+IF(OFFSET('Sanitation Data'!$H$32,0,10*ROW('Sanitation Data'!H107))="","",OFFSET('Sanitation Data'!$H$32,0,10*ROW('Sanitation Data'!H107)))</f>
        <v/>
      </c>
      <c r="DN113" s="29" t="str">
        <f ca="true">+IF(OFFSET('Sanitation Data'!$H$33,0,10*ROW('Sanitation Data'!H107))="","",OFFSET('Sanitation Data'!$H$33,0,10*ROW('Sanitation Data'!H107)))</f>
        <v/>
      </c>
      <c r="DO113" s="29" t="str">
        <f ca="true">+IF(OFFSET('Hygiene Data'!$C$12,0,10*ROW('Hygiene Data'!C107))="","",OFFSET('Hygiene Data'!$C$12,0,10*ROW('Hygiene Data'!C107)))</f>
        <v/>
      </c>
      <c r="DP113" s="29" t="str">
        <f ca="true">+IF(OFFSET('Hygiene Data'!$C$13,0,10*ROW('Hygiene Data'!C107))="","",OFFSET('Hygiene Data'!$C$13,0,10*ROW('Hygiene Data'!C107)))</f>
        <v/>
      </c>
      <c r="DQ113" s="29" t="str">
        <f ca="true">+IF(OFFSET('Hygiene Data'!$C$14,0,10*ROW('Hygiene Data'!C107))="","",OFFSET('Hygiene Data'!$C$14,0,10*ROW('Hygiene Data'!C107)))</f>
        <v/>
      </c>
      <c r="DR113" s="29" t="str">
        <f ca="true">+IF(OFFSET('Hygiene Data'!$D$12,0,10*ROW('Hygiene Data'!D107))="","",OFFSET('Hygiene Data'!$D$12,0,10*ROW('Hygiene Data'!D107)))</f>
        <v/>
      </c>
      <c r="DS113" s="29" t="str">
        <f ca="true">+IF(OFFSET('Hygiene Data'!$D$13,0,10*ROW('Hygiene Data'!D107))="","",OFFSET('Hygiene Data'!$D$13,0,10*ROW('Hygiene Data'!D107)))</f>
        <v/>
      </c>
      <c r="DT113" s="29" t="str">
        <f ca="true">+IF(OFFSET('Hygiene Data'!$D$14,0,10*ROW('Hygiene Data'!D107))="","",OFFSET('Hygiene Data'!$D$14,0,10*ROW('Hygiene Data'!D107)))</f>
        <v/>
      </c>
      <c r="DU113" s="29" t="str">
        <f ca="true">+IF(OFFSET('Hygiene Data'!$E$12,0,10*ROW('Hygiene Data'!E107))="","",OFFSET('Hygiene Data'!$E$12,0,10*ROW('Hygiene Data'!E107)))</f>
        <v/>
      </c>
      <c r="DV113" s="29" t="str">
        <f ca="true">+IF(OFFSET('Hygiene Data'!$E$13,0,10*ROW('Hygiene Data'!E107))="","",OFFSET('Hygiene Data'!$E$13,0,10*ROW('Hygiene Data'!E107)))</f>
        <v/>
      </c>
      <c r="DW113" s="29" t="str">
        <f ca="true">+IF(OFFSET('Hygiene Data'!$E$14,0,10*ROW('Hygiene Data'!E107))="","",OFFSET('Hygiene Data'!$E$14,0,10*ROW('Hygiene Data'!E107)))</f>
        <v/>
      </c>
      <c r="DX113" s="29" t="str">
        <f ca="true">+IF(OFFSET('Hygiene Data'!$F$12,0,10*ROW('Hygiene Data'!F107))="","",OFFSET('Hygiene Data'!$F$12,0,10*ROW('Hygiene Data'!F107)))</f>
        <v/>
      </c>
      <c r="DY113" s="29" t="str">
        <f ca="true">+IF(OFFSET('Hygiene Data'!$F$13,0,10*ROW('Hygiene Data'!F107))="","",OFFSET('Hygiene Data'!$F$13,0,10*ROW('Hygiene Data'!F107)))</f>
        <v/>
      </c>
      <c r="DZ113" s="29" t="str">
        <f ca="true">+IF(OFFSET('Hygiene Data'!$F$14,0,10*ROW('Hygiene Data'!F107))="","",OFFSET('Hygiene Data'!$F$14,0,10*ROW('Hygiene Data'!F107)))</f>
        <v/>
      </c>
      <c r="EA113" s="29" t="str">
        <f ca="true">+IF(OFFSET('Hygiene Data'!$G$12,0,10*ROW('Hygiene Data'!G107))="","",OFFSET('Hygiene Data'!$G$12,0,10*ROW('Hygiene Data'!G107)))</f>
        <v/>
      </c>
      <c r="EB113" s="29" t="str">
        <f ca="true">+IF(OFFSET('Hygiene Data'!$G$13,0,10*ROW('Hygiene Data'!G107))="","",OFFSET('Hygiene Data'!$G$13,0,10*ROW('Hygiene Data'!G107)))</f>
        <v/>
      </c>
      <c r="EC113" s="29" t="str">
        <f ca="true">+IF(OFFSET('Hygiene Data'!$G$14,0,10*ROW('Hygiene Data'!G107))="","",OFFSET('Hygiene Data'!$G$14,0,10*ROW('Hygiene Data'!G107)))</f>
        <v/>
      </c>
      <c r="ED113" s="29" t="str">
        <f ca="true">+IF(OFFSET('Hygiene Data'!$H$12,0,10*ROW('Hygiene Data'!H107))="","",OFFSET('Hygiene Data'!$H$12,0,10*ROW('Hygiene Data'!H107)))</f>
        <v/>
      </c>
      <c r="EE113" s="29" t="str">
        <f ca="true">+IF(OFFSET('Hygiene Data'!$H$13,0,10*ROW('Hygiene Data'!H107))="","",OFFSET('Hygiene Data'!$H$13,0,10*ROW('Hygiene Data'!H107)))</f>
        <v/>
      </c>
      <c r="EF113" s="29" t="str">
        <f ca="true">+IF(OFFSET('Hygiene Data'!$H$14,0,10*ROW('Hygiene Data'!H107))="","",OFFSET('Hygiene Data'!$H$14,0,10*ROW('Hygiene Data'!H107)))</f>
        <v/>
      </c>
    </row>
    <row r="114" x14ac:dyDescent="0.2">
      <c r="A114" s="52" t="str">
        <f ca="true">+IF(OFFSET('Water Data'!$B$1,0,10*ROW('Water Data'!B111))="","",OFFSET('Water Data'!$B$1,0,10*ROW('Water Data'!B111)))</f>
        <v/>
      </c>
      <c r="B114" s="52" t="str">
        <f ca="true">+IF(OFFSET('Water Data'!$A$3,0,10*ROW('Water Data'!A111))="","",OFFSET('Water Data'!$A$3,0,10*ROW('Water Data'!A111)))</f>
        <v/>
      </c>
      <c r="C114" s="52" t="str">
        <f ca="true">+IF(OFFSET('Water Data'!$C$3,0,10*ROW('Water Data'!C111))="","",OFFSET('Water Data'!$C$3,0,10*ROW('Water Data'!C111)))</f>
        <v/>
      </c>
      <c r="D114" s="240"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0"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0"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0"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0"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0"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0"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0"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0"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0"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0"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0"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0"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0"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0"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0"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0"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0"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1"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1"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1"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1"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1"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1"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1"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1"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1"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1"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1"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1"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1"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1"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1"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1"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1"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1"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1"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1"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1"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1"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1"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1"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1"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1"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1"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1"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1"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1"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2"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2"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2"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2"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2"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2"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2"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2"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2"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2"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2"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2"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2"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2"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2"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2"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2"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2"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29" t="str">
        <f ca="true">+IF(OFFSET('Water Data'!$C$28,0,10*ROW('Water Data'!C108))="","",OFFSET('Water Data'!$C$28,0,10*ROW('Water Data'!C108)))</f>
        <v/>
      </c>
      <c r="BT114" s="29" t="str">
        <f ca="true">+IF(OFFSET('Water Data'!$C$29,0,10*ROW('Water Data'!C108))="","",OFFSET('Water Data'!$C$29,0,10*ROW('Water Data'!C108)))</f>
        <v/>
      </c>
      <c r="BU114" s="29" t="str">
        <f ca="true">+IF(OFFSET('Water Data'!$C$30,0,10*ROW('Water Data'!C108))="","",OFFSET('Water Data'!$C$30,0,10*ROW('Water Data'!C108)))</f>
        <v/>
      </c>
      <c r="BV114" s="29" t="str">
        <f ca="true">+IF(OFFSET('Water Data'!$D$28,0,10*ROW('Water Data'!D108))="","",OFFSET('Water Data'!$D$28,0,10*ROW('Water Data'!D108)))</f>
        <v/>
      </c>
      <c r="BW114" s="29" t="str">
        <f ca="true">+IF(OFFSET('Water Data'!$D$29,0,10*ROW('Water Data'!D108))="","",OFFSET('Water Data'!$D$29,0,10*ROW('Water Data'!D108)))</f>
        <v/>
      </c>
      <c r="BX114" s="29" t="str">
        <f ca="true">+IF(OFFSET('Water Data'!$D$30,0,10*ROW('Water Data'!D108))="","",OFFSET('Water Data'!$D$30,0,10*ROW('Water Data'!D108)))</f>
        <v/>
      </c>
      <c r="BY114" s="29" t="str">
        <f ca="true">+IF(OFFSET('Water Data'!$E$28,0,10*ROW('Water Data'!E108))="","",OFFSET('Water Data'!$E$28,0,10*ROW('Water Data'!E108)))</f>
        <v/>
      </c>
      <c r="BZ114" s="29" t="str">
        <f ca="true">+IF(OFFSET('Water Data'!$E$29,0,10*ROW('Water Data'!E108))="","",OFFSET('Water Data'!$E$29,0,10*ROW('Water Data'!E108)))</f>
        <v/>
      </c>
      <c r="CA114" s="29" t="str">
        <f ca="true">+IF(OFFSET('Water Data'!$E$30,0,10*ROW('Water Data'!E108))="","",OFFSET('Water Data'!$E$30,0,10*ROW('Water Data'!E108)))</f>
        <v/>
      </c>
      <c r="CB114" s="29" t="str">
        <f ca="true">+IF(OFFSET('Water Data'!$F$28,0,10*ROW('Water Data'!F108))="","",OFFSET('Water Data'!$F$28,0,10*ROW('Water Data'!F108)))</f>
        <v/>
      </c>
      <c r="CC114" s="29" t="str">
        <f ca="true">+IF(OFFSET('Water Data'!$F$29,0,10*ROW('Water Data'!F108))="","",OFFSET('Water Data'!$F$29,0,10*ROW('Water Data'!F108)))</f>
        <v/>
      </c>
      <c r="CD114" s="29" t="str">
        <f ca="true">+IF(OFFSET('Water Data'!$F$30,0,10*ROW('Water Data'!F108))="","",OFFSET('Water Data'!$F$30,0,10*ROW('Water Data'!F108)))</f>
        <v/>
      </c>
      <c r="CE114" s="29" t="str">
        <f ca="true">+IF(OFFSET('Water Data'!$G$28,0,10*ROW('Water Data'!G108))="","",OFFSET('Water Data'!$G$28,0,10*ROW('Water Data'!G108)))</f>
        <v/>
      </c>
      <c r="CF114" s="29" t="str">
        <f ca="true">+IF(OFFSET('Water Data'!$G$29,0,10*ROW('Water Data'!G108))="","",OFFSET('Water Data'!$G$29,0,10*ROW('Water Data'!G108)))</f>
        <v/>
      </c>
      <c r="CG114" s="29" t="str">
        <f ca="true">+IF(OFFSET('Water Data'!$G$30,0,10*ROW('Water Data'!G108))="","",OFFSET('Water Data'!$G$30,0,10*ROW('Water Data'!G108)))</f>
        <v/>
      </c>
      <c r="CH114" s="29" t="str">
        <f ca="true">+IF(OFFSET('Water Data'!$H$28,0,10*ROW('Water Data'!H108))="","",OFFSET('Water Data'!$H$28,0,10*ROW('Water Data'!H108)))</f>
        <v/>
      </c>
      <c r="CI114" s="29" t="str">
        <f ca="true">+IF(OFFSET('Water Data'!$H$29,0,10*ROW('Water Data'!H108))="","",OFFSET('Water Data'!$H$29,0,10*ROW('Water Data'!H108)))</f>
        <v/>
      </c>
      <c r="CJ114" s="29" t="str">
        <f ca="true">+IF(OFFSET('Water Data'!$H$30,0,10*ROW('Water Data'!H108))="","",OFFSET('Water Data'!$H$30,0,10*ROW('Water Data'!H108)))</f>
        <v/>
      </c>
      <c r="CK114" s="29" t="str">
        <f ca="true">+IF(OFFSET('Sanitation Data'!$C$29,0,10*ROW('Sanitation Data'!C108))="","",OFFSET('Sanitation Data'!$C$29,0,10*ROW('Sanitation Data'!C108)))</f>
        <v/>
      </c>
      <c r="CL114" s="29" t="str">
        <f ca="true">+IF(OFFSET('Sanitation Data'!$C$30,0,10*ROW('Sanitation Data'!C108))="","",OFFSET('Sanitation Data'!$C$30,0,10*ROW('Sanitation Data'!C108)))</f>
        <v/>
      </c>
      <c r="CM114" s="29" t="str">
        <f ca="true">+IF(OFFSET('Sanitation Data'!$C$31,0,10*ROW('Sanitation Data'!C108))="","",OFFSET('Sanitation Data'!$C$31,0,10*ROW('Sanitation Data'!C108)))</f>
        <v/>
      </c>
      <c r="CN114" s="29" t="str">
        <f ca="true">+IF(OFFSET('Sanitation Data'!$C$32,0,10*ROW('Sanitation Data'!C108))="","",OFFSET('Sanitation Data'!$C$32,0,10*ROW('Sanitation Data'!C108)))</f>
        <v/>
      </c>
      <c r="CO114" s="29" t="str">
        <f ca="true">+IF(OFFSET('Sanitation Data'!$C$33,0,10*ROW('Sanitation Data'!C108))="","",OFFSET('Sanitation Data'!$C$33,0,10*ROW('Sanitation Data'!C108)))</f>
        <v/>
      </c>
      <c r="CP114" s="29" t="str">
        <f ca="true">+IF(OFFSET('Sanitation Data'!$D$29,0,10*ROW('Sanitation Data'!D108))="","",OFFSET('Sanitation Data'!$D$29,0,10*ROW('Sanitation Data'!D108)))</f>
        <v/>
      </c>
      <c r="CQ114" s="29" t="str">
        <f ca="true">+IF(OFFSET('Sanitation Data'!$D$30,0,10*ROW('Sanitation Data'!D108))="","",OFFSET('Sanitation Data'!$D$30,0,10*ROW('Sanitation Data'!D108)))</f>
        <v/>
      </c>
      <c r="CR114" s="29" t="str">
        <f ca="true">+IF(OFFSET('Sanitation Data'!$D$31,0,10*ROW('Sanitation Data'!D108))="","",OFFSET('Sanitation Data'!$D$31,0,10*ROW('Sanitation Data'!D108)))</f>
        <v/>
      </c>
      <c r="CS114" s="29" t="str">
        <f ca="true">+IF(OFFSET('Sanitation Data'!$D$32,0,10*ROW('Sanitation Data'!D108))="","",OFFSET('Sanitation Data'!$D$32,0,10*ROW('Sanitation Data'!D108)))</f>
        <v/>
      </c>
      <c r="CT114" s="29" t="str">
        <f ca="true">+IF(OFFSET('Sanitation Data'!$D$33,0,10*ROW('Sanitation Data'!D108))="","",OFFSET('Sanitation Data'!$D$33,0,10*ROW('Sanitation Data'!D108)))</f>
        <v/>
      </c>
      <c r="CU114" s="29" t="str">
        <f ca="true">+IF(OFFSET('Sanitation Data'!$E$29,0,10*ROW('Sanitation Data'!E108))="","",OFFSET('Sanitation Data'!$E$29,0,10*ROW('Sanitation Data'!E108)))</f>
        <v/>
      </c>
      <c r="CV114" s="29" t="str">
        <f ca="true">+IF(OFFSET('Sanitation Data'!$E$30,0,10*ROW('Sanitation Data'!E108))="","",OFFSET('Sanitation Data'!$E$30,0,10*ROW('Sanitation Data'!E108)))</f>
        <v/>
      </c>
      <c r="CW114" s="29" t="str">
        <f ca="true">+IF(OFFSET('Sanitation Data'!$E$31,0,10*ROW('Sanitation Data'!E108))="","",OFFSET('Sanitation Data'!$E$31,0,10*ROW('Sanitation Data'!E108)))</f>
        <v/>
      </c>
      <c r="CX114" s="29" t="str">
        <f ca="true">+IF(OFFSET('Sanitation Data'!$E$32,0,10*ROW('Sanitation Data'!E108))="","",OFFSET('Sanitation Data'!$E$32,0,10*ROW('Sanitation Data'!E108)))</f>
        <v/>
      </c>
      <c r="CY114" s="29" t="str">
        <f ca="true">+IF(OFFSET('Sanitation Data'!$E$33,0,10*ROW('Sanitation Data'!E108))="","",OFFSET('Sanitation Data'!$E$33,0,10*ROW('Sanitation Data'!E108)))</f>
        <v/>
      </c>
      <c r="CZ114" s="29" t="str">
        <f ca="true">+IF(OFFSET('Sanitation Data'!$F$29,0,10*ROW('Sanitation Data'!F108))="","",OFFSET('Sanitation Data'!$F$29,0,10*ROW('Sanitation Data'!F108)))</f>
        <v/>
      </c>
      <c r="DA114" s="29" t="str">
        <f ca="true">+IF(OFFSET('Sanitation Data'!$F$30,0,10*ROW('Sanitation Data'!F108))="","",OFFSET('Sanitation Data'!$F$30,0,10*ROW('Sanitation Data'!F108)))</f>
        <v/>
      </c>
      <c r="DB114" s="29" t="str">
        <f ca="true">+IF(OFFSET('Sanitation Data'!$F$31,0,10*ROW('Sanitation Data'!F108))="","",OFFSET('Sanitation Data'!$F$31,0,10*ROW('Sanitation Data'!F108)))</f>
        <v/>
      </c>
      <c r="DC114" s="29" t="str">
        <f ca="true">+IF(OFFSET('Sanitation Data'!$F$32,0,10*ROW('Sanitation Data'!F108))="","",OFFSET('Sanitation Data'!$F$32,0,10*ROW('Sanitation Data'!F108)))</f>
        <v/>
      </c>
      <c r="DD114" s="29" t="str">
        <f ca="true">+IF(OFFSET('Sanitation Data'!$F$33,0,10*ROW('Sanitation Data'!F108))="","",OFFSET('Sanitation Data'!$F$33,0,10*ROW('Sanitation Data'!F108)))</f>
        <v/>
      </c>
      <c r="DE114" s="29" t="str">
        <f ca="true">+IF(OFFSET('Sanitation Data'!$G$29,0,10*ROW('Sanitation Data'!G108))="","",OFFSET('Sanitation Data'!$G$29,0,10*ROW('Sanitation Data'!G108)))</f>
        <v/>
      </c>
      <c r="DF114" s="29" t="str">
        <f ca="true">+IF(OFFSET('Sanitation Data'!$G$30,0,10*ROW('Sanitation Data'!G108))="","",OFFSET('Sanitation Data'!$G$30,0,10*ROW('Sanitation Data'!G108)))</f>
        <v/>
      </c>
      <c r="DG114" s="29" t="str">
        <f ca="true">+IF(OFFSET('Sanitation Data'!$G$31,0,10*ROW('Sanitation Data'!G108))="","",OFFSET('Sanitation Data'!$G$31,0,10*ROW('Sanitation Data'!G108)))</f>
        <v/>
      </c>
      <c r="DH114" s="29" t="str">
        <f ca="true">+IF(OFFSET('Sanitation Data'!$G$32,0,10*ROW('Sanitation Data'!G108))="","",OFFSET('Sanitation Data'!$G$32,0,10*ROW('Sanitation Data'!G108)))</f>
        <v/>
      </c>
      <c r="DI114" s="29" t="str">
        <f ca="true">+IF(OFFSET('Sanitation Data'!$G$33,0,10*ROW('Sanitation Data'!G108))="","",OFFSET('Sanitation Data'!$G$33,0,10*ROW('Sanitation Data'!G108)))</f>
        <v/>
      </c>
      <c r="DJ114" s="29" t="str">
        <f ca="true">+IF(OFFSET('Sanitation Data'!$H$29,0,10*ROW('Sanitation Data'!H108))="","",OFFSET('Sanitation Data'!$H$29,0,10*ROW('Sanitation Data'!H108)))</f>
        <v/>
      </c>
      <c r="DK114" s="29" t="str">
        <f ca="true">+IF(OFFSET('Sanitation Data'!$H$30,0,10*ROW('Sanitation Data'!H108))="","",OFFSET('Sanitation Data'!$H$30,0,10*ROW('Sanitation Data'!H108)))</f>
        <v/>
      </c>
      <c r="DL114" s="29" t="str">
        <f ca="true">+IF(OFFSET('Sanitation Data'!$H$31,0,10*ROW('Sanitation Data'!H108))="","",OFFSET('Sanitation Data'!$H$31,0,10*ROW('Sanitation Data'!H108)))</f>
        <v/>
      </c>
      <c r="DM114" s="29" t="str">
        <f ca="true">+IF(OFFSET('Sanitation Data'!$H$32,0,10*ROW('Sanitation Data'!H108))="","",OFFSET('Sanitation Data'!$H$32,0,10*ROW('Sanitation Data'!H108)))</f>
        <v/>
      </c>
      <c r="DN114" s="29" t="str">
        <f ca="true">+IF(OFFSET('Sanitation Data'!$H$33,0,10*ROW('Sanitation Data'!H108))="","",OFFSET('Sanitation Data'!$H$33,0,10*ROW('Sanitation Data'!H108)))</f>
        <v/>
      </c>
      <c r="DO114" s="29" t="str">
        <f ca="true">+IF(OFFSET('Hygiene Data'!$C$12,0,10*ROW('Hygiene Data'!C108))="","",OFFSET('Hygiene Data'!$C$12,0,10*ROW('Hygiene Data'!C108)))</f>
        <v/>
      </c>
      <c r="DP114" s="29" t="str">
        <f ca="true">+IF(OFFSET('Hygiene Data'!$C$13,0,10*ROW('Hygiene Data'!C108))="","",OFFSET('Hygiene Data'!$C$13,0,10*ROW('Hygiene Data'!C108)))</f>
        <v/>
      </c>
      <c r="DQ114" s="29" t="str">
        <f ca="true">+IF(OFFSET('Hygiene Data'!$C$14,0,10*ROW('Hygiene Data'!C108))="","",OFFSET('Hygiene Data'!$C$14,0,10*ROW('Hygiene Data'!C108)))</f>
        <v/>
      </c>
      <c r="DR114" s="29" t="str">
        <f ca="true">+IF(OFFSET('Hygiene Data'!$D$12,0,10*ROW('Hygiene Data'!D108))="","",OFFSET('Hygiene Data'!$D$12,0,10*ROW('Hygiene Data'!D108)))</f>
        <v/>
      </c>
      <c r="DS114" s="29" t="str">
        <f ca="true">+IF(OFFSET('Hygiene Data'!$D$13,0,10*ROW('Hygiene Data'!D108))="","",OFFSET('Hygiene Data'!$D$13,0,10*ROW('Hygiene Data'!D108)))</f>
        <v/>
      </c>
      <c r="DT114" s="29" t="str">
        <f ca="true">+IF(OFFSET('Hygiene Data'!$D$14,0,10*ROW('Hygiene Data'!D108))="","",OFFSET('Hygiene Data'!$D$14,0,10*ROW('Hygiene Data'!D108)))</f>
        <v/>
      </c>
      <c r="DU114" s="29" t="str">
        <f ca="true">+IF(OFFSET('Hygiene Data'!$E$12,0,10*ROW('Hygiene Data'!E108))="","",OFFSET('Hygiene Data'!$E$12,0,10*ROW('Hygiene Data'!E108)))</f>
        <v/>
      </c>
      <c r="DV114" s="29" t="str">
        <f ca="true">+IF(OFFSET('Hygiene Data'!$E$13,0,10*ROW('Hygiene Data'!E108))="","",OFFSET('Hygiene Data'!$E$13,0,10*ROW('Hygiene Data'!E108)))</f>
        <v/>
      </c>
      <c r="DW114" s="29" t="str">
        <f ca="true">+IF(OFFSET('Hygiene Data'!$E$14,0,10*ROW('Hygiene Data'!E108))="","",OFFSET('Hygiene Data'!$E$14,0,10*ROW('Hygiene Data'!E108)))</f>
        <v/>
      </c>
      <c r="DX114" s="29" t="str">
        <f ca="true">+IF(OFFSET('Hygiene Data'!$F$12,0,10*ROW('Hygiene Data'!F108))="","",OFFSET('Hygiene Data'!$F$12,0,10*ROW('Hygiene Data'!F108)))</f>
        <v/>
      </c>
      <c r="DY114" s="29" t="str">
        <f ca="true">+IF(OFFSET('Hygiene Data'!$F$13,0,10*ROW('Hygiene Data'!F108))="","",OFFSET('Hygiene Data'!$F$13,0,10*ROW('Hygiene Data'!F108)))</f>
        <v/>
      </c>
      <c r="DZ114" s="29" t="str">
        <f ca="true">+IF(OFFSET('Hygiene Data'!$F$14,0,10*ROW('Hygiene Data'!F108))="","",OFFSET('Hygiene Data'!$F$14,0,10*ROW('Hygiene Data'!F108)))</f>
        <v/>
      </c>
      <c r="EA114" s="29" t="str">
        <f ca="true">+IF(OFFSET('Hygiene Data'!$G$12,0,10*ROW('Hygiene Data'!G108))="","",OFFSET('Hygiene Data'!$G$12,0,10*ROW('Hygiene Data'!G108)))</f>
        <v/>
      </c>
      <c r="EB114" s="29" t="str">
        <f ca="true">+IF(OFFSET('Hygiene Data'!$G$13,0,10*ROW('Hygiene Data'!G108))="","",OFFSET('Hygiene Data'!$G$13,0,10*ROW('Hygiene Data'!G108)))</f>
        <v/>
      </c>
      <c r="EC114" s="29" t="str">
        <f ca="true">+IF(OFFSET('Hygiene Data'!$G$14,0,10*ROW('Hygiene Data'!G108))="","",OFFSET('Hygiene Data'!$G$14,0,10*ROW('Hygiene Data'!G108)))</f>
        <v/>
      </c>
      <c r="ED114" s="29" t="str">
        <f ca="true">+IF(OFFSET('Hygiene Data'!$H$12,0,10*ROW('Hygiene Data'!H108))="","",OFFSET('Hygiene Data'!$H$12,0,10*ROW('Hygiene Data'!H108)))</f>
        <v/>
      </c>
      <c r="EE114" s="29" t="str">
        <f ca="true">+IF(OFFSET('Hygiene Data'!$H$13,0,10*ROW('Hygiene Data'!H108))="","",OFFSET('Hygiene Data'!$H$13,0,10*ROW('Hygiene Data'!H108)))</f>
        <v/>
      </c>
      <c r="EF114" s="29" t="str">
        <f ca="true">+IF(OFFSET('Hygiene Data'!$H$14,0,10*ROW('Hygiene Data'!H108))="","",OFFSET('Hygiene Data'!$H$14,0,10*ROW('Hygiene Data'!H108)))</f>
        <v/>
      </c>
    </row>
    <row r="115" x14ac:dyDescent="0.2">
      <c r="A115" s="52" t="str">
        <f ca="true">+IF(OFFSET('Water Data'!$B$1,0,10*ROW('Water Data'!B112))="","",OFFSET('Water Data'!$B$1,0,10*ROW('Water Data'!B112)))</f>
        <v/>
      </c>
      <c r="B115" s="52" t="str">
        <f ca="true">+IF(OFFSET('Water Data'!$A$3,0,10*ROW('Water Data'!A112))="","",OFFSET('Water Data'!$A$3,0,10*ROW('Water Data'!A112)))</f>
        <v/>
      </c>
      <c r="C115" s="52" t="str">
        <f ca="true">+IF(OFFSET('Water Data'!$C$3,0,10*ROW('Water Data'!C112))="","",OFFSET('Water Data'!$C$3,0,10*ROW('Water Data'!C112)))</f>
        <v/>
      </c>
      <c r="D115" s="240"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0"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0"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0"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0"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0"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0"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0"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0"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0"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0"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0"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0"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0"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0"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0"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0"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0"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1"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1"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1"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1"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1"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1"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1"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1"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1"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1"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1"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1"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1"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1"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1"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1"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1"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1"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1"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1"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1"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1"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1"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1"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1"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1"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1"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1"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1"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1"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2"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2"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2"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2"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2"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2"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2"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2"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2"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2"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2"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2"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2"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2"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2"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2"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2"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2"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29" t="str">
        <f ca="true">+IF(OFFSET('Water Data'!$C$28,0,10*ROW('Water Data'!C109))="","",OFFSET('Water Data'!$C$28,0,10*ROW('Water Data'!C109)))</f>
        <v/>
      </c>
      <c r="BT115" s="29" t="str">
        <f ca="true">+IF(OFFSET('Water Data'!$C$29,0,10*ROW('Water Data'!C109))="","",OFFSET('Water Data'!$C$29,0,10*ROW('Water Data'!C109)))</f>
        <v/>
      </c>
      <c r="BU115" s="29" t="str">
        <f ca="true">+IF(OFFSET('Water Data'!$C$30,0,10*ROW('Water Data'!C109))="","",OFFSET('Water Data'!$C$30,0,10*ROW('Water Data'!C109)))</f>
        <v/>
      </c>
      <c r="BV115" s="29" t="str">
        <f ca="true">+IF(OFFSET('Water Data'!$D$28,0,10*ROW('Water Data'!D109))="","",OFFSET('Water Data'!$D$28,0,10*ROW('Water Data'!D109)))</f>
        <v/>
      </c>
      <c r="BW115" s="29" t="str">
        <f ca="true">+IF(OFFSET('Water Data'!$D$29,0,10*ROW('Water Data'!D109))="","",OFFSET('Water Data'!$D$29,0,10*ROW('Water Data'!D109)))</f>
        <v/>
      </c>
      <c r="BX115" s="29" t="str">
        <f ca="true">+IF(OFFSET('Water Data'!$D$30,0,10*ROW('Water Data'!D109))="","",OFFSET('Water Data'!$D$30,0,10*ROW('Water Data'!D109)))</f>
        <v/>
      </c>
      <c r="BY115" s="29" t="str">
        <f ca="true">+IF(OFFSET('Water Data'!$E$28,0,10*ROW('Water Data'!E109))="","",OFFSET('Water Data'!$E$28,0,10*ROW('Water Data'!E109)))</f>
        <v/>
      </c>
      <c r="BZ115" s="29" t="str">
        <f ca="true">+IF(OFFSET('Water Data'!$E$29,0,10*ROW('Water Data'!E109))="","",OFFSET('Water Data'!$E$29,0,10*ROW('Water Data'!E109)))</f>
        <v/>
      </c>
      <c r="CA115" s="29" t="str">
        <f ca="true">+IF(OFFSET('Water Data'!$E$30,0,10*ROW('Water Data'!E109))="","",OFFSET('Water Data'!$E$30,0,10*ROW('Water Data'!E109)))</f>
        <v/>
      </c>
      <c r="CB115" s="29" t="str">
        <f ca="true">+IF(OFFSET('Water Data'!$F$28,0,10*ROW('Water Data'!F109))="","",OFFSET('Water Data'!$F$28,0,10*ROW('Water Data'!F109)))</f>
        <v/>
      </c>
      <c r="CC115" s="29" t="str">
        <f ca="true">+IF(OFFSET('Water Data'!$F$29,0,10*ROW('Water Data'!F109))="","",OFFSET('Water Data'!$F$29,0,10*ROW('Water Data'!F109)))</f>
        <v/>
      </c>
      <c r="CD115" s="29" t="str">
        <f ca="true">+IF(OFFSET('Water Data'!$F$30,0,10*ROW('Water Data'!F109))="","",OFFSET('Water Data'!$F$30,0,10*ROW('Water Data'!F109)))</f>
        <v/>
      </c>
      <c r="CE115" s="29" t="str">
        <f ca="true">+IF(OFFSET('Water Data'!$G$28,0,10*ROW('Water Data'!G109))="","",OFFSET('Water Data'!$G$28,0,10*ROW('Water Data'!G109)))</f>
        <v/>
      </c>
      <c r="CF115" s="29" t="str">
        <f ca="true">+IF(OFFSET('Water Data'!$G$29,0,10*ROW('Water Data'!G109))="","",OFFSET('Water Data'!$G$29,0,10*ROW('Water Data'!G109)))</f>
        <v/>
      </c>
      <c r="CG115" s="29" t="str">
        <f ca="true">+IF(OFFSET('Water Data'!$G$30,0,10*ROW('Water Data'!G109))="","",OFFSET('Water Data'!$G$30,0,10*ROW('Water Data'!G109)))</f>
        <v/>
      </c>
      <c r="CH115" s="29" t="str">
        <f ca="true">+IF(OFFSET('Water Data'!$H$28,0,10*ROW('Water Data'!H109))="","",OFFSET('Water Data'!$H$28,0,10*ROW('Water Data'!H109)))</f>
        <v/>
      </c>
      <c r="CI115" s="29" t="str">
        <f ca="true">+IF(OFFSET('Water Data'!$H$29,0,10*ROW('Water Data'!H109))="","",OFFSET('Water Data'!$H$29,0,10*ROW('Water Data'!H109)))</f>
        <v/>
      </c>
      <c r="CJ115" s="29" t="str">
        <f ca="true">+IF(OFFSET('Water Data'!$H$30,0,10*ROW('Water Data'!H109))="","",OFFSET('Water Data'!$H$30,0,10*ROW('Water Data'!H109)))</f>
        <v/>
      </c>
      <c r="CK115" s="29" t="str">
        <f ca="true">+IF(OFFSET('Sanitation Data'!$C$29,0,10*ROW('Sanitation Data'!C109))="","",OFFSET('Sanitation Data'!$C$29,0,10*ROW('Sanitation Data'!C109)))</f>
        <v/>
      </c>
      <c r="CL115" s="29" t="str">
        <f ca="true">+IF(OFFSET('Sanitation Data'!$C$30,0,10*ROW('Sanitation Data'!C109))="","",OFFSET('Sanitation Data'!$C$30,0,10*ROW('Sanitation Data'!C109)))</f>
        <v/>
      </c>
      <c r="CM115" s="29" t="str">
        <f ca="true">+IF(OFFSET('Sanitation Data'!$C$31,0,10*ROW('Sanitation Data'!C109))="","",OFFSET('Sanitation Data'!$C$31,0,10*ROW('Sanitation Data'!C109)))</f>
        <v/>
      </c>
      <c r="CN115" s="29" t="str">
        <f ca="true">+IF(OFFSET('Sanitation Data'!$C$32,0,10*ROW('Sanitation Data'!C109))="","",OFFSET('Sanitation Data'!$C$32,0,10*ROW('Sanitation Data'!C109)))</f>
        <v/>
      </c>
      <c r="CO115" s="29" t="str">
        <f ca="true">+IF(OFFSET('Sanitation Data'!$C$33,0,10*ROW('Sanitation Data'!C109))="","",OFFSET('Sanitation Data'!$C$33,0,10*ROW('Sanitation Data'!C109)))</f>
        <v/>
      </c>
      <c r="CP115" s="29" t="str">
        <f ca="true">+IF(OFFSET('Sanitation Data'!$D$29,0,10*ROW('Sanitation Data'!D109))="","",OFFSET('Sanitation Data'!$D$29,0,10*ROW('Sanitation Data'!D109)))</f>
        <v/>
      </c>
      <c r="CQ115" s="29" t="str">
        <f ca="true">+IF(OFFSET('Sanitation Data'!$D$30,0,10*ROW('Sanitation Data'!D109))="","",OFFSET('Sanitation Data'!$D$30,0,10*ROW('Sanitation Data'!D109)))</f>
        <v/>
      </c>
      <c r="CR115" s="29" t="str">
        <f ca="true">+IF(OFFSET('Sanitation Data'!$D$31,0,10*ROW('Sanitation Data'!D109))="","",OFFSET('Sanitation Data'!$D$31,0,10*ROW('Sanitation Data'!D109)))</f>
        <v/>
      </c>
      <c r="CS115" s="29" t="str">
        <f ca="true">+IF(OFFSET('Sanitation Data'!$D$32,0,10*ROW('Sanitation Data'!D109))="","",OFFSET('Sanitation Data'!$D$32,0,10*ROW('Sanitation Data'!D109)))</f>
        <v/>
      </c>
      <c r="CT115" s="29" t="str">
        <f ca="true">+IF(OFFSET('Sanitation Data'!$D$33,0,10*ROW('Sanitation Data'!D109))="","",OFFSET('Sanitation Data'!$D$33,0,10*ROW('Sanitation Data'!D109)))</f>
        <v/>
      </c>
      <c r="CU115" s="29" t="str">
        <f ca="true">+IF(OFFSET('Sanitation Data'!$E$29,0,10*ROW('Sanitation Data'!E109))="","",OFFSET('Sanitation Data'!$E$29,0,10*ROW('Sanitation Data'!E109)))</f>
        <v/>
      </c>
      <c r="CV115" s="29" t="str">
        <f ca="true">+IF(OFFSET('Sanitation Data'!$E$30,0,10*ROW('Sanitation Data'!E109))="","",OFFSET('Sanitation Data'!$E$30,0,10*ROW('Sanitation Data'!E109)))</f>
        <v/>
      </c>
      <c r="CW115" s="29" t="str">
        <f ca="true">+IF(OFFSET('Sanitation Data'!$E$31,0,10*ROW('Sanitation Data'!E109))="","",OFFSET('Sanitation Data'!$E$31,0,10*ROW('Sanitation Data'!E109)))</f>
        <v/>
      </c>
      <c r="CX115" s="29" t="str">
        <f ca="true">+IF(OFFSET('Sanitation Data'!$E$32,0,10*ROW('Sanitation Data'!E109))="","",OFFSET('Sanitation Data'!$E$32,0,10*ROW('Sanitation Data'!E109)))</f>
        <v/>
      </c>
      <c r="CY115" s="29" t="str">
        <f ca="true">+IF(OFFSET('Sanitation Data'!$E$33,0,10*ROW('Sanitation Data'!E109))="","",OFFSET('Sanitation Data'!$E$33,0,10*ROW('Sanitation Data'!E109)))</f>
        <v/>
      </c>
      <c r="CZ115" s="29" t="str">
        <f ca="true">+IF(OFFSET('Sanitation Data'!$F$29,0,10*ROW('Sanitation Data'!F109))="","",OFFSET('Sanitation Data'!$F$29,0,10*ROW('Sanitation Data'!F109)))</f>
        <v/>
      </c>
      <c r="DA115" s="29" t="str">
        <f ca="true">+IF(OFFSET('Sanitation Data'!$F$30,0,10*ROW('Sanitation Data'!F109))="","",OFFSET('Sanitation Data'!$F$30,0,10*ROW('Sanitation Data'!F109)))</f>
        <v/>
      </c>
      <c r="DB115" s="29" t="str">
        <f ca="true">+IF(OFFSET('Sanitation Data'!$F$31,0,10*ROW('Sanitation Data'!F109))="","",OFFSET('Sanitation Data'!$F$31,0,10*ROW('Sanitation Data'!F109)))</f>
        <v/>
      </c>
      <c r="DC115" s="29" t="str">
        <f ca="true">+IF(OFFSET('Sanitation Data'!$F$32,0,10*ROW('Sanitation Data'!F109))="","",OFFSET('Sanitation Data'!$F$32,0,10*ROW('Sanitation Data'!F109)))</f>
        <v/>
      </c>
      <c r="DD115" s="29" t="str">
        <f ca="true">+IF(OFFSET('Sanitation Data'!$F$33,0,10*ROW('Sanitation Data'!F109))="","",OFFSET('Sanitation Data'!$F$33,0,10*ROW('Sanitation Data'!F109)))</f>
        <v/>
      </c>
      <c r="DE115" s="29" t="str">
        <f ca="true">+IF(OFFSET('Sanitation Data'!$G$29,0,10*ROW('Sanitation Data'!G109))="","",OFFSET('Sanitation Data'!$G$29,0,10*ROW('Sanitation Data'!G109)))</f>
        <v/>
      </c>
      <c r="DF115" s="29" t="str">
        <f ca="true">+IF(OFFSET('Sanitation Data'!$G$30,0,10*ROW('Sanitation Data'!G109))="","",OFFSET('Sanitation Data'!$G$30,0,10*ROW('Sanitation Data'!G109)))</f>
        <v/>
      </c>
      <c r="DG115" s="29" t="str">
        <f ca="true">+IF(OFFSET('Sanitation Data'!$G$31,0,10*ROW('Sanitation Data'!G109))="","",OFFSET('Sanitation Data'!$G$31,0,10*ROW('Sanitation Data'!G109)))</f>
        <v/>
      </c>
      <c r="DH115" s="29" t="str">
        <f ca="true">+IF(OFFSET('Sanitation Data'!$G$32,0,10*ROW('Sanitation Data'!G109))="","",OFFSET('Sanitation Data'!$G$32,0,10*ROW('Sanitation Data'!G109)))</f>
        <v/>
      </c>
      <c r="DI115" s="29" t="str">
        <f ca="true">+IF(OFFSET('Sanitation Data'!$G$33,0,10*ROW('Sanitation Data'!G109))="","",OFFSET('Sanitation Data'!$G$33,0,10*ROW('Sanitation Data'!G109)))</f>
        <v/>
      </c>
      <c r="DJ115" s="29" t="str">
        <f ca="true">+IF(OFFSET('Sanitation Data'!$H$29,0,10*ROW('Sanitation Data'!H109))="","",OFFSET('Sanitation Data'!$H$29,0,10*ROW('Sanitation Data'!H109)))</f>
        <v/>
      </c>
      <c r="DK115" s="29" t="str">
        <f ca="true">+IF(OFFSET('Sanitation Data'!$H$30,0,10*ROW('Sanitation Data'!H109))="","",OFFSET('Sanitation Data'!$H$30,0,10*ROW('Sanitation Data'!H109)))</f>
        <v/>
      </c>
      <c r="DL115" s="29" t="str">
        <f ca="true">+IF(OFFSET('Sanitation Data'!$H$31,0,10*ROW('Sanitation Data'!H109))="","",OFFSET('Sanitation Data'!$H$31,0,10*ROW('Sanitation Data'!H109)))</f>
        <v/>
      </c>
      <c r="DM115" s="29" t="str">
        <f ca="true">+IF(OFFSET('Sanitation Data'!$H$32,0,10*ROW('Sanitation Data'!H109))="","",OFFSET('Sanitation Data'!$H$32,0,10*ROW('Sanitation Data'!H109)))</f>
        <v/>
      </c>
      <c r="DN115" s="29" t="str">
        <f ca="true">+IF(OFFSET('Sanitation Data'!$H$33,0,10*ROW('Sanitation Data'!H109))="","",OFFSET('Sanitation Data'!$H$33,0,10*ROW('Sanitation Data'!H109)))</f>
        <v/>
      </c>
      <c r="DO115" s="29" t="str">
        <f ca="true">+IF(OFFSET('Hygiene Data'!$C$12,0,10*ROW('Hygiene Data'!C109))="","",OFFSET('Hygiene Data'!$C$12,0,10*ROW('Hygiene Data'!C109)))</f>
        <v/>
      </c>
      <c r="DP115" s="29" t="str">
        <f ca="true">+IF(OFFSET('Hygiene Data'!$C$13,0,10*ROW('Hygiene Data'!C109))="","",OFFSET('Hygiene Data'!$C$13,0,10*ROW('Hygiene Data'!C109)))</f>
        <v/>
      </c>
      <c r="DQ115" s="29" t="str">
        <f ca="true">+IF(OFFSET('Hygiene Data'!$C$14,0,10*ROW('Hygiene Data'!C109))="","",OFFSET('Hygiene Data'!$C$14,0,10*ROW('Hygiene Data'!C109)))</f>
        <v/>
      </c>
      <c r="DR115" s="29" t="str">
        <f ca="true">+IF(OFFSET('Hygiene Data'!$D$12,0,10*ROW('Hygiene Data'!D109))="","",OFFSET('Hygiene Data'!$D$12,0,10*ROW('Hygiene Data'!D109)))</f>
        <v/>
      </c>
      <c r="DS115" s="29" t="str">
        <f ca="true">+IF(OFFSET('Hygiene Data'!$D$13,0,10*ROW('Hygiene Data'!D109))="","",OFFSET('Hygiene Data'!$D$13,0,10*ROW('Hygiene Data'!D109)))</f>
        <v/>
      </c>
      <c r="DT115" s="29" t="str">
        <f ca="true">+IF(OFFSET('Hygiene Data'!$D$14,0,10*ROW('Hygiene Data'!D109))="","",OFFSET('Hygiene Data'!$D$14,0,10*ROW('Hygiene Data'!D109)))</f>
        <v/>
      </c>
      <c r="DU115" s="29" t="str">
        <f ca="true">+IF(OFFSET('Hygiene Data'!$E$12,0,10*ROW('Hygiene Data'!E109))="","",OFFSET('Hygiene Data'!$E$12,0,10*ROW('Hygiene Data'!E109)))</f>
        <v/>
      </c>
      <c r="DV115" s="29" t="str">
        <f ca="true">+IF(OFFSET('Hygiene Data'!$E$13,0,10*ROW('Hygiene Data'!E109))="","",OFFSET('Hygiene Data'!$E$13,0,10*ROW('Hygiene Data'!E109)))</f>
        <v/>
      </c>
      <c r="DW115" s="29" t="str">
        <f ca="true">+IF(OFFSET('Hygiene Data'!$E$14,0,10*ROW('Hygiene Data'!E109))="","",OFFSET('Hygiene Data'!$E$14,0,10*ROW('Hygiene Data'!E109)))</f>
        <v/>
      </c>
      <c r="DX115" s="29" t="str">
        <f ca="true">+IF(OFFSET('Hygiene Data'!$F$12,0,10*ROW('Hygiene Data'!F109))="","",OFFSET('Hygiene Data'!$F$12,0,10*ROW('Hygiene Data'!F109)))</f>
        <v/>
      </c>
      <c r="DY115" s="29" t="str">
        <f ca="true">+IF(OFFSET('Hygiene Data'!$F$13,0,10*ROW('Hygiene Data'!F109))="","",OFFSET('Hygiene Data'!$F$13,0,10*ROW('Hygiene Data'!F109)))</f>
        <v/>
      </c>
      <c r="DZ115" s="29" t="str">
        <f ca="true">+IF(OFFSET('Hygiene Data'!$F$14,0,10*ROW('Hygiene Data'!F109))="","",OFFSET('Hygiene Data'!$F$14,0,10*ROW('Hygiene Data'!F109)))</f>
        <v/>
      </c>
      <c r="EA115" s="29" t="str">
        <f ca="true">+IF(OFFSET('Hygiene Data'!$G$12,0,10*ROW('Hygiene Data'!G109))="","",OFFSET('Hygiene Data'!$G$12,0,10*ROW('Hygiene Data'!G109)))</f>
        <v/>
      </c>
      <c r="EB115" s="29" t="str">
        <f ca="true">+IF(OFFSET('Hygiene Data'!$G$13,0,10*ROW('Hygiene Data'!G109))="","",OFFSET('Hygiene Data'!$G$13,0,10*ROW('Hygiene Data'!G109)))</f>
        <v/>
      </c>
      <c r="EC115" s="29" t="str">
        <f ca="true">+IF(OFFSET('Hygiene Data'!$G$14,0,10*ROW('Hygiene Data'!G109))="","",OFFSET('Hygiene Data'!$G$14,0,10*ROW('Hygiene Data'!G109)))</f>
        <v/>
      </c>
      <c r="ED115" s="29" t="str">
        <f ca="true">+IF(OFFSET('Hygiene Data'!$H$12,0,10*ROW('Hygiene Data'!H109))="","",OFFSET('Hygiene Data'!$H$12,0,10*ROW('Hygiene Data'!H109)))</f>
        <v/>
      </c>
      <c r="EE115" s="29" t="str">
        <f ca="true">+IF(OFFSET('Hygiene Data'!$H$13,0,10*ROW('Hygiene Data'!H109))="","",OFFSET('Hygiene Data'!$H$13,0,10*ROW('Hygiene Data'!H109)))</f>
        <v/>
      </c>
      <c r="EF115" s="29" t="str">
        <f ca="true">+IF(OFFSET('Hygiene Data'!$H$14,0,10*ROW('Hygiene Data'!H109))="","",OFFSET('Hygiene Data'!$H$14,0,10*ROW('Hygiene Data'!H109)))</f>
        <v/>
      </c>
    </row>
    <row r="116" x14ac:dyDescent="0.2">
      <c r="A116" s="52" t="str">
        <f ca="true">+IF(OFFSET('Water Data'!$B$1,0,10*ROW('Water Data'!B113))="","",OFFSET('Water Data'!$B$1,0,10*ROW('Water Data'!B113)))</f>
        <v/>
      </c>
      <c r="B116" s="52" t="str">
        <f ca="true">+IF(OFFSET('Water Data'!$A$3,0,10*ROW('Water Data'!A113))="","",OFFSET('Water Data'!$A$3,0,10*ROW('Water Data'!A113)))</f>
        <v/>
      </c>
      <c r="C116" s="52" t="str">
        <f ca="true">+IF(OFFSET('Water Data'!$C$3,0,10*ROW('Water Data'!C113))="","",OFFSET('Water Data'!$C$3,0,10*ROW('Water Data'!C113)))</f>
        <v/>
      </c>
      <c r="D116" s="240"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0"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0"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0"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0"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0"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0"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0"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0"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0"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0"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0"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0"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0"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0"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0"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0"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0"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1"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1"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1"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1"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1"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1"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1"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1"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1"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1"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1"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1"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1"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1"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1"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1"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1"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1"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1"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1"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1"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1"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1"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1"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1"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1"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1"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1"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1"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1"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2"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2"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2"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2"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2"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2"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2"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2"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2"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2"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2"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2"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2"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2"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2"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2"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2"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2"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29" t="str">
        <f ca="true">+IF(OFFSET('Water Data'!$C$28,0,10*ROW('Water Data'!C110))="","",OFFSET('Water Data'!$C$28,0,10*ROW('Water Data'!C110)))</f>
        <v/>
      </c>
      <c r="BT116" s="29" t="str">
        <f ca="true">+IF(OFFSET('Water Data'!$C$29,0,10*ROW('Water Data'!C110))="","",OFFSET('Water Data'!$C$29,0,10*ROW('Water Data'!C110)))</f>
        <v/>
      </c>
      <c r="BU116" s="29" t="str">
        <f ca="true">+IF(OFFSET('Water Data'!$C$30,0,10*ROW('Water Data'!C110))="","",OFFSET('Water Data'!$C$30,0,10*ROW('Water Data'!C110)))</f>
        <v/>
      </c>
      <c r="BV116" s="29" t="str">
        <f ca="true">+IF(OFFSET('Water Data'!$D$28,0,10*ROW('Water Data'!D110))="","",OFFSET('Water Data'!$D$28,0,10*ROW('Water Data'!D110)))</f>
        <v/>
      </c>
      <c r="BW116" s="29" t="str">
        <f ca="true">+IF(OFFSET('Water Data'!$D$29,0,10*ROW('Water Data'!D110))="","",OFFSET('Water Data'!$D$29,0,10*ROW('Water Data'!D110)))</f>
        <v/>
      </c>
      <c r="BX116" s="29" t="str">
        <f ca="true">+IF(OFFSET('Water Data'!$D$30,0,10*ROW('Water Data'!D110))="","",OFFSET('Water Data'!$D$30,0,10*ROW('Water Data'!D110)))</f>
        <v/>
      </c>
      <c r="BY116" s="29" t="str">
        <f ca="true">+IF(OFFSET('Water Data'!$E$28,0,10*ROW('Water Data'!E110))="","",OFFSET('Water Data'!$E$28,0,10*ROW('Water Data'!E110)))</f>
        <v/>
      </c>
      <c r="BZ116" s="29" t="str">
        <f ca="true">+IF(OFFSET('Water Data'!$E$29,0,10*ROW('Water Data'!E110))="","",OFFSET('Water Data'!$E$29,0,10*ROW('Water Data'!E110)))</f>
        <v/>
      </c>
      <c r="CA116" s="29" t="str">
        <f ca="true">+IF(OFFSET('Water Data'!$E$30,0,10*ROW('Water Data'!E110))="","",OFFSET('Water Data'!$E$30,0,10*ROW('Water Data'!E110)))</f>
        <v/>
      </c>
      <c r="CB116" s="29" t="str">
        <f ca="true">+IF(OFFSET('Water Data'!$F$28,0,10*ROW('Water Data'!F110))="","",OFFSET('Water Data'!$F$28,0,10*ROW('Water Data'!F110)))</f>
        <v/>
      </c>
      <c r="CC116" s="29" t="str">
        <f ca="true">+IF(OFFSET('Water Data'!$F$29,0,10*ROW('Water Data'!F110))="","",OFFSET('Water Data'!$F$29,0,10*ROW('Water Data'!F110)))</f>
        <v/>
      </c>
      <c r="CD116" s="29" t="str">
        <f ca="true">+IF(OFFSET('Water Data'!$F$30,0,10*ROW('Water Data'!F110))="","",OFFSET('Water Data'!$F$30,0,10*ROW('Water Data'!F110)))</f>
        <v/>
      </c>
      <c r="CE116" s="29" t="str">
        <f ca="true">+IF(OFFSET('Water Data'!$G$28,0,10*ROW('Water Data'!G110))="","",OFFSET('Water Data'!$G$28,0,10*ROW('Water Data'!G110)))</f>
        <v/>
      </c>
      <c r="CF116" s="29" t="str">
        <f ca="true">+IF(OFFSET('Water Data'!$G$29,0,10*ROW('Water Data'!G110))="","",OFFSET('Water Data'!$G$29,0,10*ROW('Water Data'!G110)))</f>
        <v/>
      </c>
      <c r="CG116" s="29" t="str">
        <f ca="true">+IF(OFFSET('Water Data'!$G$30,0,10*ROW('Water Data'!G110))="","",OFFSET('Water Data'!$G$30,0,10*ROW('Water Data'!G110)))</f>
        <v/>
      </c>
      <c r="CH116" s="29" t="str">
        <f ca="true">+IF(OFFSET('Water Data'!$H$28,0,10*ROW('Water Data'!H110))="","",OFFSET('Water Data'!$H$28,0,10*ROW('Water Data'!H110)))</f>
        <v/>
      </c>
      <c r="CI116" s="29" t="str">
        <f ca="true">+IF(OFFSET('Water Data'!$H$29,0,10*ROW('Water Data'!H110))="","",OFFSET('Water Data'!$H$29,0,10*ROW('Water Data'!H110)))</f>
        <v/>
      </c>
      <c r="CJ116" s="29" t="str">
        <f ca="true">+IF(OFFSET('Water Data'!$H$30,0,10*ROW('Water Data'!H110))="","",OFFSET('Water Data'!$H$30,0,10*ROW('Water Data'!H110)))</f>
        <v/>
      </c>
      <c r="CK116" s="29" t="str">
        <f ca="true">+IF(OFFSET('Sanitation Data'!$C$29,0,10*ROW('Sanitation Data'!C110))="","",OFFSET('Sanitation Data'!$C$29,0,10*ROW('Sanitation Data'!C110)))</f>
        <v/>
      </c>
      <c r="CL116" s="29" t="str">
        <f ca="true">+IF(OFFSET('Sanitation Data'!$C$30,0,10*ROW('Sanitation Data'!C110))="","",OFFSET('Sanitation Data'!$C$30,0,10*ROW('Sanitation Data'!C110)))</f>
        <v/>
      </c>
      <c r="CM116" s="29" t="str">
        <f ca="true">+IF(OFFSET('Sanitation Data'!$C$31,0,10*ROW('Sanitation Data'!C110))="","",OFFSET('Sanitation Data'!$C$31,0,10*ROW('Sanitation Data'!C110)))</f>
        <v/>
      </c>
      <c r="CN116" s="29" t="str">
        <f ca="true">+IF(OFFSET('Sanitation Data'!$C$32,0,10*ROW('Sanitation Data'!C110))="","",OFFSET('Sanitation Data'!$C$32,0,10*ROW('Sanitation Data'!C110)))</f>
        <v/>
      </c>
      <c r="CO116" s="29" t="str">
        <f ca="true">+IF(OFFSET('Sanitation Data'!$C$33,0,10*ROW('Sanitation Data'!C110))="","",OFFSET('Sanitation Data'!$C$33,0,10*ROW('Sanitation Data'!C110)))</f>
        <v/>
      </c>
      <c r="CP116" s="29" t="str">
        <f ca="true">+IF(OFFSET('Sanitation Data'!$D$29,0,10*ROW('Sanitation Data'!D110))="","",OFFSET('Sanitation Data'!$D$29,0,10*ROW('Sanitation Data'!D110)))</f>
        <v/>
      </c>
      <c r="CQ116" s="29" t="str">
        <f ca="true">+IF(OFFSET('Sanitation Data'!$D$30,0,10*ROW('Sanitation Data'!D110))="","",OFFSET('Sanitation Data'!$D$30,0,10*ROW('Sanitation Data'!D110)))</f>
        <v/>
      </c>
      <c r="CR116" s="29" t="str">
        <f ca="true">+IF(OFFSET('Sanitation Data'!$D$31,0,10*ROW('Sanitation Data'!D110))="","",OFFSET('Sanitation Data'!$D$31,0,10*ROW('Sanitation Data'!D110)))</f>
        <v/>
      </c>
      <c r="CS116" s="29" t="str">
        <f ca="true">+IF(OFFSET('Sanitation Data'!$D$32,0,10*ROW('Sanitation Data'!D110))="","",OFFSET('Sanitation Data'!$D$32,0,10*ROW('Sanitation Data'!D110)))</f>
        <v/>
      </c>
      <c r="CT116" s="29" t="str">
        <f ca="true">+IF(OFFSET('Sanitation Data'!$D$33,0,10*ROW('Sanitation Data'!D110))="","",OFFSET('Sanitation Data'!$D$33,0,10*ROW('Sanitation Data'!D110)))</f>
        <v/>
      </c>
      <c r="CU116" s="29" t="str">
        <f ca="true">+IF(OFFSET('Sanitation Data'!$E$29,0,10*ROW('Sanitation Data'!E110))="","",OFFSET('Sanitation Data'!$E$29,0,10*ROW('Sanitation Data'!E110)))</f>
        <v/>
      </c>
      <c r="CV116" s="29" t="str">
        <f ca="true">+IF(OFFSET('Sanitation Data'!$E$30,0,10*ROW('Sanitation Data'!E110))="","",OFFSET('Sanitation Data'!$E$30,0,10*ROW('Sanitation Data'!E110)))</f>
        <v/>
      </c>
      <c r="CW116" s="29" t="str">
        <f ca="true">+IF(OFFSET('Sanitation Data'!$E$31,0,10*ROW('Sanitation Data'!E110))="","",OFFSET('Sanitation Data'!$E$31,0,10*ROW('Sanitation Data'!E110)))</f>
        <v/>
      </c>
      <c r="CX116" s="29" t="str">
        <f ca="true">+IF(OFFSET('Sanitation Data'!$E$32,0,10*ROW('Sanitation Data'!E110))="","",OFFSET('Sanitation Data'!$E$32,0,10*ROW('Sanitation Data'!E110)))</f>
        <v/>
      </c>
      <c r="CY116" s="29" t="str">
        <f ca="true">+IF(OFFSET('Sanitation Data'!$E$33,0,10*ROW('Sanitation Data'!E110))="","",OFFSET('Sanitation Data'!$E$33,0,10*ROW('Sanitation Data'!E110)))</f>
        <v/>
      </c>
      <c r="CZ116" s="29" t="str">
        <f ca="true">+IF(OFFSET('Sanitation Data'!$F$29,0,10*ROW('Sanitation Data'!F110))="","",OFFSET('Sanitation Data'!$F$29,0,10*ROW('Sanitation Data'!F110)))</f>
        <v/>
      </c>
      <c r="DA116" s="29" t="str">
        <f ca="true">+IF(OFFSET('Sanitation Data'!$F$30,0,10*ROW('Sanitation Data'!F110))="","",OFFSET('Sanitation Data'!$F$30,0,10*ROW('Sanitation Data'!F110)))</f>
        <v/>
      </c>
      <c r="DB116" s="29" t="str">
        <f ca="true">+IF(OFFSET('Sanitation Data'!$F$31,0,10*ROW('Sanitation Data'!F110))="","",OFFSET('Sanitation Data'!$F$31,0,10*ROW('Sanitation Data'!F110)))</f>
        <v/>
      </c>
      <c r="DC116" s="29" t="str">
        <f ca="true">+IF(OFFSET('Sanitation Data'!$F$32,0,10*ROW('Sanitation Data'!F110))="","",OFFSET('Sanitation Data'!$F$32,0,10*ROW('Sanitation Data'!F110)))</f>
        <v/>
      </c>
      <c r="DD116" s="29" t="str">
        <f ca="true">+IF(OFFSET('Sanitation Data'!$F$33,0,10*ROW('Sanitation Data'!F110))="","",OFFSET('Sanitation Data'!$F$33,0,10*ROW('Sanitation Data'!F110)))</f>
        <v/>
      </c>
      <c r="DE116" s="29" t="str">
        <f ca="true">+IF(OFFSET('Sanitation Data'!$G$29,0,10*ROW('Sanitation Data'!G110))="","",OFFSET('Sanitation Data'!$G$29,0,10*ROW('Sanitation Data'!G110)))</f>
        <v/>
      </c>
      <c r="DF116" s="29" t="str">
        <f ca="true">+IF(OFFSET('Sanitation Data'!$G$30,0,10*ROW('Sanitation Data'!G110))="","",OFFSET('Sanitation Data'!$G$30,0,10*ROW('Sanitation Data'!G110)))</f>
        <v/>
      </c>
      <c r="DG116" s="29" t="str">
        <f ca="true">+IF(OFFSET('Sanitation Data'!$G$31,0,10*ROW('Sanitation Data'!G110))="","",OFFSET('Sanitation Data'!$G$31,0,10*ROW('Sanitation Data'!G110)))</f>
        <v/>
      </c>
      <c r="DH116" s="29" t="str">
        <f ca="true">+IF(OFFSET('Sanitation Data'!$G$32,0,10*ROW('Sanitation Data'!G110))="","",OFFSET('Sanitation Data'!$G$32,0,10*ROW('Sanitation Data'!G110)))</f>
        <v/>
      </c>
      <c r="DI116" s="29" t="str">
        <f ca="true">+IF(OFFSET('Sanitation Data'!$G$33,0,10*ROW('Sanitation Data'!G110))="","",OFFSET('Sanitation Data'!$G$33,0,10*ROW('Sanitation Data'!G110)))</f>
        <v/>
      </c>
      <c r="DJ116" s="29" t="str">
        <f ca="true">+IF(OFFSET('Sanitation Data'!$H$29,0,10*ROW('Sanitation Data'!H110))="","",OFFSET('Sanitation Data'!$H$29,0,10*ROW('Sanitation Data'!H110)))</f>
        <v/>
      </c>
      <c r="DK116" s="29" t="str">
        <f ca="true">+IF(OFFSET('Sanitation Data'!$H$30,0,10*ROW('Sanitation Data'!H110))="","",OFFSET('Sanitation Data'!$H$30,0,10*ROW('Sanitation Data'!H110)))</f>
        <v/>
      </c>
      <c r="DL116" s="29" t="str">
        <f ca="true">+IF(OFFSET('Sanitation Data'!$H$31,0,10*ROW('Sanitation Data'!H110))="","",OFFSET('Sanitation Data'!$H$31,0,10*ROW('Sanitation Data'!H110)))</f>
        <v/>
      </c>
      <c r="DM116" s="29" t="str">
        <f ca="true">+IF(OFFSET('Sanitation Data'!$H$32,0,10*ROW('Sanitation Data'!H110))="","",OFFSET('Sanitation Data'!$H$32,0,10*ROW('Sanitation Data'!H110)))</f>
        <v/>
      </c>
      <c r="DN116" s="29" t="str">
        <f ca="true">+IF(OFFSET('Sanitation Data'!$H$33,0,10*ROW('Sanitation Data'!H110))="","",OFFSET('Sanitation Data'!$H$33,0,10*ROW('Sanitation Data'!H110)))</f>
        <v/>
      </c>
      <c r="DO116" s="29" t="str">
        <f ca="true">+IF(OFFSET('Hygiene Data'!$C$12,0,10*ROW('Hygiene Data'!C110))="","",OFFSET('Hygiene Data'!$C$12,0,10*ROW('Hygiene Data'!C110)))</f>
        <v/>
      </c>
      <c r="DP116" s="29" t="str">
        <f ca="true">+IF(OFFSET('Hygiene Data'!$C$13,0,10*ROW('Hygiene Data'!C110))="","",OFFSET('Hygiene Data'!$C$13,0,10*ROW('Hygiene Data'!C110)))</f>
        <v/>
      </c>
      <c r="DQ116" s="29" t="str">
        <f ca="true">+IF(OFFSET('Hygiene Data'!$C$14,0,10*ROW('Hygiene Data'!C110))="","",OFFSET('Hygiene Data'!$C$14,0,10*ROW('Hygiene Data'!C110)))</f>
        <v/>
      </c>
      <c r="DR116" s="29" t="str">
        <f ca="true">+IF(OFFSET('Hygiene Data'!$D$12,0,10*ROW('Hygiene Data'!D110))="","",OFFSET('Hygiene Data'!$D$12,0,10*ROW('Hygiene Data'!D110)))</f>
        <v/>
      </c>
      <c r="DS116" s="29" t="str">
        <f ca="true">+IF(OFFSET('Hygiene Data'!$D$13,0,10*ROW('Hygiene Data'!D110))="","",OFFSET('Hygiene Data'!$D$13,0,10*ROW('Hygiene Data'!D110)))</f>
        <v/>
      </c>
      <c r="DT116" s="29" t="str">
        <f ca="true">+IF(OFFSET('Hygiene Data'!$D$14,0,10*ROW('Hygiene Data'!D110))="","",OFFSET('Hygiene Data'!$D$14,0,10*ROW('Hygiene Data'!D110)))</f>
        <v/>
      </c>
      <c r="DU116" s="29" t="str">
        <f ca="true">+IF(OFFSET('Hygiene Data'!$E$12,0,10*ROW('Hygiene Data'!E110))="","",OFFSET('Hygiene Data'!$E$12,0,10*ROW('Hygiene Data'!E110)))</f>
        <v/>
      </c>
      <c r="DV116" s="29" t="str">
        <f ca="true">+IF(OFFSET('Hygiene Data'!$E$13,0,10*ROW('Hygiene Data'!E110))="","",OFFSET('Hygiene Data'!$E$13,0,10*ROW('Hygiene Data'!E110)))</f>
        <v/>
      </c>
      <c r="DW116" s="29" t="str">
        <f ca="true">+IF(OFFSET('Hygiene Data'!$E$14,0,10*ROW('Hygiene Data'!E110))="","",OFFSET('Hygiene Data'!$E$14,0,10*ROW('Hygiene Data'!E110)))</f>
        <v/>
      </c>
      <c r="DX116" s="29" t="str">
        <f ca="true">+IF(OFFSET('Hygiene Data'!$F$12,0,10*ROW('Hygiene Data'!F110))="","",OFFSET('Hygiene Data'!$F$12,0,10*ROW('Hygiene Data'!F110)))</f>
        <v/>
      </c>
      <c r="DY116" s="29" t="str">
        <f ca="true">+IF(OFFSET('Hygiene Data'!$F$13,0,10*ROW('Hygiene Data'!F110))="","",OFFSET('Hygiene Data'!$F$13,0,10*ROW('Hygiene Data'!F110)))</f>
        <v/>
      </c>
      <c r="DZ116" s="29" t="str">
        <f ca="true">+IF(OFFSET('Hygiene Data'!$F$14,0,10*ROW('Hygiene Data'!F110))="","",OFFSET('Hygiene Data'!$F$14,0,10*ROW('Hygiene Data'!F110)))</f>
        <v/>
      </c>
      <c r="EA116" s="29" t="str">
        <f ca="true">+IF(OFFSET('Hygiene Data'!$G$12,0,10*ROW('Hygiene Data'!G110))="","",OFFSET('Hygiene Data'!$G$12,0,10*ROW('Hygiene Data'!G110)))</f>
        <v/>
      </c>
      <c r="EB116" s="29" t="str">
        <f ca="true">+IF(OFFSET('Hygiene Data'!$G$13,0,10*ROW('Hygiene Data'!G110))="","",OFFSET('Hygiene Data'!$G$13,0,10*ROW('Hygiene Data'!G110)))</f>
        <v/>
      </c>
      <c r="EC116" s="29" t="str">
        <f ca="true">+IF(OFFSET('Hygiene Data'!$G$14,0,10*ROW('Hygiene Data'!G110))="","",OFFSET('Hygiene Data'!$G$14,0,10*ROW('Hygiene Data'!G110)))</f>
        <v/>
      </c>
      <c r="ED116" s="29" t="str">
        <f ca="true">+IF(OFFSET('Hygiene Data'!$H$12,0,10*ROW('Hygiene Data'!H110))="","",OFFSET('Hygiene Data'!$H$12,0,10*ROW('Hygiene Data'!H110)))</f>
        <v/>
      </c>
      <c r="EE116" s="29" t="str">
        <f ca="true">+IF(OFFSET('Hygiene Data'!$H$13,0,10*ROW('Hygiene Data'!H110))="","",OFFSET('Hygiene Data'!$H$13,0,10*ROW('Hygiene Data'!H110)))</f>
        <v/>
      </c>
      <c r="EF116" s="29" t="str">
        <f ca="true">+IF(OFFSET('Hygiene Data'!$H$14,0,10*ROW('Hygiene Data'!H110))="","",OFFSET('Hygiene Data'!$H$14,0,10*ROW('Hygiene Data'!H110)))</f>
        <v/>
      </c>
    </row>
    <row r="117" x14ac:dyDescent="0.2">
      <c r="A117" s="52" t="str">
        <f ca="true">+IF(OFFSET('Water Data'!$B$1,0,10*ROW('Water Data'!B114))="","",OFFSET('Water Data'!$B$1,0,10*ROW('Water Data'!B114)))</f>
        <v/>
      </c>
      <c r="B117" s="52" t="str">
        <f ca="true">+IF(OFFSET('Water Data'!$A$3,0,10*ROW('Water Data'!A114))="","",OFFSET('Water Data'!$A$3,0,10*ROW('Water Data'!A114)))</f>
        <v/>
      </c>
      <c r="C117" s="52" t="str">
        <f ca="true">+IF(OFFSET('Water Data'!$C$3,0,10*ROW('Water Data'!C114))="","",OFFSET('Water Data'!$C$3,0,10*ROW('Water Data'!C114)))</f>
        <v/>
      </c>
      <c r="D117" s="240"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0"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0"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0"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0"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0"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0"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0"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0"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0"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0"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0"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0"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0"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0"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0"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0"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0"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1"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1"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1"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1"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1"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1"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1"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1"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1"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1"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1"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1"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1"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1"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1"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1"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1"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1"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1"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1"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1"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1"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1"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1"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1"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1"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1"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1"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1"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1"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2"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2"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2"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2"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2"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2"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2"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2"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2"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2"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2"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2"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2"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2"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2"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2"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2"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2"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29" t="str">
        <f ca="true">+IF(OFFSET('Water Data'!$C$28,0,10*ROW('Water Data'!C111))="","",OFFSET('Water Data'!$C$28,0,10*ROW('Water Data'!C111)))</f>
        <v/>
      </c>
      <c r="BT117" s="29" t="str">
        <f ca="true">+IF(OFFSET('Water Data'!$C$29,0,10*ROW('Water Data'!C111))="","",OFFSET('Water Data'!$C$29,0,10*ROW('Water Data'!C111)))</f>
        <v/>
      </c>
      <c r="BU117" s="29" t="str">
        <f ca="true">+IF(OFFSET('Water Data'!$C$30,0,10*ROW('Water Data'!C111))="","",OFFSET('Water Data'!$C$30,0,10*ROW('Water Data'!C111)))</f>
        <v/>
      </c>
      <c r="BV117" s="29" t="str">
        <f ca="true">+IF(OFFSET('Water Data'!$D$28,0,10*ROW('Water Data'!D111))="","",OFFSET('Water Data'!$D$28,0,10*ROW('Water Data'!D111)))</f>
        <v/>
      </c>
      <c r="BW117" s="29" t="str">
        <f ca="true">+IF(OFFSET('Water Data'!$D$29,0,10*ROW('Water Data'!D111))="","",OFFSET('Water Data'!$D$29,0,10*ROW('Water Data'!D111)))</f>
        <v/>
      </c>
      <c r="BX117" s="29" t="str">
        <f ca="true">+IF(OFFSET('Water Data'!$D$30,0,10*ROW('Water Data'!D111))="","",OFFSET('Water Data'!$D$30,0,10*ROW('Water Data'!D111)))</f>
        <v/>
      </c>
      <c r="BY117" s="29" t="str">
        <f ca="true">+IF(OFFSET('Water Data'!$E$28,0,10*ROW('Water Data'!E111))="","",OFFSET('Water Data'!$E$28,0,10*ROW('Water Data'!E111)))</f>
        <v/>
      </c>
      <c r="BZ117" s="29" t="str">
        <f ca="true">+IF(OFFSET('Water Data'!$E$29,0,10*ROW('Water Data'!E111))="","",OFFSET('Water Data'!$E$29,0,10*ROW('Water Data'!E111)))</f>
        <v/>
      </c>
      <c r="CA117" s="29" t="str">
        <f ca="true">+IF(OFFSET('Water Data'!$E$30,0,10*ROW('Water Data'!E111))="","",OFFSET('Water Data'!$E$30,0,10*ROW('Water Data'!E111)))</f>
        <v/>
      </c>
      <c r="CB117" s="29" t="str">
        <f ca="true">+IF(OFFSET('Water Data'!$F$28,0,10*ROW('Water Data'!F111))="","",OFFSET('Water Data'!$F$28,0,10*ROW('Water Data'!F111)))</f>
        <v/>
      </c>
      <c r="CC117" s="29" t="str">
        <f ca="true">+IF(OFFSET('Water Data'!$F$29,0,10*ROW('Water Data'!F111))="","",OFFSET('Water Data'!$F$29,0,10*ROW('Water Data'!F111)))</f>
        <v/>
      </c>
      <c r="CD117" s="29" t="str">
        <f ca="true">+IF(OFFSET('Water Data'!$F$30,0,10*ROW('Water Data'!F111))="","",OFFSET('Water Data'!$F$30,0,10*ROW('Water Data'!F111)))</f>
        <v/>
      </c>
      <c r="CE117" s="29" t="str">
        <f ca="true">+IF(OFFSET('Water Data'!$G$28,0,10*ROW('Water Data'!G111))="","",OFFSET('Water Data'!$G$28,0,10*ROW('Water Data'!G111)))</f>
        <v/>
      </c>
      <c r="CF117" s="29" t="str">
        <f ca="true">+IF(OFFSET('Water Data'!$G$29,0,10*ROW('Water Data'!G111))="","",OFFSET('Water Data'!$G$29,0,10*ROW('Water Data'!G111)))</f>
        <v/>
      </c>
      <c r="CG117" s="29" t="str">
        <f ca="true">+IF(OFFSET('Water Data'!$G$30,0,10*ROW('Water Data'!G111))="","",OFFSET('Water Data'!$G$30,0,10*ROW('Water Data'!G111)))</f>
        <v/>
      </c>
      <c r="CH117" s="29" t="str">
        <f ca="true">+IF(OFFSET('Water Data'!$H$28,0,10*ROW('Water Data'!H111))="","",OFFSET('Water Data'!$H$28,0,10*ROW('Water Data'!H111)))</f>
        <v/>
      </c>
      <c r="CI117" s="29" t="str">
        <f ca="true">+IF(OFFSET('Water Data'!$H$29,0,10*ROW('Water Data'!H111))="","",OFFSET('Water Data'!$H$29,0,10*ROW('Water Data'!H111)))</f>
        <v/>
      </c>
      <c r="CJ117" s="29" t="str">
        <f ca="true">+IF(OFFSET('Water Data'!$H$30,0,10*ROW('Water Data'!H111))="","",OFFSET('Water Data'!$H$30,0,10*ROW('Water Data'!H111)))</f>
        <v/>
      </c>
      <c r="CK117" s="29" t="str">
        <f ca="true">+IF(OFFSET('Sanitation Data'!$C$29,0,10*ROW('Sanitation Data'!C111))="","",OFFSET('Sanitation Data'!$C$29,0,10*ROW('Sanitation Data'!C111)))</f>
        <v/>
      </c>
      <c r="CL117" s="29" t="str">
        <f ca="true">+IF(OFFSET('Sanitation Data'!$C$30,0,10*ROW('Sanitation Data'!C111))="","",OFFSET('Sanitation Data'!$C$30,0,10*ROW('Sanitation Data'!C111)))</f>
        <v/>
      </c>
      <c r="CM117" s="29" t="str">
        <f ca="true">+IF(OFFSET('Sanitation Data'!$C$31,0,10*ROW('Sanitation Data'!C111))="","",OFFSET('Sanitation Data'!$C$31,0,10*ROW('Sanitation Data'!C111)))</f>
        <v/>
      </c>
      <c r="CN117" s="29" t="str">
        <f ca="true">+IF(OFFSET('Sanitation Data'!$C$32,0,10*ROW('Sanitation Data'!C111))="","",OFFSET('Sanitation Data'!$C$32,0,10*ROW('Sanitation Data'!C111)))</f>
        <v/>
      </c>
      <c r="CO117" s="29" t="str">
        <f ca="true">+IF(OFFSET('Sanitation Data'!$C$33,0,10*ROW('Sanitation Data'!C111))="","",OFFSET('Sanitation Data'!$C$33,0,10*ROW('Sanitation Data'!C111)))</f>
        <v/>
      </c>
      <c r="CP117" s="29" t="str">
        <f ca="true">+IF(OFFSET('Sanitation Data'!$D$29,0,10*ROW('Sanitation Data'!D111))="","",OFFSET('Sanitation Data'!$D$29,0,10*ROW('Sanitation Data'!D111)))</f>
        <v/>
      </c>
      <c r="CQ117" s="29" t="str">
        <f ca="true">+IF(OFFSET('Sanitation Data'!$D$30,0,10*ROW('Sanitation Data'!D111))="","",OFFSET('Sanitation Data'!$D$30,0,10*ROW('Sanitation Data'!D111)))</f>
        <v/>
      </c>
      <c r="CR117" s="29" t="str">
        <f ca="true">+IF(OFFSET('Sanitation Data'!$D$31,0,10*ROW('Sanitation Data'!D111))="","",OFFSET('Sanitation Data'!$D$31,0,10*ROW('Sanitation Data'!D111)))</f>
        <v/>
      </c>
      <c r="CS117" s="29" t="str">
        <f ca="true">+IF(OFFSET('Sanitation Data'!$D$32,0,10*ROW('Sanitation Data'!D111))="","",OFFSET('Sanitation Data'!$D$32,0,10*ROW('Sanitation Data'!D111)))</f>
        <v/>
      </c>
      <c r="CT117" s="29" t="str">
        <f ca="true">+IF(OFFSET('Sanitation Data'!$D$33,0,10*ROW('Sanitation Data'!D111))="","",OFFSET('Sanitation Data'!$D$33,0,10*ROW('Sanitation Data'!D111)))</f>
        <v/>
      </c>
      <c r="CU117" s="29" t="str">
        <f ca="true">+IF(OFFSET('Sanitation Data'!$E$29,0,10*ROW('Sanitation Data'!E111))="","",OFFSET('Sanitation Data'!$E$29,0,10*ROW('Sanitation Data'!E111)))</f>
        <v/>
      </c>
      <c r="CV117" s="29" t="str">
        <f ca="true">+IF(OFFSET('Sanitation Data'!$E$30,0,10*ROW('Sanitation Data'!E111))="","",OFFSET('Sanitation Data'!$E$30,0,10*ROW('Sanitation Data'!E111)))</f>
        <v/>
      </c>
      <c r="CW117" s="29" t="str">
        <f ca="true">+IF(OFFSET('Sanitation Data'!$E$31,0,10*ROW('Sanitation Data'!E111))="","",OFFSET('Sanitation Data'!$E$31,0,10*ROW('Sanitation Data'!E111)))</f>
        <v/>
      </c>
      <c r="CX117" s="29" t="str">
        <f ca="true">+IF(OFFSET('Sanitation Data'!$E$32,0,10*ROW('Sanitation Data'!E111))="","",OFFSET('Sanitation Data'!$E$32,0,10*ROW('Sanitation Data'!E111)))</f>
        <v/>
      </c>
      <c r="CY117" s="29" t="str">
        <f ca="true">+IF(OFFSET('Sanitation Data'!$E$33,0,10*ROW('Sanitation Data'!E111))="","",OFFSET('Sanitation Data'!$E$33,0,10*ROW('Sanitation Data'!E111)))</f>
        <v/>
      </c>
      <c r="CZ117" s="29" t="str">
        <f ca="true">+IF(OFFSET('Sanitation Data'!$F$29,0,10*ROW('Sanitation Data'!F111))="","",OFFSET('Sanitation Data'!$F$29,0,10*ROW('Sanitation Data'!F111)))</f>
        <v/>
      </c>
      <c r="DA117" s="29" t="str">
        <f ca="true">+IF(OFFSET('Sanitation Data'!$F$30,0,10*ROW('Sanitation Data'!F111))="","",OFFSET('Sanitation Data'!$F$30,0,10*ROW('Sanitation Data'!F111)))</f>
        <v/>
      </c>
      <c r="DB117" s="29" t="str">
        <f ca="true">+IF(OFFSET('Sanitation Data'!$F$31,0,10*ROW('Sanitation Data'!F111))="","",OFFSET('Sanitation Data'!$F$31,0,10*ROW('Sanitation Data'!F111)))</f>
        <v/>
      </c>
      <c r="DC117" s="29" t="str">
        <f ca="true">+IF(OFFSET('Sanitation Data'!$F$32,0,10*ROW('Sanitation Data'!F111))="","",OFFSET('Sanitation Data'!$F$32,0,10*ROW('Sanitation Data'!F111)))</f>
        <v/>
      </c>
      <c r="DD117" s="29" t="str">
        <f ca="true">+IF(OFFSET('Sanitation Data'!$F$33,0,10*ROW('Sanitation Data'!F111))="","",OFFSET('Sanitation Data'!$F$33,0,10*ROW('Sanitation Data'!F111)))</f>
        <v/>
      </c>
      <c r="DE117" s="29" t="str">
        <f ca="true">+IF(OFFSET('Sanitation Data'!$G$29,0,10*ROW('Sanitation Data'!G111))="","",OFFSET('Sanitation Data'!$G$29,0,10*ROW('Sanitation Data'!G111)))</f>
        <v/>
      </c>
      <c r="DF117" s="29" t="str">
        <f ca="true">+IF(OFFSET('Sanitation Data'!$G$30,0,10*ROW('Sanitation Data'!G111))="","",OFFSET('Sanitation Data'!$G$30,0,10*ROW('Sanitation Data'!G111)))</f>
        <v/>
      </c>
      <c r="DG117" s="29" t="str">
        <f ca="true">+IF(OFFSET('Sanitation Data'!$G$31,0,10*ROW('Sanitation Data'!G111))="","",OFFSET('Sanitation Data'!$G$31,0,10*ROW('Sanitation Data'!G111)))</f>
        <v/>
      </c>
      <c r="DH117" s="29" t="str">
        <f ca="true">+IF(OFFSET('Sanitation Data'!$G$32,0,10*ROW('Sanitation Data'!G111))="","",OFFSET('Sanitation Data'!$G$32,0,10*ROW('Sanitation Data'!G111)))</f>
        <v/>
      </c>
      <c r="DI117" s="29" t="str">
        <f ca="true">+IF(OFFSET('Sanitation Data'!$G$33,0,10*ROW('Sanitation Data'!G111))="","",OFFSET('Sanitation Data'!$G$33,0,10*ROW('Sanitation Data'!G111)))</f>
        <v/>
      </c>
      <c r="DJ117" s="29" t="str">
        <f ca="true">+IF(OFFSET('Sanitation Data'!$H$29,0,10*ROW('Sanitation Data'!H111))="","",OFFSET('Sanitation Data'!$H$29,0,10*ROW('Sanitation Data'!H111)))</f>
        <v/>
      </c>
      <c r="DK117" s="29" t="str">
        <f ca="true">+IF(OFFSET('Sanitation Data'!$H$30,0,10*ROW('Sanitation Data'!H111))="","",OFFSET('Sanitation Data'!$H$30,0,10*ROW('Sanitation Data'!H111)))</f>
        <v/>
      </c>
      <c r="DL117" s="29" t="str">
        <f ca="true">+IF(OFFSET('Sanitation Data'!$H$31,0,10*ROW('Sanitation Data'!H111))="","",OFFSET('Sanitation Data'!$H$31,0,10*ROW('Sanitation Data'!H111)))</f>
        <v/>
      </c>
      <c r="DM117" s="29" t="str">
        <f ca="true">+IF(OFFSET('Sanitation Data'!$H$32,0,10*ROW('Sanitation Data'!H111))="","",OFFSET('Sanitation Data'!$H$32,0,10*ROW('Sanitation Data'!H111)))</f>
        <v/>
      </c>
      <c r="DN117" s="29" t="str">
        <f ca="true">+IF(OFFSET('Sanitation Data'!$H$33,0,10*ROW('Sanitation Data'!H111))="","",OFFSET('Sanitation Data'!$H$33,0,10*ROW('Sanitation Data'!H111)))</f>
        <v/>
      </c>
      <c r="DO117" s="29" t="str">
        <f ca="true">+IF(OFFSET('Hygiene Data'!$C$12,0,10*ROW('Hygiene Data'!C111))="","",OFFSET('Hygiene Data'!$C$12,0,10*ROW('Hygiene Data'!C111)))</f>
        <v/>
      </c>
      <c r="DP117" s="29" t="str">
        <f ca="true">+IF(OFFSET('Hygiene Data'!$C$13,0,10*ROW('Hygiene Data'!C111))="","",OFFSET('Hygiene Data'!$C$13,0,10*ROW('Hygiene Data'!C111)))</f>
        <v/>
      </c>
      <c r="DQ117" s="29" t="str">
        <f ca="true">+IF(OFFSET('Hygiene Data'!$C$14,0,10*ROW('Hygiene Data'!C111))="","",OFFSET('Hygiene Data'!$C$14,0,10*ROW('Hygiene Data'!C111)))</f>
        <v/>
      </c>
      <c r="DR117" s="29" t="str">
        <f ca="true">+IF(OFFSET('Hygiene Data'!$D$12,0,10*ROW('Hygiene Data'!D111))="","",OFFSET('Hygiene Data'!$D$12,0,10*ROW('Hygiene Data'!D111)))</f>
        <v/>
      </c>
      <c r="DS117" s="29" t="str">
        <f ca="true">+IF(OFFSET('Hygiene Data'!$D$13,0,10*ROW('Hygiene Data'!D111))="","",OFFSET('Hygiene Data'!$D$13,0,10*ROW('Hygiene Data'!D111)))</f>
        <v/>
      </c>
      <c r="DT117" s="29" t="str">
        <f ca="true">+IF(OFFSET('Hygiene Data'!$D$14,0,10*ROW('Hygiene Data'!D111))="","",OFFSET('Hygiene Data'!$D$14,0,10*ROW('Hygiene Data'!D111)))</f>
        <v/>
      </c>
      <c r="DU117" s="29" t="str">
        <f ca="true">+IF(OFFSET('Hygiene Data'!$E$12,0,10*ROW('Hygiene Data'!E111))="","",OFFSET('Hygiene Data'!$E$12,0,10*ROW('Hygiene Data'!E111)))</f>
        <v/>
      </c>
      <c r="DV117" s="29" t="str">
        <f ca="true">+IF(OFFSET('Hygiene Data'!$E$13,0,10*ROW('Hygiene Data'!E111))="","",OFFSET('Hygiene Data'!$E$13,0,10*ROW('Hygiene Data'!E111)))</f>
        <v/>
      </c>
      <c r="DW117" s="29" t="str">
        <f ca="true">+IF(OFFSET('Hygiene Data'!$E$14,0,10*ROW('Hygiene Data'!E111))="","",OFFSET('Hygiene Data'!$E$14,0,10*ROW('Hygiene Data'!E111)))</f>
        <v/>
      </c>
      <c r="DX117" s="29" t="str">
        <f ca="true">+IF(OFFSET('Hygiene Data'!$F$12,0,10*ROW('Hygiene Data'!F111))="","",OFFSET('Hygiene Data'!$F$12,0,10*ROW('Hygiene Data'!F111)))</f>
        <v/>
      </c>
      <c r="DY117" s="29" t="str">
        <f ca="true">+IF(OFFSET('Hygiene Data'!$F$13,0,10*ROW('Hygiene Data'!F111))="","",OFFSET('Hygiene Data'!$F$13,0,10*ROW('Hygiene Data'!F111)))</f>
        <v/>
      </c>
      <c r="DZ117" s="29" t="str">
        <f ca="true">+IF(OFFSET('Hygiene Data'!$F$14,0,10*ROW('Hygiene Data'!F111))="","",OFFSET('Hygiene Data'!$F$14,0,10*ROW('Hygiene Data'!F111)))</f>
        <v/>
      </c>
      <c r="EA117" s="29" t="str">
        <f ca="true">+IF(OFFSET('Hygiene Data'!$G$12,0,10*ROW('Hygiene Data'!G111))="","",OFFSET('Hygiene Data'!$G$12,0,10*ROW('Hygiene Data'!G111)))</f>
        <v/>
      </c>
      <c r="EB117" s="29" t="str">
        <f ca="true">+IF(OFFSET('Hygiene Data'!$G$13,0,10*ROW('Hygiene Data'!G111))="","",OFFSET('Hygiene Data'!$G$13,0,10*ROW('Hygiene Data'!G111)))</f>
        <v/>
      </c>
      <c r="EC117" s="29" t="str">
        <f ca="true">+IF(OFFSET('Hygiene Data'!$G$14,0,10*ROW('Hygiene Data'!G111))="","",OFFSET('Hygiene Data'!$G$14,0,10*ROW('Hygiene Data'!G111)))</f>
        <v/>
      </c>
      <c r="ED117" s="29" t="str">
        <f ca="true">+IF(OFFSET('Hygiene Data'!$H$12,0,10*ROW('Hygiene Data'!H111))="","",OFFSET('Hygiene Data'!$H$12,0,10*ROW('Hygiene Data'!H111)))</f>
        <v/>
      </c>
      <c r="EE117" s="29" t="str">
        <f ca="true">+IF(OFFSET('Hygiene Data'!$H$13,0,10*ROW('Hygiene Data'!H111))="","",OFFSET('Hygiene Data'!$H$13,0,10*ROW('Hygiene Data'!H111)))</f>
        <v/>
      </c>
      <c r="EF117" s="29" t="str">
        <f ca="true">+IF(OFFSET('Hygiene Data'!$H$14,0,10*ROW('Hygiene Data'!H111))="","",OFFSET('Hygiene Data'!$H$14,0,10*ROW('Hygiene Data'!H111)))</f>
        <v/>
      </c>
    </row>
    <row r="118" x14ac:dyDescent="0.2">
      <c r="A118" s="52" t="str">
        <f ca="true">+IF(OFFSET('Water Data'!$B$1,0,10*ROW('Water Data'!B115))="","",OFFSET('Water Data'!$B$1,0,10*ROW('Water Data'!B115)))</f>
        <v/>
      </c>
      <c r="B118" s="52" t="str">
        <f ca="true">+IF(OFFSET('Water Data'!$A$3,0,10*ROW('Water Data'!A115))="","",OFFSET('Water Data'!$A$3,0,10*ROW('Water Data'!A115)))</f>
        <v/>
      </c>
      <c r="C118" s="52" t="str">
        <f ca="true">+IF(OFFSET('Water Data'!$C$3,0,10*ROW('Water Data'!C115))="","",OFFSET('Water Data'!$C$3,0,10*ROW('Water Data'!C115)))</f>
        <v/>
      </c>
      <c r="D118" s="240"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0"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0"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0"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0"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0"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0"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0"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0"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0"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0"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0"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0"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0"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0"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0"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0"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0"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1"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1"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1"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1"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1"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1"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1"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1"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1"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1"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1"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1"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1"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1"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1"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1"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1"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1"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1"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1"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1"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1"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1"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1"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1"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1"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1"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1"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1"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1"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2"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2"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2"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2"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2"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2"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2"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2"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2"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2"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2"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2"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2"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2"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2"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2"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2"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2"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29" t="str">
        <f ca="true">+IF(OFFSET('Water Data'!$C$28,0,10*ROW('Water Data'!C112))="","",OFFSET('Water Data'!$C$28,0,10*ROW('Water Data'!C112)))</f>
        <v/>
      </c>
      <c r="BT118" s="29" t="str">
        <f ca="true">+IF(OFFSET('Water Data'!$C$29,0,10*ROW('Water Data'!C112))="","",OFFSET('Water Data'!$C$29,0,10*ROW('Water Data'!C112)))</f>
        <v/>
      </c>
      <c r="BU118" s="29" t="str">
        <f ca="true">+IF(OFFSET('Water Data'!$C$30,0,10*ROW('Water Data'!C112))="","",OFFSET('Water Data'!$C$30,0,10*ROW('Water Data'!C112)))</f>
        <v/>
      </c>
      <c r="BV118" s="29" t="str">
        <f ca="true">+IF(OFFSET('Water Data'!$D$28,0,10*ROW('Water Data'!D112))="","",OFFSET('Water Data'!$D$28,0,10*ROW('Water Data'!D112)))</f>
        <v/>
      </c>
      <c r="BW118" s="29" t="str">
        <f ca="true">+IF(OFFSET('Water Data'!$D$29,0,10*ROW('Water Data'!D112))="","",OFFSET('Water Data'!$D$29,0,10*ROW('Water Data'!D112)))</f>
        <v/>
      </c>
      <c r="BX118" s="29" t="str">
        <f ca="true">+IF(OFFSET('Water Data'!$D$30,0,10*ROW('Water Data'!D112))="","",OFFSET('Water Data'!$D$30,0,10*ROW('Water Data'!D112)))</f>
        <v/>
      </c>
      <c r="BY118" s="29" t="str">
        <f ca="true">+IF(OFFSET('Water Data'!$E$28,0,10*ROW('Water Data'!E112))="","",OFFSET('Water Data'!$E$28,0,10*ROW('Water Data'!E112)))</f>
        <v/>
      </c>
      <c r="BZ118" s="29" t="str">
        <f ca="true">+IF(OFFSET('Water Data'!$E$29,0,10*ROW('Water Data'!E112))="","",OFFSET('Water Data'!$E$29,0,10*ROW('Water Data'!E112)))</f>
        <v/>
      </c>
      <c r="CA118" s="29" t="str">
        <f ca="true">+IF(OFFSET('Water Data'!$E$30,0,10*ROW('Water Data'!E112))="","",OFFSET('Water Data'!$E$30,0,10*ROW('Water Data'!E112)))</f>
        <v/>
      </c>
      <c r="CB118" s="29" t="str">
        <f ca="true">+IF(OFFSET('Water Data'!$F$28,0,10*ROW('Water Data'!F112))="","",OFFSET('Water Data'!$F$28,0,10*ROW('Water Data'!F112)))</f>
        <v/>
      </c>
      <c r="CC118" s="29" t="str">
        <f ca="true">+IF(OFFSET('Water Data'!$F$29,0,10*ROW('Water Data'!F112))="","",OFFSET('Water Data'!$F$29,0,10*ROW('Water Data'!F112)))</f>
        <v/>
      </c>
      <c r="CD118" s="29" t="str">
        <f ca="true">+IF(OFFSET('Water Data'!$F$30,0,10*ROW('Water Data'!F112))="","",OFFSET('Water Data'!$F$30,0,10*ROW('Water Data'!F112)))</f>
        <v/>
      </c>
      <c r="CE118" s="29" t="str">
        <f ca="true">+IF(OFFSET('Water Data'!$G$28,0,10*ROW('Water Data'!G112))="","",OFFSET('Water Data'!$G$28,0,10*ROW('Water Data'!G112)))</f>
        <v/>
      </c>
      <c r="CF118" s="29" t="str">
        <f ca="true">+IF(OFFSET('Water Data'!$G$29,0,10*ROW('Water Data'!G112))="","",OFFSET('Water Data'!$G$29,0,10*ROW('Water Data'!G112)))</f>
        <v/>
      </c>
      <c r="CG118" s="29" t="str">
        <f ca="true">+IF(OFFSET('Water Data'!$G$30,0,10*ROW('Water Data'!G112))="","",OFFSET('Water Data'!$G$30,0,10*ROW('Water Data'!G112)))</f>
        <v/>
      </c>
      <c r="CH118" s="29" t="str">
        <f ca="true">+IF(OFFSET('Water Data'!$H$28,0,10*ROW('Water Data'!H112))="","",OFFSET('Water Data'!$H$28,0,10*ROW('Water Data'!H112)))</f>
        <v/>
      </c>
      <c r="CI118" s="29" t="str">
        <f ca="true">+IF(OFFSET('Water Data'!$H$29,0,10*ROW('Water Data'!H112))="","",OFFSET('Water Data'!$H$29,0,10*ROW('Water Data'!H112)))</f>
        <v/>
      </c>
      <c r="CJ118" s="29" t="str">
        <f ca="true">+IF(OFFSET('Water Data'!$H$30,0,10*ROW('Water Data'!H112))="","",OFFSET('Water Data'!$H$30,0,10*ROW('Water Data'!H112)))</f>
        <v/>
      </c>
      <c r="CK118" s="29" t="str">
        <f ca="true">+IF(OFFSET('Sanitation Data'!$C$29,0,10*ROW('Sanitation Data'!C112))="","",OFFSET('Sanitation Data'!$C$29,0,10*ROW('Sanitation Data'!C112)))</f>
        <v/>
      </c>
      <c r="CL118" s="29" t="str">
        <f ca="true">+IF(OFFSET('Sanitation Data'!$C$30,0,10*ROW('Sanitation Data'!C112))="","",OFFSET('Sanitation Data'!$C$30,0,10*ROW('Sanitation Data'!C112)))</f>
        <v/>
      </c>
      <c r="CM118" s="29" t="str">
        <f ca="true">+IF(OFFSET('Sanitation Data'!$C$31,0,10*ROW('Sanitation Data'!C112))="","",OFFSET('Sanitation Data'!$C$31,0,10*ROW('Sanitation Data'!C112)))</f>
        <v/>
      </c>
      <c r="CN118" s="29" t="str">
        <f ca="true">+IF(OFFSET('Sanitation Data'!$C$32,0,10*ROW('Sanitation Data'!C112))="","",OFFSET('Sanitation Data'!$C$32,0,10*ROW('Sanitation Data'!C112)))</f>
        <v/>
      </c>
      <c r="CO118" s="29" t="str">
        <f ca="true">+IF(OFFSET('Sanitation Data'!$C$33,0,10*ROW('Sanitation Data'!C112))="","",OFFSET('Sanitation Data'!$C$33,0,10*ROW('Sanitation Data'!C112)))</f>
        <v/>
      </c>
      <c r="CP118" s="29" t="str">
        <f ca="true">+IF(OFFSET('Sanitation Data'!$D$29,0,10*ROW('Sanitation Data'!D112))="","",OFFSET('Sanitation Data'!$D$29,0,10*ROW('Sanitation Data'!D112)))</f>
        <v/>
      </c>
      <c r="CQ118" s="29" t="str">
        <f ca="true">+IF(OFFSET('Sanitation Data'!$D$30,0,10*ROW('Sanitation Data'!D112))="","",OFFSET('Sanitation Data'!$D$30,0,10*ROW('Sanitation Data'!D112)))</f>
        <v/>
      </c>
      <c r="CR118" s="29" t="str">
        <f ca="true">+IF(OFFSET('Sanitation Data'!$D$31,0,10*ROW('Sanitation Data'!D112))="","",OFFSET('Sanitation Data'!$D$31,0,10*ROW('Sanitation Data'!D112)))</f>
        <v/>
      </c>
      <c r="CS118" s="29" t="str">
        <f ca="true">+IF(OFFSET('Sanitation Data'!$D$32,0,10*ROW('Sanitation Data'!D112))="","",OFFSET('Sanitation Data'!$D$32,0,10*ROW('Sanitation Data'!D112)))</f>
        <v/>
      </c>
      <c r="CT118" s="29" t="str">
        <f ca="true">+IF(OFFSET('Sanitation Data'!$D$33,0,10*ROW('Sanitation Data'!D112))="","",OFFSET('Sanitation Data'!$D$33,0,10*ROW('Sanitation Data'!D112)))</f>
        <v/>
      </c>
      <c r="CU118" s="29" t="str">
        <f ca="true">+IF(OFFSET('Sanitation Data'!$E$29,0,10*ROW('Sanitation Data'!E112))="","",OFFSET('Sanitation Data'!$E$29,0,10*ROW('Sanitation Data'!E112)))</f>
        <v/>
      </c>
      <c r="CV118" s="29" t="str">
        <f ca="true">+IF(OFFSET('Sanitation Data'!$E$30,0,10*ROW('Sanitation Data'!E112))="","",OFFSET('Sanitation Data'!$E$30,0,10*ROW('Sanitation Data'!E112)))</f>
        <v/>
      </c>
      <c r="CW118" s="29" t="str">
        <f ca="true">+IF(OFFSET('Sanitation Data'!$E$31,0,10*ROW('Sanitation Data'!E112))="","",OFFSET('Sanitation Data'!$E$31,0,10*ROW('Sanitation Data'!E112)))</f>
        <v/>
      </c>
      <c r="CX118" s="29" t="str">
        <f ca="true">+IF(OFFSET('Sanitation Data'!$E$32,0,10*ROW('Sanitation Data'!E112))="","",OFFSET('Sanitation Data'!$E$32,0,10*ROW('Sanitation Data'!E112)))</f>
        <v/>
      </c>
      <c r="CY118" s="29" t="str">
        <f ca="true">+IF(OFFSET('Sanitation Data'!$E$33,0,10*ROW('Sanitation Data'!E112))="","",OFFSET('Sanitation Data'!$E$33,0,10*ROW('Sanitation Data'!E112)))</f>
        <v/>
      </c>
      <c r="CZ118" s="29" t="str">
        <f ca="true">+IF(OFFSET('Sanitation Data'!$F$29,0,10*ROW('Sanitation Data'!F112))="","",OFFSET('Sanitation Data'!$F$29,0,10*ROW('Sanitation Data'!F112)))</f>
        <v/>
      </c>
      <c r="DA118" s="29" t="str">
        <f ca="true">+IF(OFFSET('Sanitation Data'!$F$30,0,10*ROW('Sanitation Data'!F112))="","",OFFSET('Sanitation Data'!$F$30,0,10*ROW('Sanitation Data'!F112)))</f>
        <v/>
      </c>
      <c r="DB118" s="29" t="str">
        <f ca="true">+IF(OFFSET('Sanitation Data'!$F$31,0,10*ROW('Sanitation Data'!F112))="","",OFFSET('Sanitation Data'!$F$31,0,10*ROW('Sanitation Data'!F112)))</f>
        <v/>
      </c>
      <c r="DC118" s="29" t="str">
        <f ca="true">+IF(OFFSET('Sanitation Data'!$F$32,0,10*ROW('Sanitation Data'!F112))="","",OFFSET('Sanitation Data'!$F$32,0,10*ROW('Sanitation Data'!F112)))</f>
        <v/>
      </c>
      <c r="DD118" s="29" t="str">
        <f ca="true">+IF(OFFSET('Sanitation Data'!$F$33,0,10*ROW('Sanitation Data'!F112))="","",OFFSET('Sanitation Data'!$F$33,0,10*ROW('Sanitation Data'!F112)))</f>
        <v/>
      </c>
      <c r="DE118" s="29" t="str">
        <f ca="true">+IF(OFFSET('Sanitation Data'!$G$29,0,10*ROW('Sanitation Data'!G112))="","",OFFSET('Sanitation Data'!$G$29,0,10*ROW('Sanitation Data'!G112)))</f>
        <v/>
      </c>
      <c r="DF118" s="29" t="str">
        <f ca="true">+IF(OFFSET('Sanitation Data'!$G$30,0,10*ROW('Sanitation Data'!G112))="","",OFFSET('Sanitation Data'!$G$30,0,10*ROW('Sanitation Data'!G112)))</f>
        <v/>
      </c>
      <c r="DG118" s="29" t="str">
        <f ca="true">+IF(OFFSET('Sanitation Data'!$G$31,0,10*ROW('Sanitation Data'!G112))="","",OFFSET('Sanitation Data'!$G$31,0,10*ROW('Sanitation Data'!G112)))</f>
        <v/>
      </c>
      <c r="DH118" s="29" t="str">
        <f ca="true">+IF(OFFSET('Sanitation Data'!$G$32,0,10*ROW('Sanitation Data'!G112))="","",OFFSET('Sanitation Data'!$G$32,0,10*ROW('Sanitation Data'!G112)))</f>
        <v/>
      </c>
      <c r="DI118" s="29" t="str">
        <f ca="true">+IF(OFFSET('Sanitation Data'!$G$33,0,10*ROW('Sanitation Data'!G112))="","",OFFSET('Sanitation Data'!$G$33,0,10*ROW('Sanitation Data'!G112)))</f>
        <v/>
      </c>
      <c r="DJ118" s="29" t="str">
        <f ca="true">+IF(OFFSET('Sanitation Data'!$H$29,0,10*ROW('Sanitation Data'!H112))="","",OFFSET('Sanitation Data'!$H$29,0,10*ROW('Sanitation Data'!H112)))</f>
        <v/>
      </c>
      <c r="DK118" s="29" t="str">
        <f ca="true">+IF(OFFSET('Sanitation Data'!$H$30,0,10*ROW('Sanitation Data'!H112))="","",OFFSET('Sanitation Data'!$H$30,0,10*ROW('Sanitation Data'!H112)))</f>
        <v/>
      </c>
      <c r="DL118" s="29" t="str">
        <f ca="true">+IF(OFFSET('Sanitation Data'!$H$31,0,10*ROW('Sanitation Data'!H112))="","",OFFSET('Sanitation Data'!$H$31,0,10*ROW('Sanitation Data'!H112)))</f>
        <v/>
      </c>
      <c r="DM118" s="29" t="str">
        <f ca="true">+IF(OFFSET('Sanitation Data'!$H$32,0,10*ROW('Sanitation Data'!H112))="","",OFFSET('Sanitation Data'!$H$32,0,10*ROW('Sanitation Data'!H112)))</f>
        <v/>
      </c>
      <c r="DN118" s="29" t="str">
        <f ca="true">+IF(OFFSET('Sanitation Data'!$H$33,0,10*ROW('Sanitation Data'!H112))="","",OFFSET('Sanitation Data'!$H$33,0,10*ROW('Sanitation Data'!H112)))</f>
        <v/>
      </c>
      <c r="DO118" s="29" t="str">
        <f ca="true">+IF(OFFSET('Hygiene Data'!$C$12,0,10*ROW('Hygiene Data'!C112))="","",OFFSET('Hygiene Data'!$C$12,0,10*ROW('Hygiene Data'!C112)))</f>
        <v/>
      </c>
      <c r="DP118" s="29" t="str">
        <f ca="true">+IF(OFFSET('Hygiene Data'!$C$13,0,10*ROW('Hygiene Data'!C112))="","",OFFSET('Hygiene Data'!$C$13,0,10*ROW('Hygiene Data'!C112)))</f>
        <v/>
      </c>
      <c r="DQ118" s="29" t="str">
        <f ca="true">+IF(OFFSET('Hygiene Data'!$C$14,0,10*ROW('Hygiene Data'!C112))="","",OFFSET('Hygiene Data'!$C$14,0,10*ROW('Hygiene Data'!C112)))</f>
        <v/>
      </c>
      <c r="DR118" s="29" t="str">
        <f ca="true">+IF(OFFSET('Hygiene Data'!$D$12,0,10*ROW('Hygiene Data'!D112))="","",OFFSET('Hygiene Data'!$D$12,0,10*ROW('Hygiene Data'!D112)))</f>
        <v/>
      </c>
      <c r="DS118" s="29" t="str">
        <f ca="true">+IF(OFFSET('Hygiene Data'!$D$13,0,10*ROW('Hygiene Data'!D112))="","",OFFSET('Hygiene Data'!$D$13,0,10*ROW('Hygiene Data'!D112)))</f>
        <v/>
      </c>
      <c r="DT118" s="29" t="str">
        <f ca="true">+IF(OFFSET('Hygiene Data'!$D$14,0,10*ROW('Hygiene Data'!D112))="","",OFFSET('Hygiene Data'!$D$14,0,10*ROW('Hygiene Data'!D112)))</f>
        <v/>
      </c>
      <c r="DU118" s="29" t="str">
        <f ca="true">+IF(OFFSET('Hygiene Data'!$E$12,0,10*ROW('Hygiene Data'!E112))="","",OFFSET('Hygiene Data'!$E$12,0,10*ROW('Hygiene Data'!E112)))</f>
        <v/>
      </c>
      <c r="DV118" s="29" t="str">
        <f ca="true">+IF(OFFSET('Hygiene Data'!$E$13,0,10*ROW('Hygiene Data'!E112))="","",OFFSET('Hygiene Data'!$E$13,0,10*ROW('Hygiene Data'!E112)))</f>
        <v/>
      </c>
      <c r="DW118" s="29" t="str">
        <f ca="true">+IF(OFFSET('Hygiene Data'!$E$14,0,10*ROW('Hygiene Data'!E112))="","",OFFSET('Hygiene Data'!$E$14,0,10*ROW('Hygiene Data'!E112)))</f>
        <v/>
      </c>
      <c r="DX118" s="29" t="str">
        <f ca="true">+IF(OFFSET('Hygiene Data'!$F$12,0,10*ROW('Hygiene Data'!F112))="","",OFFSET('Hygiene Data'!$F$12,0,10*ROW('Hygiene Data'!F112)))</f>
        <v/>
      </c>
      <c r="DY118" s="29" t="str">
        <f ca="true">+IF(OFFSET('Hygiene Data'!$F$13,0,10*ROW('Hygiene Data'!F112))="","",OFFSET('Hygiene Data'!$F$13,0,10*ROW('Hygiene Data'!F112)))</f>
        <v/>
      </c>
      <c r="DZ118" s="29" t="str">
        <f ca="true">+IF(OFFSET('Hygiene Data'!$F$14,0,10*ROW('Hygiene Data'!F112))="","",OFFSET('Hygiene Data'!$F$14,0,10*ROW('Hygiene Data'!F112)))</f>
        <v/>
      </c>
      <c r="EA118" s="29" t="str">
        <f ca="true">+IF(OFFSET('Hygiene Data'!$G$12,0,10*ROW('Hygiene Data'!G112))="","",OFFSET('Hygiene Data'!$G$12,0,10*ROW('Hygiene Data'!G112)))</f>
        <v/>
      </c>
      <c r="EB118" s="29" t="str">
        <f ca="true">+IF(OFFSET('Hygiene Data'!$G$13,0,10*ROW('Hygiene Data'!G112))="","",OFFSET('Hygiene Data'!$G$13,0,10*ROW('Hygiene Data'!G112)))</f>
        <v/>
      </c>
      <c r="EC118" s="29" t="str">
        <f ca="true">+IF(OFFSET('Hygiene Data'!$G$14,0,10*ROW('Hygiene Data'!G112))="","",OFFSET('Hygiene Data'!$G$14,0,10*ROW('Hygiene Data'!G112)))</f>
        <v/>
      </c>
      <c r="ED118" s="29" t="str">
        <f ca="true">+IF(OFFSET('Hygiene Data'!$H$12,0,10*ROW('Hygiene Data'!H112))="","",OFFSET('Hygiene Data'!$H$12,0,10*ROW('Hygiene Data'!H112)))</f>
        <v/>
      </c>
      <c r="EE118" s="29" t="str">
        <f ca="true">+IF(OFFSET('Hygiene Data'!$H$13,0,10*ROW('Hygiene Data'!H112))="","",OFFSET('Hygiene Data'!$H$13,0,10*ROW('Hygiene Data'!H112)))</f>
        <v/>
      </c>
      <c r="EF118" s="29" t="str">
        <f ca="true">+IF(OFFSET('Hygiene Data'!$H$14,0,10*ROW('Hygiene Data'!H112))="","",OFFSET('Hygiene Data'!$H$14,0,10*ROW('Hygiene Data'!H112)))</f>
        <v/>
      </c>
    </row>
    <row r="119" x14ac:dyDescent="0.2">
      <c r="A119" s="52" t="str">
        <f ca="true">+IF(OFFSET('Water Data'!$B$1,0,10*ROW('Water Data'!B116))="","",OFFSET('Water Data'!$B$1,0,10*ROW('Water Data'!B116)))</f>
        <v/>
      </c>
      <c r="B119" s="52" t="str">
        <f ca="true">+IF(OFFSET('Water Data'!$A$3,0,10*ROW('Water Data'!A116))="","",OFFSET('Water Data'!$A$3,0,10*ROW('Water Data'!A116)))</f>
        <v/>
      </c>
      <c r="C119" s="52" t="str">
        <f ca="true">+IF(OFFSET('Water Data'!$C$3,0,10*ROW('Water Data'!C116))="","",OFFSET('Water Data'!$C$3,0,10*ROW('Water Data'!C116)))</f>
        <v/>
      </c>
      <c r="D119" s="240"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0"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0"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0"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0"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0"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0"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0"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0"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0"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0"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0"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0"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0"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0"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0"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0"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0"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1"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1"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1"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1"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1"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1"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1"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1"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1"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1"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1"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1"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1"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1"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1"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1"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1"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1"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1"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1"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1"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1"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1"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1"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1"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1"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1"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1"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1"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1"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2"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2"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2"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2"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2"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2"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2"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2"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2"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2"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2"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2"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2"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2"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2"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2"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2"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2"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29" t="str">
        <f ca="true">+IF(OFFSET('Water Data'!$C$28,0,10*ROW('Water Data'!C113))="","",OFFSET('Water Data'!$C$28,0,10*ROW('Water Data'!C113)))</f>
        <v/>
      </c>
      <c r="BT119" s="29" t="str">
        <f ca="true">+IF(OFFSET('Water Data'!$C$29,0,10*ROW('Water Data'!C113))="","",OFFSET('Water Data'!$C$29,0,10*ROW('Water Data'!C113)))</f>
        <v/>
      </c>
      <c r="BU119" s="29" t="str">
        <f ca="true">+IF(OFFSET('Water Data'!$C$30,0,10*ROW('Water Data'!C113))="","",OFFSET('Water Data'!$C$30,0,10*ROW('Water Data'!C113)))</f>
        <v/>
      </c>
      <c r="BV119" s="29" t="str">
        <f ca="true">+IF(OFFSET('Water Data'!$D$28,0,10*ROW('Water Data'!D113))="","",OFFSET('Water Data'!$D$28,0,10*ROW('Water Data'!D113)))</f>
        <v/>
      </c>
      <c r="BW119" s="29" t="str">
        <f ca="true">+IF(OFFSET('Water Data'!$D$29,0,10*ROW('Water Data'!D113))="","",OFFSET('Water Data'!$D$29,0,10*ROW('Water Data'!D113)))</f>
        <v/>
      </c>
      <c r="BX119" s="29" t="str">
        <f ca="true">+IF(OFFSET('Water Data'!$D$30,0,10*ROW('Water Data'!D113))="","",OFFSET('Water Data'!$D$30,0,10*ROW('Water Data'!D113)))</f>
        <v/>
      </c>
      <c r="BY119" s="29" t="str">
        <f ca="true">+IF(OFFSET('Water Data'!$E$28,0,10*ROW('Water Data'!E113))="","",OFFSET('Water Data'!$E$28,0,10*ROW('Water Data'!E113)))</f>
        <v/>
      </c>
      <c r="BZ119" s="29" t="str">
        <f ca="true">+IF(OFFSET('Water Data'!$E$29,0,10*ROW('Water Data'!E113))="","",OFFSET('Water Data'!$E$29,0,10*ROW('Water Data'!E113)))</f>
        <v/>
      </c>
      <c r="CA119" s="29" t="str">
        <f ca="true">+IF(OFFSET('Water Data'!$E$30,0,10*ROW('Water Data'!E113))="","",OFFSET('Water Data'!$E$30,0,10*ROW('Water Data'!E113)))</f>
        <v/>
      </c>
      <c r="CB119" s="29" t="str">
        <f ca="true">+IF(OFFSET('Water Data'!$F$28,0,10*ROW('Water Data'!F113))="","",OFFSET('Water Data'!$F$28,0,10*ROW('Water Data'!F113)))</f>
        <v/>
      </c>
      <c r="CC119" s="29" t="str">
        <f ca="true">+IF(OFFSET('Water Data'!$F$29,0,10*ROW('Water Data'!F113))="","",OFFSET('Water Data'!$F$29,0,10*ROW('Water Data'!F113)))</f>
        <v/>
      </c>
      <c r="CD119" s="29" t="str">
        <f ca="true">+IF(OFFSET('Water Data'!$F$30,0,10*ROW('Water Data'!F113))="","",OFFSET('Water Data'!$F$30,0,10*ROW('Water Data'!F113)))</f>
        <v/>
      </c>
      <c r="CE119" s="29" t="str">
        <f ca="true">+IF(OFFSET('Water Data'!$G$28,0,10*ROW('Water Data'!G113))="","",OFFSET('Water Data'!$G$28,0,10*ROW('Water Data'!G113)))</f>
        <v/>
      </c>
      <c r="CF119" s="29" t="str">
        <f ca="true">+IF(OFFSET('Water Data'!$G$29,0,10*ROW('Water Data'!G113))="","",OFFSET('Water Data'!$G$29,0,10*ROW('Water Data'!G113)))</f>
        <v/>
      </c>
      <c r="CG119" s="29" t="str">
        <f ca="true">+IF(OFFSET('Water Data'!$G$30,0,10*ROW('Water Data'!G113))="","",OFFSET('Water Data'!$G$30,0,10*ROW('Water Data'!G113)))</f>
        <v/>
      </c>
      <c r="CH119" s="29" t="str">
        <f ca="true">+IF(OFFSET('Water Data'!$H$28,0,10*ROW('Water Data'!H113))="","",OFFSET('Water Data'!$H$28,0,10*ROW('Water Data'!H113)))</f>
        <v/>
      </c>
      <c r="CI119" s="29" t="str">
        <f ca="true">+IF(OFFSET('Water Data'!$H$29,0,10*ROW('Water Data'!H113))="","",OFFSET('Water Data'!$H$29,0,10*ROW('Water Data'!H113)))</f>
        <v/>
      </c>
      <c r="CJ119" s="29" t="str">
        <f ca="true">+IF(OFFSET('Water Data'!$H$30,0,10*ROW('Water Data'!H113))="","",OFFSET('Water Data'!$H$30,0,10*ROW('Water Data'!H113)))</f>
        <v/>
      </c>
      <c r="CK119" s="29" t="str">
        <f ca="true">+IF(OFFSET('Sanitation Data'!$C$29,0,10*ROW('Sanitation Data'!C113))="","",OFFSET('Sanitation Data'!$C$29,0,10*ROW('Sanitation Data'!C113)))</f>
        <v/>
      </c>
      <c r="CL119" s="29" t="str">
        <f ca="true">+IF(OFFSET('Sanitation Data'!$C$30,0,10*ROW('Sanitation Data'!C113))="","",OFFSET('Sanitation Data'!$C$30,0,10*ROW('Sanitation Data'!C113)))</f>
        <v/>
      </c>
      <c r="CM119" s="29" t="str">
        <f ca="true">+IF(OFFSET('Sanitation Data'!$C$31,0,10*ROW('Sanitation Data'!C113))="","",OFFSET('Sanitation Data'!$C$31,0,10*ROW('Sanitation Data'!C113)))</f>
        <v/>
      </c>
      <c r="CN119" s="29" t="str">
        <f ca="true">+IF(OFFSET('Sanitation Data'!$C$32,0,10*ROW('Sanitation Data'!C113))="","",OFFSET('Sanitation Data'!$C$32,0,10*ROW('Sanitation Data'!C113)))</f>
        <v/>
      </c>
      <c r="CO119" s="29" t="str">
        <f ca="true">+IF(OFFSET('Sanitation Data'!$C$33,0,10*ROW('Sanitation Data'!C113))="","",OFFSET('Sanitation Data'!$C$33,0,10*ROW('Sanitation Data'!C113)))</f>
        <v/>
      </c>
      <c r="CP119" s="29" t="str">
        <f ca="true">+IF(OFFSET('Sanitation Data'!$D$29,0,10*ROW('Sanitation Data'!D113))="","",OFFSET('Sanitation Data'!$D$29,0,10*ROW('Sanitation Data'!D113)))</f>
        <v/>
      </c>
      <c r="CQ119" s="29" t="str">
        <f ca="true">+IF(OFFSET('Sanitation Data'!$D$30,0,10*ROW('Sanitation Data'!D113))="","",OFFSET('Sanitation Data'!$D$30,0,10*ROW('Sanitation Data'!D113)))</f>
        <v/>
      </c>
      <c r="CR119" s="29" t="str">
        <f ca="true">+IF(OFFSET('Sanitation Data'!$D$31,0,10*ROW('Sanitation Data'!D113))="","",OFFSET('Sanitation Data'!$D$31,0,10*ROW('Sanitation Data'!D113)))</f>
        <v/>
      </c>
      <c r="CS119" s="29" t="str">
        <f ca="true">+IF(OFFSET('Sanitation Data'!$D$32,0,10*ROW('Sanitation Data'!D113))="","",OFFSET('Sanitation Data'!$D$32,0,10*ROW('Sanitation Data'!D113)))</f>
        <v/>
      </c>
      <c r="CT119" s="29" t="str">
        <f ca="true">+IF(OFFSET('Sanitation Data'!$D$33,0,10*ROW('Sanitation Data'!D113))="","",OFFSET('Sanitation Data'!$D$33,0,10*ROW('Sanitation Data'!D113)))</f>
        <v/>
      </c>
      <c r="CU119" s="29" t="str">
        <f ca="true">+IF(OFFSET('Sanitation Data'!$E$29,0,10*ROW('Sanitation Data'!E113))="","",OFFSET('Sanitation Data'!$E$29,0,10*ROW('Sanitation Data'!E113)))</f>
        <v/>
      </c>
      <c r="CV119" s="29" t="str">
        <f ca="true">+IF(OFFSET('Sanitation Data'!$E$30,0,10*ROW('Sanitation Data'!E113))="","",OFFSET('Sanitation Data'!$E$30,0,10*ROW('Sanitation Data'!E113)))</f>
        <v/>
      </c>
      <c r="CW119" s="29" t="str">
        <f ca="true">+IF(OFFSET('Sanitation Data'!$E$31,0,10*ROW('Sanitation Data'!E113))="","",OFFSET('Sanitation Data'!$E$31,0,10*ROW('Sanitation Data'!E113)))</f>
        <v/>
      </c>
      <c r="CX119" s="29" t="str">
        <f ca="true">+IF(OFFSET('Sanitation Data'!$E$32,0,10*ROW('Sanitation Data'!E113))="","",OFFSET('Sanitation Data'!$E$32,0,10*ROW('Sanitation Data'!E113)))</f>
        <v/>
      </c>
      <c r="CY119" s="29" t="str">
        <f ca="true">+IF(OFFSET('Sanitation Data'!$E$33,0,10*ROW('Sanitation Data'!E113))="","",OFFSET('Sanitation Data'!$E$33,0,10*ROW('Sanitation Data'!E113)))</f>
        <v/>
      </c>
      <c r="CZ119" s="29" t="str">
        <f ca="true">+IF(OFFSET('Sanitation Data'!$F$29,0,10*ROW('Sanitation Data'!F113))="","",OFFSET('Sanitation Data'!$F$29,0,10*ROW('Sanitation Data'!F113)))</f>
        <v/>
      </c>
      <c r="DA119" s="29" t="str">
        <f ca="true">+IF(OFFSET('Sanitation Data'!$F$30,0,10*ROW('Sanitation Data'!F113))="","",OFFSET('Sanitation Data'!$F$30,0,10*ROW('Sanitation Data'!F113)))</f>
        <v/>
      </c>
      <c r="DB119" s="29" t="str">
        <f ca="true">+IF(OFFSET('Sanitation Data'!$F$31,0,10*ROW('Sanitation Data'!F113))="","",OFFSET('Sanitation Data'!$F$31,0,10*ROW('Sanitation Data'!F113)))</f>
        <v/>
      </c>
      <c r="DC119" s="29" t="str">
        <f ca="true">+IF(OFFSET('Sanitation Data'!$F$32,0,10*ROW('Sanitation Data'!F113))="","",OFFSET('Sanitation Data'!$F$32,0,10*ROW('Sanitation Data'!F113)))</f>
        <v/>
      </c>
      <c r="DD119" s="29" t="str">
        <f ca="true">+IF(OFFSET('Sanitation Data'!$F$33,0,10*ROW('Sanitation Data'!F113))="","",OFFSET('Sanitation Data'!$F$33,0,10*ROW('Sanitation Data'!F113)))</f>
        <v/>
      </c>
      <c r="DE119" s="29" t="str">
        <f ca="true">+IF(OFFSET('Sanitation Data'!$G$29,0,10*ROW('Sanitation Data'!G113))="","",OFFSET('Sanitation Data'!$G$29,0,10*ROW('Sanitation Data'!G113)))</f>
        <v/>
      </c>
      <c r="DF119" s="29" t="str">
        <f ca="true">+IF(OFFSET('Sanitation Data'!$G$30,0,10*ROW('Sanitation Data'!G113))="","",OFFSET('Sanitation Data'!$G$30,0,10*ROW('Sanitation Data'!G113)))</f>
        <v/>
      </c>
      <c r="DG119" s="29" t="str">
        <f ca="true">+IF(OFFSET('Sanitation Data'!$G$31,0,10*ROW('Sanitation Data'!G113))="","",OFFSET('Sanitation Data'!$G$31,0,10*ROW('Sanitation Data'!G113)))</f>
        <v/>
      </c>
      <c r="DH119" s="29" t="str">
        <f ca="true">+IF(OFFSET('Sanitation Data'!$G$32,0,10*ROW('Sanitation Data'!G113))="","",OFFSET('Sanitation Data'!$G$32,0,10*ROW('Sanitation Data'!G113)))</f>
        <v/>
      </c>
      <c r="DI119" s="29" t="str">
        <f ca="true">+IF(OFFSET('Sanitation Data'!$G$33,0,10*ROW('Sanitation Data'!G113))="","",OFFSET('Sanitation Data'!$G$33,0,10*ROW('Sanitation Data'!G113)))</f>
        <v/>
      </c>
      <c r="DJ119" s="29" t="str">
        <f ca="true">+IF(OFFSET('Sanitation Data'!$H$29,0,10*ROW('Sanitation Data'!H113))="","",OFFSET('Sanitation Data'!$H$29,0,10*ROW('Sanitation Data'!H113)))</f>
        <v/>
      </c>
      <c r="DK119" s="29" t="str">
        <f ca="true">+IF(OFFSET('Sanitation Data'!$H$30,0,10*ROW('Sanitation Data'!H113))="","",OFFSET('Sanitation Data'!$H$30,0,10*ROW('Sanitation Data'!H113)))</f>
        <v/>
      </c>
      <c r="DL119" s="29" t="str">
        <f ca="true">+IF(OFFSET('Sanitation Data'!$H$31,0,10*ROW('Sanitation Data'!H113))="","",OFFSET('Sanitation Data'!$H$31,0,10*ROW('Sanitation Data'!H113)))</f>
        <v/>
      </c>
      <c r="DM119" s="29" t="str">
        <f ca="true">+IF(OFFSET('Sanitation Data'!$H$32,0,10*ROW('Sanitation Data'!H113))="","",OFFSET('Sanitation Data'!$H$32,0,10*ROW('Sanitation Data'!H113)))</f>
        <v/>
      </c>
      <c r="DN119" s="29" t="str">
        <f ca="true">+IF(OFFSET('Sanitation Data'!$H$33,0,10*ROW('Sanitation Data'!H113))="","",OFFSET('Sanitation Data'!$H$33,0,10*ROW('Sanitation Data'!H113)))</f>
        <v/>
      </c>
      <c r="DO119" s="29" t="str">
        <f ca="true">+IF(OFFSET('Hygiene Data'!$C$12,0,10*ROW('Hygiene Data'!C113))="","",OFFSET('Hygiene Data'!$C$12,0,10*ROW('Hygiene Data'!C113)))</f>
        <v/>
      </c>
      <c r="DP119" s="29" t="str">
        <f ca="true">+IF(OFFSET('Hygiene Data'!$C$13,0,10*ROW('Hygiene Data'!C113))="","",OFFSET('Hygiene Data'!$C$13,0,10*ROW('Hygiene Data'!C113)))</f>
        <v/>
      </c>
      <c r="DQ119" s="29" t="str">
        <f ca="true">+IF(OFFSET('Hygiene Data'!$C$14,0,10*ROW('Hygiene Data'!C113))="","",OFFSET('Hygiene Data'!$C$14,0,10*ROW('Hygiene Data'!C113)))</f>
        <v/>
      </c>
      <c r="DR119" s="29" t="str">
        <f ca="true">+IF(OFFSET('Hygiene Data'!$D$12,0,10*ROW('Hygiene Data'!D113))="","",OFFSET('Hygiene Data'!$D$12,0,10*ROW('Hygiene Data'!D113)))</f>
        <v/>
      </c>
      <c r="DS119" s="29" t="str">
        <f ca="true">+IF(OFFSET('Hygiene Data'!$D$13,0,10*ROW('Hygiene Data'!D113))="","",OFFSET('Hygiene Data'!$D$13,0,10*ROW('Hygiene Data'!D113)))</f>
        <v/>
      </c>
      <c r="DT119" s="29" t="str">
        <f ca="true">+IF(OFFSET('Hygiene Data'!$D$14,0,10*ROW('Hygiene Data'!D113))="","",OFFSET('Hygiene Data'!$D$14,0,10*ROW('Hygiene Data'!D113)))</f>
        <v/>
      </c>
      <c r="DU119" s="29" t="str">
        <f ca="true">+IF(OFFSET('Hygiene Data'!$E$12,0,10*ROW('Hygiene Data'!E113))="","",OFFSET('Hygiene Data'!$E$12,0,10*ROW('Hygiene Data'!E113)))</f>
        <v/>
      </c>
      <c r="DV119" s="29" t="str">
        <f ca="true">+IF(OFFSET('Hygiene Data'!$E$13,0,10*ROW('Hygiene Data'!E113))="","",OFFSET('Hygiene Data'!$E$13,0,10*ROW('Hygiene Data'!E113)))</f>
        <v/>
      </c>
      <c r="DW119" s="29" t="str">
        <f ca="true">+IF(OFFSET('Hygiene Data'!$E$14,0,10*ROW('Hygiene Data'!E113))="","",OFFSET('Hygiene Data'!$E$14,0,10*ROW('Hygiene Data'!E113)))</f>
        <v/>
      </c>
      <c r="DX119" s="29" t="str">
        <f ca="true">+IF(OFFSET('Hygiene Data'!$F$12,0,10*ROW('Hygiene Data'!F113))="","",OFFSET('Hygiene Data'!$F$12,0,10*ROW('Hygiene Data'!F113)))</f>
        <v/>
      </c>
      <c r="DY119" s="29" t="str">
        <f ca="true">+IF(OFFSET('Hygiene Data'!$F$13,0,10*ROW('Hygiene Data'!F113))="","",OFFSET('Hygiene Data'!$F$13,0,10*ROW('Hygiene Data'!F113)))</f>
        <v/>
      </c>
      <c r="DZ119" s="29" t="str">
        <f ca="true">+IF(OFFSET('Hygiene Data'!$F$14,0,10*ROW('Hygiene Data'!F113))="","",OFFSET('Hygiene Data'!$F$14,0,10*ROW('Hygiene Data'!F113)))</f>
        <v/>
      </c>
      <c r="EA119" s="29" t="str">
        <f ca="true">+IF(OFFSET('Hygiene Data'!$G$12,0,10*ROW('Hygiene Data'!G113))="","",OFFSET('Hygiene Data'!$G$12,0,10*ROW('Hygiene Data'!G113)))</f>
        <v/>
      </c>
      <c r="EB119" s="29" t="str">
        <f ca="true">+IF(OFFSET('Hygiene Data'!$G$13,0,10*ROW('Hygiene Data'!G113))="","",OFFSET('Hygiene Data'!$G$13,0,10*ROW('Hygiene Data'!G113)))</f>
        <v/>
      </c>
      <c r="EC119" s="29" t="str">
        <f ca="true">+IF(OFFSET('Hygiene Data'!$G$14,0,10*ROW('Hygiene Data'!G113))="","",OFFSET('Hygiene Data'!$G$14,0,10*ROW('Hygiene Data'!G113)))</f>
        <v/>
      </c>
      <c r="ED119" s="29" t="str">
        <f ca="true">+IF(OFFSET('Hygiene Data'!$H$12,0,10*ROW('Hygiene Data'!H113))="","",OFFSET('Hygiene Data'!$H$12,0,10*ROW('Hygiene Data'!H113)))</f>
        <v/>
      </c>
      <c r="EE119" s="29" t="str">
        <f ca="true">+IF(OFFSET('Hygiene Data'!$H$13,0,10*ROW('Hygiene Data'!H113))="","",OFFSET('Hygiene Data'!$H$13,0,10*ROW('Hygiene Data'!H113)))</f>
        <v/>
      </c>
      <c r="EF119" s="29" t="str">
        <f ca="true">+IF(OFFSET('Hygiene Data'!$H$14,0,10*ROW('Hygiene Data'!H113))="","",OFFSET('Hygiene Data'!$H$14,0,10*ROW('Hygiene Data'!H113)))</f>
        <v/>
      </c>
    </row>
    <row r="120" x14ac:dyDescent="0.2">
      <c r="A120" s="52" t="str">
        <f ca="true">+IF(OFFSET('Water Data'!$B$1,0,10*ROW('Water Data'!B117))="","",OFFSET('Water Data'!$B$1,0,10*ROW('Water Data'!B117)))</f>
        <v/>
      </c>
      <c r="B120" s="52" t="str">
        <f ca="true">+IF(OFFSET('Water Data'!$A$3,0,10*ROW('Water Data'!A117))="","",OFFSET('Water Data'!$A$3,0,10*ROW('Water Data'!A117)))</f>
        <v/>
      </c>
      <c r="C120" s="52" t="str">
        <f ca="true">+IF(OFFSET('Water Data'!$C$3,0,10*ROW('Water Data'!C117))="","",OFFSET('Water Data'!$C$3,0,10*ROW('Water Data'!C117)))</f>
        <v/>
      </c>
      <c r="D120" s="240"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0"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0"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0"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0"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0"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0"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0"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0"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0"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0"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0"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0"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0"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0"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0"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0"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0"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1"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1"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1"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1"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1"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1"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1"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1"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1"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1"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1"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1"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1"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1"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1"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1"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1"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1"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1"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1"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1"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1"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1"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1"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1"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1"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1"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1"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1"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1"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2"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2"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2"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2"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2"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2"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2"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2"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2"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2"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2"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2"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2"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2"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2"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2"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2"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2"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29" t="str">
        <f ca="true">+IF(OFFSET('Water Data'!$C$28,0,10*ROW('Water Data'!C114))="","",OFFSET('Water Data'!$C$28,0,10*ROW('Water Data'!C114)))</f>
        <v/>
      </c>
      <c r="BT120" s="29" t="str">
        <f ca="true">+IF(OFFSET('Water Data'!$C$29,0,10*ROW('Water Data'!C114))="","",OFFSET('Water Data'!$C$29,0,10*ROW('Water Data'!C114)))</f>
        <v/>
      </c>
      <c r="BU120" s="29" t="str">
        <f ca="true">+IF(OFFSET('Water Data'!$C$30,0,10*ROW('Water Data'!C114))="","",OFFSET('Water Data'!$C$30,0,10*ROW('Water Data'!C114)))</f>
        <v/>
      </c>
      <c r="BV120" s="29" t="str">
        <f ca="true">+IF(OFFSET('Water Data'!$D$28,0,10*ROW('Water Data'!D114))="","",OFFSET('Water Data'!$D$28,0,10*ROW('Water Data'!D114)))</f>
        <v/>
      </c>
      <c r="BW120" s="29" t="str">
        <f ca="true">+IF(OFFSET('Water Data'!$D$29,0,10*ROW('Water Data'!D114))="","",OFFSET('Water Data'!$D$29,0,10*ROW('Water Data'!D114)))</f>
        <v/>
      </c>
      <c r="BX120" s="29" t="str">
        <f ca="true">+IF(OFFSET('Water Data'!$D$30,0,10*ROW('Water Data'!D114))="","",OFFSET('Water Data'!$D$30,0,10*ROW('Water Data'!D114)))</f>
        <v/>
      </c>
      <c r="BY120" s="29" t="str">
        <f ca="true">+IF(OFFSET('Water Data'!$E$28,0,10*ROW('Water Data'!E114))="","",OFFSET('Water Data'!$E$28,0,10*ROW('Water Data'!E114)))</f>
        <v/>
      </c>
      <c r="BZ120" s="29" t="str">
        <f ca="true">+IF(OFFSET('Water Data'!$E$29,0,10*ROW('Water Data'!E114))="","",OFFSET('Water Data'!$E$29,0,10*ROW('Water Data'!E114)))</f>
        <v/>
      </c>
      <c r="CA120" s="29" t="str">
        <f ca="true">+IF(OFFSET('Water Data'!$E$30,0,10*ROW('Water Data'!E114))="","",OFFSET('Water Data'!$E$30,0,10*ROW('Water Data'!E114)))</f>
        <v/>
      </c>
      <c r="CB120" s="29" t="str">
        <f ca="true">+IF(OFFSET('Water Data'!$F$28,0,10*ROW('Water Data'!F114))="","",OFFSET('Water Data'!$F$28,0,10*ROW('Water Data'!F114)))</f>
        <v/>
      </c>
      <c r="CC120" s="29" t="str">
        <f ca="true">+IF(OFFSET('Water Data'!$F$29,0,10*ROW('Water Data'!F114))="","",OFFSET('Water Data'!$F$29,0,10*ROW('Water Data'!F114)))</f>
        <v/>
      </c>
      <c r="CD120" s="29" t="str">
        <f ca="true">+IF(OFFSET('Water Data'!$F$30,0,10*ROW('Water Data'!F114))="","",OFFSET('Water Data'!$F$30,0,10*ROW('Water Data'!F114)))</f>
        <v/>
      </c>
      <c r="CE120" s="29" t="str">
        <f ca="true">+IF(OFFSET('Water Data'!$G$28,0,10*ROW('Water Data'!G114))="","",OFFSET('Water Data'!$G$28,0,10*ROW('Water Data'!G114)))</f>
        <v/>
      </c>
      <c r="CF120" s="29" t="str">
        <f ca="true">+IF(OFFSET('Water Data'!$G$29,0,10*ROW('Water Data'!G114))="","",OFFSET('Water Data'!$G$29,0,10*ROW('Water Data'!G114)))</f>
        <v/>
      </c>
      <c r="CG120" s="29" t="str">
        <f ca="true">+IF(OFFSET('Water Data'!$G$30,0,10*ROW('Water Data'!G114))="","",OFFSET('Water Data'!$G$30,0,10*ROW('Water Data'!G114)))</f>
        <v/>
      </c>
      <c r="CH120" s="29" t="str">
        <f ca="true">+IF(OFFSET('Water Data'!$H$28,0,10*ROW('Water Data'!H114))="","",OFFSET('Water Data'!$H$28,0,10*ROW('Water Data'!H114)))</f>
        <v/>
      </c>
      <c r="CI120" s="29" t="str">
        <f ca="true">+IF(OFFSET('Water Data'!$H$29,0,10*ROW('Water Data'!H114))="","",OFFSET('Water Data'!$H$29,0,10*ROW('Water Data'!H114)))</f>
        <v/>
      </c>
      <c r="CJ120" s="29" t="str">
        <f ca="true">+IF(OFFSET('Water Data'!$H$30,0,10*ROW('Water Data'!H114))="","",OFFSET('Water Data'!$H$30,0,10*ROW('Water Data'!H114)))</f>
        <v/>
      </c>
      <c r="CK120" s="29" t="str">
        <f ca="true">+IF(OFFSET('Sanitation Data'!$C$29,0,10*ROW('Sanitation Data'!C114))="","",OFFSET('Sanitation Data'!$C$29,0,10*ROW('Sanitation Data'!C114)))</f>
        <v/>
      </c>
      <c r="CL120" s="29" t="str">
        <f ca="true">+IF(OFFSET('Sanitation Data'!$C$30,0,10*ROW('Sanitation Data'!C114))="","",OFFSET('Sanitation Data'!$C$30,0,10*ROW('Sanitation Data'!C114)))</f>
        <v/>
      </c>
      <c r="CM120" s="29" t="str">
        <f ca="true">+IF(OFFSET('Sanitation Data'!$C$31,0,10*ROW('Sanitation Data'!C114))="","",OFFSET('Sanitation Data'!$C$31,0,10*ROW('Sanitation Data'!C114)))</f>
        <v/>
      </c>
      <c r="CN120" s="29" t="str">
        <f ca="true">+IF(OFFSET('Sanitation Data'!$C$32,0,10*ROW('Sanitation Data'!C114))="","",OFFSET('Sanitation Data'!$C$32,0,10*ROW('Sanitation Data'!C114)))</f>
        <v/>
      </c>
      <c r="CO120" s="29" t="str">
        <f ca="true">+IF(OFFSET('Sanitation Data'!$C$33,0,10*ROW('Sanitation Data'!C114))="","",OFFSET('Sanitation Data'!$C$33,0,10*ROW('Sanitation Data'!C114)))</f>
        <v/>
      </c>
      <c r="CP120" s="29" t="str">
        <f ca="true">+IF(OFFSET('Sanitation Data'!$D$29,0,10*ROW('Sanitation Data'!D114))="","",OFFSET('Sanitation Data'!$D$29,0,10*ROW('Sanitation Data'!D114)))</f>
        <v/>
      </c>
      <c r="CQ120" s="29" t="str">
        <f ca="true">+IF(OFFSET('Sanitation Data'!$D$30,0,10*ROW('Sanitation Data'!D114))="","",OFFSET('Sanitation Data'!$D$30,0,10*ROW('Sanitation Data'!D114)))</f>
        <v/>
      </c>
      <c r="CR120" s="29" t="str">
        <f ca="true">+IF(OFFSET('Sanitation Data'!$D$31,0,10*ROW('Sanitation Data'!D114))="","",OFFSET('Sanitation Data'!$D$31,0,10*ROW('Sanitation Data'!D114)))</f>
        <v/>
      </c>
      <c r="CS120" s="29" t="str">
        <f ca="true">+IF(OFFSET('Sanitation Data'!$D$32,0,10*ROW('Sanitation Data'!D114))="","",OFFSET('Sanitation Data'!$D$32,0,10*ROW('Sanitation Data'!D114)))</f>
        <v/>
      </c>
      <c r="CT120" s="29" t="str">
        <f ca="true">+IF(OFFSET('Sanitation Data'!$D$33,0,10*ROW('Sanitation Data'!D114))="","",OFFSET('Sanitation Data'!$D$33,0,10*ROW('Sanitation Data'!D114)))</f>
        <v/>
      </c>
      <c r="CU120" s="29" t="str">
        <f ca="true">+IF(OFFSET('Sanitation Data'!$E$29,0,10*ROW('Sanitation Data'!E114))="","",OFFSET('Sanitation Data'!$E$29,0,10*ROW('Sanitation Data'!E114)))</f>
        <v/>
      </c>
      <c r="CV120" s="29" t="str">
        <f ca="true">+IF(OFFSET('Sanitation Data'!$E$30,0,10*ROW('Sanitation Data'!E114))="","",OFFSET('Sanitation Data'!$E$30,0,10*ROW('Sanitation Data'!E114)))</f>
        <v/>
      </c>
      <c r="CW120" s="29" t="str">
        <f ca="true">+IF(OFFSET('Sanitation Data'!$E$31,0,10*ROW('Sanitation Data'!E114))="","",OFFSET('Sanitation Data'!$E$31,0,10*ROW('Sanitation Data'!E114)))</f>
        <v/>
      </c>
      <c r="CX120" s="29" t="str">
        <f ca="true">+IF(OFFSET('Sanitation Data'!$E$32,0,10*ROW('Sanitation Data'!E114))="","",OFFSET('Sanitation Data'!$E$32,0,10*ROW('Sanitation Data'!E114)))</f>
        <v/>
      </c>
      <c r="CY120" s="29" t="str">
        <f ca="true">+IF(OFFSET('Sanitation Data'!$E$33,0,10*ROW('Sanitation Data'!E114))="","",OFFSET('Sanitation Data'!$E$33,0,10*ROW('Sanitation Data'!E114)))</f>
        <v/>
      </c>
      <c r="CZ120" s="29" t="str">
        <f ca="true">+IF(OFFSET('Sanitation Data'!$F$29,0,10*ROW('Sanitation Data'!F114))="","",OFFSET('Sanitation Data'!$F$29,0,10*ROW('Sanitation Data'!F114)))</f>
        <v/>
      </c>
      <c r="DA120" s="29" t="str">
        <f ca="true">+IF(OFFSET('Sanitation Data'!$F$30,0,10*ROW('Sanitation Data'!F114))="","",OFFSET('Sanitation Data'!$F$30,0,10*ROW('Sanitation Data'!F114)))</f>
        <v/>
      </c>
      <c r="DB120" s="29" t="str">
        <f ca="true">+IF(OFFSET('Sanitation Data'!$F$31,0,10*ROW('Sanitation Data'!F114))="","",OFFSET('Sanitation Data'!$F$31,0,10*ROW('Sanitation Data'!F114)))</f>
        <v/>
      </c>
      <c r="DC120" s="29" t="str">
        <f ca="true">+IF(OFFSET('Sanitation Data'!$F$32,0,10*ROW('Sanitation Data'!F114))="","",OFFSET('Sanitation Data'!$F$32,0,10*ROW('Sanitation Data'!F114)))</f>
        <v/>
      </c>
      <c r="DD120" s="29" t="str">
        <f ca="true">+IF(OFFSET('Sanitation Data'!$F$33,0,10*ROW('Sanitation Data'!F114))="","",OFFSET('Sanitation Data'!$F$33,0,10*ROW('Sanitation Data'!F114)))</f>
        <v/>
      </c>
      <c r="DE120" s="29" t="str">
        <f ca="true">+IF(OFFSET('Sanitation Data'!$G$29,0,10*ROW('Sanitation Data'!G114))="","",OFFSET('Sanitation Data'!$G$29,0,10*ROW('Sanitation Data'!G114)))</f>
        <v/>
      </c>
      <c r="DF120" s="29" t="str">
        <f ca="true">+IF(OFFSET('Sanitation Data'!$G$30,0,10*ROW('Sanitation Data'!G114))="","",OFFSET('Sanitation Data'!$G$30,0,10*ROW('Sanitation Data'!G114)))</f>
        <v/>
      </c>
      <c r="DG120" s="29" t="str">
        <f ca="true">+IF(OFFSET('Sanitation Data'!$G$31,0,10*ROW('Sanitation Data'!G114))="","",OFFSET('Sanitation Data'!$G$31,0,10*ROW('Sanitation Data'!G114)))</f>
        <v/>
      </c>
      <c r="DH120" s="29" t="str">
        <f ca="true">+IF(OFFSET('Sanitation Data'!$G$32,0,10*ROW('Sanitation Data'!G114))="","",OFFSET('Sanitation Data'!$G$32,0,10*ROW('Sanitation Data'!G114)))</f>
        <v/>
      </c>
      <c r="DI120" s="29" t="str">
        <f ca="true">+IF(OFFSET('Sanitation Data'!$G$33,0,10*ROW('Sanitation Data'!G114))="","",OFFSET('Sanitation Data'!$G$33,0,10*ROW('Sanitation Data'!G114)))</f>
        <v/>
      </c>
      <c r="DJ120" s="29" t="str">
        <f ca="true">+IF(OFFSET('Sanitation Data'!$H$29,0,10*ROW('Sanitation Data'!H114))="","",OFFSET('Sanitation Data'!$H$29,0,10*ROW('Sanitation Data'!H114)))</f>
        <v/>
      </c>
      <c r="DK120" s="29" t="str">
        <f ca="true">+IF(OFFSET('Sanitation Data'!$H$30,0,10*ROW('Sanitation Data'!H114))="","",OFFSET('Sanitation Data'!$H$30,0,10*ROW('Sanitation Data'!H114)))</f>
        <v/>
      </c>
      <c r="DL120" s="29" t="str">
        <f ca="true">+IF(OFFSET('Sanitation Data'!$H$31,0,10*ROW('Sanitation Data'!H114))="","",OFFSET('Sanitation Data'!$H$31,0,10*ROW('Sanitation Data'!H114)))</f>
        <v/>
      </c>
      <c r="DM120" s="29" t="str">
        <f ca="true">+IF(OFFSET('Sanitation Data'!$H$32,0,10*ROW('Sanitation Data'!H114))="","",OFFSET('Sanitation Data'!$H$32,0,10*ROW('Sanitation Data'!H114)))</f>
        <v/>
      </c>
      <c r="DN120" s="29" t="str">
        <f ca="true">+IF(OFFSET('Sanitation Data'!$H$33,0,10*ROW('Sanitation Data'!H114))="","",OFFSET('Sanitation Data'!$H$33,0,10*ROW('Sanitation Data'!H114)))</f>
        <v/>
      </c>
      <c r="DO120" s="29" t="str">
        <f ca="true">+IF(OFFSET('Hygiene Data'!$C$12,0,10*ROW('Hygiene Data'!C114))="","",OFFSET('Hygiene Data'!$C$12,0,10*ROW('Hygiene Data'!C114)))</f>
        <v/>
      </c>
      <c r="DP120" s="29" t="str">
        <f ca="true">+IF(OFFSET('Hygiene Data'!$C$13,0,10*ROW('Hygiene Data'!C114))="","",OFFSET('Hygiene Data'!$C$13,0,10*ROW('Hygiene Data'!C114)))</f>
        <v/>
      </c>
      <c r="DQ120" s="29" t="str">
        <f ca="true">+IF(OFFSET('Hygiene Data'!$C$14,0,10*ROW('Hygiene Data'!C114))="","",OFFSET('Hygiene Data'!$C$14,0,10*ROW('Hygiene Data'!C114)))</f>
        <v/>
      </c>
      <c r="DR120" s="29" t="str">
        <f ca="true">+IF(OFFSET('Hygiene Data'!$D$12,0,10*ROW('Hygiene Data'!D114))="","",OFFSET('Hygiene Data'!$D$12,0,10*ROW('Hygiene Data'!D114)))</f>
        <v/>
      </c>
      <c r="DS120" s="29" t="str">
        <f ca="true">+IF(OFFSET('Hygiene Data'!$D$13,0,10*ROW('Hygiene Data'!D114))="","",OFFSET('Hygiene Data'!$D$13,0,10*ROW('Hygiene Data'!D114)))</f>
        <v/>
      </c>
      <c r="DT120" s="29" t="str">
        <f ca="true">+IF(OFFSET('Hygiene Data'!$D$14,0,10*ROW('Hygiene Data'!D114))="","",OFFSET('Hygiene Data'!$D$14,0,10*ROW('Hygiene Data'!D114)))</f>
        <v/>
      </c>
      <c r="DU120" s="29" t="str">
        <f ca="true">+IF(OFFSET('Hygiene Data'!$E$12,0,10*ROW('Hygiene Data'!E114))="","",OFFSET('Hygiene Data'!$E$12,0,10*ROW('Hygiene Data'!E114)))</f>
        <v/>
      </c>
      <c r="DV120" s="29" t="str">
        <f ca="true">+IF(OFFSET('Hygiene Data'!$E$13,0,10*ROW('Hygiene Data'!E114))="","",OFFSET('Hygiene Data'!$E$13,0,10*ROW('Hygiene Data'!E114)))</f>
        <v/>
      </c>
      <c r="DW120" s="29" t="str">
        <f ca="true">+IF(OFFSET('Hygiene Data'!$E$14,0,10*ROW('Hygiene Data'!E114))="","",OFFSET('Hygiene Data'!$E$14,0,10*ROW('Hygiene Data'!E114)))</f>
        <v/>
      </c>
      <c r="DX120" s="29" t="str">
        <f ca="true">+IF(OFFSET('Hygiene Data'!$F$12,0,10*ROW('Hygiene Data'!F114))="","",OFFSET('Hygiene Data'!$F$12,0,10*ROW('Hygiene Data'!F114)))</f>
        <v/>
      </c>
      <c r="DY120" s="29" t="str">
        <f ca="true">+IF(OFFSET('Hygiene Data'!$F$13,0,10*ROW('Hygiene Data'!F114))="","",OFFSET('Hygiene Data'!$F$13,0,10*ROW('Hygiene Data'!F114)))</f>
        <v/>
      </c>
      <c r="DZ120" s="29" t="str">
        <f ca="true">+IF(OFFSET('Hygiene Data'!$F$14,0,10*ROW('Hygiene Data'!F114))="","",OFFSET('Hygiene Data'!$F$14,0,10*ROW('Hygiene Data'!F114)))</f>
        <v/>
      </c>
      <c r="EA120" s="29" t="str">
        <f ca="true">+IF(OFFSET('Hygiene Data'!$G$12,0,10*ROW('Hygiene Data'!G114))="","",OFFSET('Hygiene Data'!$G$12,0,10*ROW('Hygiene Data'!G114)))</f>
        <v/>
      </c>
      <c r="EB120" s="29" t="str">
        <f ca="true">+IF(OFFSET('Hygiene Data'!$G$13,0,10*ROW('Hygiene Data'!G114))="","",OFFSET('Hygiene Data'!$G$13,0,10*ROW('Hygiene Data'!G114)))</f>
        <v/>
      </c>
      <c r="EC120" s="29" t="str">
        <f ca="true">+IF(OFFSET('Hygiene Data'!$G$14,0,10*ROW('Hygiene Data'!G114))="","",OFFSET('Hygiene Data'!$G$14,0,10*ROW('Hygiene Data'!G114)))</f>
        <v/>
      </c>
      <c r="ED120" s="29" t="str">
        <f ca="true">+IF(OFFSET('Hygiene Data'!$H$12,0,10*ROW('Hygiene Data'!H114))="","",OFFSET('Hygiene Data'!$H$12,0,10*ROW('Hygiene Data'!H114)))</f>
        <v/>
      </c>
      <c r="EE120" s="29" t="str">
        <f ca="true">+IF(OFFSET('Hygiene Data'!$H$13,0,10*ROW('Hygiene Data'!H114))="","",OFFSET('Hygiene Data'!$H$13,0,10*ROW('Hygiene Data'!H114)))</f>
        <v/>
      </c>
      <c r="EF120" s="29" t="str">
        <f ca="true">+IF(OFFSET('Hygiene Data'!$H$14,0,10*ROW('Hygiene Data'!H114))="","",OFFSET('Hygiene Data'!$H$14,0,10*ROW('Hygiene Data'!H114)))</f>
        <v/>
      </c>
    </row>
    <row r="121" x14ac:dyDescent="0.2">
      <c r="A121" s="52" t="str">
        <f ca="true">+IF(OFFSET('Water Data'!$B$1,0,10*ROW('Water Data'!B118))="","",OFFSET('Water Data'!$B$1,0,10*ROW('Water Data'!B118)))</f>
        <v/>
      </c>
      <c r="B121" s="52" t="str">
        <f ca="true">+IF(OFFSET('Water Data'!$A$3,0,10*ROW('Water Data'!A118))="","",OFFSET('Water Data'!$A$3,0,10*ROW('Water Data'!A118)))</f>
        <v/>
      </c>
      <c r="C121" s="52" t="str">
        <f ca="true">+IF(OFFSET('Water Data'!$C$3,0,10*ROW('Water Data'!C118))="","",OFFSET('Water Data'!$C$3,0,10*ROW('Water Data'!C118)))</f>
        <v/>
      </c>
      <c r="D121" s="240"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0"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0"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0"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0"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0"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0"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0"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0"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0"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0"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0"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0"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0"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0"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0"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0"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0"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1"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1"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1"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1"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1"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1"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1"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1"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1"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1"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1"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1"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1"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1"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1"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1"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1"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1"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1"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1"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1"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1"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1"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1"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1"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1"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1"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1"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1"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1"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2"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2"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2"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2"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2"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2"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2"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2"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2"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2"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2"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2"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2"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2"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2"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2"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2"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2"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29" t="str">
        <f ca="true">+IF(OFFSET('Water Data'!$C$28,0,10*ROW('Water Data'!C115))="","",OFFSET('Water Data'!$C$28,0,10*ROW('Water Data'!C115)))</f>
        <v/>
      </c>
      <c r="BT121" s="29" t="str">
        <f ca="true">+IF(OFFSET('Water Data'!$C$29,0,10*ROW('Water Data'!C115))="","",OFFSET('Water Data'!$C$29,0,10*ROW('Water Data'!C115)))</f>
        <v/>
      </c>
      <c r="BU121" s="29" t="str">
        <f ca="true">+IF(OFFSET('Water Data'!$C$30,0,10*ROW('Water Data'!C115))="","",OFFSET('Water Data'!$C$30,0,10*ROW('Water Data'!C115)))</f>
        <v/>
      </c>
      <c r="BV121" s="29" t="str">
        <f ca="true">+IF(OFFSET('Water Data'!$D$28,0,10*ROW('Water Data'!D115))="","",OFFSET('Water Data'!$D$28,0,10*ROW('Water Data'!D115)))</f>
        <v/>
      </c>
      <c r="BW121" s="29" t="str">
        <f ca="true">+IF(OFFSET('Water Data'!$D$29,0,10*ROW('Water Data'!D115))="","",OFFSET('Water Data'!$D$29,0,10*ROW('Water Data'!D115)))</f>
        <v/>
      </c>
      <c r="BX121" s="29" t="str">
        <f ca="true">+IF(OFFSET('Water Data'!$D$30,0,10*ROW('Water Data'!D115))="","",OFFSET('Water Data'!$D$30,0,10*ROW('Water Data'!D115)))</f>
        <v/>
      </c>
      <c r="BY121" s="29" t="str">
        <f ca="true">+IF(OFFSET('Water Data'!$E$28,0,10*ROW('Water Data'!E115))="","",OFFSET('Water Data'!$E$28,0,10*ROW('Water Data'!E115)))</f>
        <v/>
      </c>
      <c r="BZ121" s="29" t="str">
        <f ca="true">+IF(OFFSET('Water Data'!$E$29,0,10*ROW('Water Data'!E115))="","",OFFSET('Water Data'!$E$29,0,10*ROW('Water Data'!E115)))</f>
        <v/>
      </c>
      <c r="CA121" s="29" t="str">
        <f ca="true">+IF(OFFSET('Water Data'!$E$30,0,10*ROW('Water Data'!E115))="","",OFFSET('Water Data'!$E$30,0,10*ROW('Water Data'!E115)))</f>
        <v/>
      </c>
      <c r="CB121" s="29" t="str">
        <f ca="true">+IF(OFFSET('Water Data'!$F$28,0,10*ROW('Water Data'!F115))="","",OFFSET('Water Data'!$F$28,0,10*ROW('Water Data'!F115)))</f>
        <v/>
      </c>
      <c r="CC121" s="29" t="str">
        <f ca="true">+IF(OFFSET('Water Data'!$F$29,0,10*ROW('Water Data'!F115))="","",OFFSET('Water Data'!$F$29,0,10*ROW('Water Data'!F115)))</f>
        <v/>
      </c>
      <c r="CD121" s="29" t="str">
        <f ca="true">+IF(OFFSET('Water Data'!$F$30,0,10*ROW('Water Data'!F115))="","",OFFSET('Water Data'!$F$30,0,10*ROW('Water Data'!F115)))</f>
        <v/>
      </c>
      <c r="CE121" s="29" t="str">
        <f ca="true">+IF(OFFSET('Water Data'!$G$28,0,10*ROW('Water Data'!G115))="","",OFFSET('Water Data'!$G$28,0,10*ROW('Water Data'!G115)))</f>
        <v/>
      </c>
      <c r="CF121" s="29" t="str">
        <f ca="true">+IF(OFFSET('Water Data'!$G$29,0,10*ROW('Water Data'!G115))="","",OFFSET('Water Data'!$G$29,0,10*ROW('Water Data'!G115)))</f>
        <v/>
      </c>
      <c r="CG121" s="29" t="str">
        <f ca="true">+IF(OFFSET('Water Data'!$G$30,0,10*ROW('Water Data'!G115))="","",OFFSET('Water Data'!$G$30,0,10*ROW('Water Data'!G115)))</f>
        <v/>
      </c>
      <c r="CH121" s="29" t="str">
        <f ca="true">+IF(OFFSET('Water Data'!$H$28,0,10*ROW('Water Data'!H115))="","",OFFSET('Water Data'!$H$28,0,10*ROW('Water Data'!H115)))</f>
        <v/>
      </c>
      <c r="CI121" s="29" t="str">
        <f ca="true">+IF(OFFSET('Water Data'!$H$29,0,10*ROW('Water Data'!H115))="","",OFFSET('Water Data'!$H$29,0,10*ROW('Water Data'!H115)))</f>
        <v/>
      </c>
      <c r="CJ121" s="29" t="str">
        <f ca="true">+IF(OFFSET('Water Data'!$H$30,0,10*ROW('Water Data'!H115))="","",OFFSET('Water Data'!$H$30,0,10*ROW('Water Data'!H115)))</f>
        <v/>
      </c>
      <c r="CK121" s="29" t="str">
        <f ca="true">+IF(OFFSET('Sanitation Data'!$C$29,0,10*ROW('Sanitation Data'!C115))="","",OFFSET('Sanitation Data'!$C$29,0,10*ROW('Sanitation Data'!C115)))</f>
        <v/>
      </c>
      <c r="CL121" s="29" t="str">
        <f ca="true">+IF(OFFSET('Sanitation Data'!$C$30,0,10*ROW('Sanitation Data'!C115))="","",OFFSET('Sanitation Data'!$C$30,0,10*ROW('Sanitation Data'!C115)))</f>
        <v/>
      </c>
      <c r="CM121" s="29" t="str">
        <f ca="true">+IF(OFFSET('Sanitation Data'!$C$31,0,10*ROW('Sanitation Data'!C115))="","",OFFSET('Sanitation Data'!$C$31,0,10*ROW('Sanitation Data'!C115)))</f>
        <v/>
      </c>
      <c r="CN121" s="29" t="str">
        <f ca="true">+IF(OFFSET('Sanitation Data'!$C$32,0,10*ROW('Sanitation Data'!C115))="","",OFFSET('Sanitation Data'!$C$32,0,10*ROW('Sanitation Data'!C115)))</f>
        <v/>
      </c>
      <c r="CO121" s="29" t="str">
        <f ca="true">+IF(OFFSET('Sanitation Data'!$C$33,0,10*ROW('Sanitation Data'!C115))="","",OFFSET('Sanitation Data'!$C$33,0,10*ROW('Sanitation Data'!C115)))</f>
        <v/>
      </c>
      <c r="CP121" s="29" t="str">
        <f ca="true">+IF(OFFSET('Sanitation Data'!$D$29,0,10*ROW('Sanitation Data'!D115))="","",OFFSET('Sanitation Data'!$D$29,0,10*ROW('Sanitation Data'!D115)))</f>
        <v/>
      </c>
      <c r="CQ121" s="29" t="str">
        <f ca="true">+IF(OFFSET('Sanitation Data'!$D$30,0,10*ROW('Sanitation Data'!D115))="","",OFFSET('Sanitation Data'!$D$30,0,10*ROW('Sanitation Data'!D115)))</f>
        <v/>
      </c>
      <c r="CR121" s="29" t="str">
        <f ca="true">+IF(OFFSET('Sanitation Data'!$D$31,0,10*ROW('Sanitation Data'!D115))="","",OFFSET('Sanitation Data'!$D$31,0,10*ROW('Sanitation Data'!D115)))</f>
        <v/>
      </c>
      <c r="CS121" s="29" t="str">
        <f ca="true">+IF(OFFSET('Sanitation Data'!$D$32,0,10*ROW('Sanitation Data'!D115))="","",OFFSET('Sanitation Data'!$D$32,0,10*ROW('Sanitation Data'!D115)))</f>
        <v/>
      </c>
      <c r="CT121" s="29" t="str">
        <f ca="true">+IF(OFFSET('Sanitation Data'!$D$33,0,10*ROW('Sanitation Data'!D115))="","",OFFSET('Sanitation Data'!$D$33,0,10*ROW('Sanitation Data'!D115)))</f>
        <v/>
      </c>
      <c r="CU121" s="29" t="str">
        <f ca="true">+IF(OFFSET('Sanitation Data'!$E$29,0,10*ROW('Sanitation Data'!E115))="","",OFFSET('Sanitation Data'!$E$29,0,10*ROW('Sanitation Data'!E115)))</f>
        <v/>
      </c>
      <c r="CV121" s="29" t="str">
        <f ca="true">+IF(OFFSET('Sanitation Data'!$E$30,0,10*ROW('Sanitation Data'!E115))="","",OFFSET('Sanitation Data'!$E$30,0,10*ROW('Sanitation Data'!E115)))</f>
        <v/>
      </c>
      <c r="CW121" s="29" t="str">
        <f ca="true">+IF(OFFSET('Sanitation Data'!$E$31,0,10*ROW('Sanitation Data'!E115))="","",OFFSET('Sanitation Data'!$E$31,0,10*ROW('Sanitation Data'!E115)))</f>
        <v/>
      </c>
      <c r="CX121" s="29" t="str">
        <f ca="true">+IF(OFFSET('Sanitation Data'!$E$32,0,10*ROW('Sanitation Data'!E115))="","",OFFSET('Sanitation Data'!$E$32,0,10*ROW('Sanitation Data'!E115)))</f>
        <v/>
      </c>
      <c r="CY121" s="29" t="str">
        <f ca="true">+IF(OFFSET('Sanitation Data'!$E$33,0,10*ROW('Sanitation Data'!E115))="","",OFFSET('Sanitation Data'!$E$33,0,10*ROW('Sanitation Data'!E115)))</f>
        <v/>
      </c>
      <c r="CZ121" s="29" t="str">
        <f ca="true">+IF(OFFSET('Sanitation Data'!$F$29,0,10*ROW('Sanitation Data'!F115))="","",OFFSET('Sanitation Data'!$F$29,0,10*ROW('Sanitation Data'!F115)))</f>
        <v/>
      </c>
      <c r="DA121" s="29" t="str">
        <f ca="true">+IF(OFFSET('Sanitation Data'!$F$30,0,10*ROW('Sanitation Data'!F115))="","",OFFSET('Sanitation Data'!$F$30,0,10*ROW('Sanitation Data'!F115)))</f>
        <v/>
      </c>
      <c r="DB121" s="29" t="str">
        <f ca="true">+IF(OFFSET('Sanitation Data'!$F$31,0,10*ROW('Sanitation Data'!F115))="","",OFFSET('Sanitation Data'!$F$31,0,10*ROW('Sanitation Data'!F115)))</f>
        <v/>
      </c>
      <c r="DC121" s="29" t="str">
        <f ca="true">+IF(OFFSET('Sanitation Data'!$F$32,0,10*ROW('Sanitation Data'!F115))="","",OFFSET('Sanitation Data'!$F$32,0,10*ROW('Sanitation Data'!F115)))</f>
        <v/>
      </c>
      <c r="DD121" s="29" t="str">
        <f ca="true">+IF(OFFSET('Sanitation Data'!$F$33,0,10*ROW('Sanitation Data'!F115))="","",OFFSET('Sanitation Data'!$F$33,0,10*ROW('Sanitation Data'!F115)))</f>
        <v/>
      </c>
      <c r="DE121" s="29" t="str">
        <f ca="true">+IF(OFFSET('Sanitation Data'!$G$29,0,10*ROW('Sanitation Data'!G115))="","",OFFSET('Sanitation Data'!$G$29,0,10*ROW('Sanitation Data'!G115)))</f>
        <v/>
      </c>
      <c r="DF121" s="29" t="str">
        <f ca="true">+IF(OFFSET('Sanitation Data'!$G$30,0,10*ROW('Sanitation Data'!G115))="","",OFFSET('Sanitation Data'!$G$30,0,10*ROW('Sanitation Data'!G115)))</f>
        <v/>
      </c>
      <c r="DG121" s="29" t="str">
        <f ca="true">+IF(OFFSET('Sanitation Data'!$G$31,0,10*ROW('Sanitation Data'!G115))="","",OFFSET('Sanitation Data'!$G$31,0,10*ROW('Sanitation Data'!G115)))</f>
        <v/>
      </c>
      <c r="DH121" s="29" t="str">
        <f ca="true">+IF(OFFSET('Sanitation Data'!$G$32,0,10*ROW('Sanitation Data'!G115))="","",OFFSET('Sanitation Data'!$G$32,0,10*ROW('Sanitation Data'!G115)))</f>
        <v/>
      </c>
      <c r="DI121" s="29" t="str">
        <f ca="true">+IF(OFFSET('Sanitation Data'!$G$33,0,10*ROW('Sanitation Data'!G115))="","",OFFSET('Sanitation Data'!$G$33,0,10*ROW('Sanitation Data'!G115)))</f>
        <v/>
      </c>
      <c r="DJ121" s="29" t="str">
        <f ca="true">+IF(OFFSET('Sanitation Data'!$H$29,0,10*ROW('Sanitation Data'!H115))="","",OFFSET('Sanitation Data'!$H$29,0,10*ROW('Sanitation Data'!H115)))</f>
        <v/>
      </c>
      <c r="DK121" s="29" t="str">
        <f ca="true">+IF(OFFSET('Sanitation Data'!$H$30,0,10*ROW('Sanitation Data'!H115))="","",OFFSET('Sanitation Data'!$H$30,0,10*ROW('Sanitation Data'!H115)))</f>
        <v/>
      </c>
      <c r="DL121" s="29" t="str">
        <f ca="true">+IF(OFFSET('Sanitation Data'!$H$31,0,10*ROW('Sanitation Data'!H115))="","",OFFSET('Sanitation Data'!$H$31,0,10*ROW('Sanitation Data'!H115)))</f>
        <v/>
      </c>
      <c r="DM121" s="29" t="str">
        <f ca="true">+IF(OFFSET('Sanitation Data'!$H$32,0,10*ROW('Sanitation Data'!H115))="","",OFFSET('Sanitation Data'!$H$32,0,10*ROW('Sanitation Data'!H115)))</f>
        <v/>
      </c>
      <c r="DN121" s="29" t="str">
        <f ca="true">+IF(OFFSET('Sanitation Data'!$H$33,0,10*ROW('Sanitation Data'!H115))="","",OFFSET('Sanitation Data'!$H$33,0,10*ROW('Sanitation Data'!H115)))</f>
        <v/>
      </c>
      <c r="DO121" s="29" t="str">
        <f ca="true">+IF(OFFSET('Hygiene Data'!$C$12,0,10*ROW('Hygiene Data'!C115))="","",OFFSET('Hygiene Data'!$C$12,0,10*ROW('Hygiene Data'!C115)))</f>
        <v/>
      </c>
      <c r="DP121" s="29" t="str">
        <f ca="true">+IF(OFFSET('Hygiene Data'!$C$13,0,10*ROW('Hygiene Data'!C115))="","",OFFSET('Hygiene Data'!$C$13,0,10*ROW('Hygiene Data'!C115)))</f>
        <v/>
      </c>
      <c r="DQ121" s="29" t="str">
        <f ca="true">+IF(OFFSET('Hygiene Data'!$C$14,0,10*ROW('Hygiene Data'!C115))="","",OFFSET('Hygiene Data'!$C$14,0,10*ROW('Hygiene Data'!C115)))</f>
        <v/>
      </c>
      <c r="DR121" s="29" t="str">
        <f ca="true">+IF(OFFSET('Hygiene Data'!$D$12,0,10*ROW('Hygiene Data'!D115))="","",OFFSET('Hygiene Data'!$D$12,0,10*ROW('Hygiene Data'!D115)))</f>
        <v/>
      </c>
      <c r="DS121" s="29" t="str">
        <f ca="true">+IF(OFFSET('Hygiene Data'!$D$13,0,10*ROW('Hygiene Data'!D115))="","",OFFSET('Hygiene Data'!$D$13,0,10*ROW('Hygiene Data'!D115)))</f>
        <v/>
      </c>
      <c r="DT121" s="29" t="str">
        <f ca="true">+IF(OFFSET('Hygiene Data'!$D$14,0,10*ROW('Hygiene Data'!D115))="","",OFFSET('Hygiene Data'!$D$14,0,10*ROW('Hygiene Data'!D115)))</f>
        <v/>
      </c>
      <c r="DU121" s="29" t="str">
        <f ca="true">+IF(OFFSET('Hygiene Data'!$E$12,0,10*ROW('Hygiene Data'!E115))="","",OFFSET('Hygiene Data'!$E$12,0,10*ROW('Hygiene Data'!E115)))</f>
        <v/>
      </c>
      <c r="DV121" s="29" t="str">
        <f ca="true">+IF(OFFSET('Hygiene Data'!$E$13,0,10*ROW('Hygiene Data'!E115))="","",OFFSET('Hygiene Data'!$E$13,0,10*ROW('Hygiene Data'!E115)))</f>
        <v/>
      </c>
      <c r="DW121" s="29" t="str">
        <f ca="true">+IF(OFFSET('Hygiene Data'!$E$14,0,10*ROW('Hygiene Data'!E115))="","",OFFSET('Hygiene Data'!$E$14,0,10*ROW('Hygiene Data'!E115)))</f>
        <v/>
      </c>
      <c r="DX121" s="29" t="str">
        <f ca="true">+IF(OFFSET('Hygiene Data'!$F$12,0,10*ROW('Hygiene Data'!F115))="","",OFFSET('Hygiene Data'!$F$12,0,10*ROW('Hygiene Data'!F115)))</f>
        <v/>
      </c>
      <c r="DY121" s="29" t="str">
        <f ca="true">+IF(OFFSET('Hygiene Data'!$F$13,0,10*ROW('Hygiene Data'!F115))="","",OFFSET('Hygiene Data'!$F$13,0,10*ROW('Hygiene Data'!F115)))</f>
        <v/>
      </c>
      <c r="DZ121" s="29" t="str">
        <f ca="true">+IF(OFFSET('Hygiene Data'!$F$14,0,10*ROW('Hygiene Data'!F115))="","",OFFSET('Hygiene Data'!$F$14,0,10*ROW('Hygiene Data'!F115)))</f>
        <v/>
      </c>
      <c r="EA121" s="29" t="str">
        <f ca="true">+IF(OFFSET('Hygiene Data'!$G$12,0,10*ROW('Hygiene Data'!G115))="","",OFFSET('Hygiene Data'!$G$12,0,10*ROW('Hygiene Data'!G115)))</f>
        <v/>
      </c>
      <c r="EB121" s="29" t="str">
        <f ca="true">+IF(OFFSET('Hygiene Data'!$G$13,0,10*ROW('Hygiene Data'!G115))="","",OFFSET('Hygiene Data'!$G$13,0,10*ROW('Hygiene Data'!G115)))</f>
        <v/>
      </c>
      <c r="EC121" s="29" t="str">
        <f ca="true">+IF(OFFSET('Hygiene Data'!$G$14,0,10*ROW('Hygiene Data'!G115))="","",OFFSET('Hygiene Data'!$G$14,0,10*ROW('Hygiene Data'!G115)))</f>
        <v/>
      </c>
      <c r="ED121" s="29" t="str">
        <f ca="true">+IF(OFFSET('Hygiene Data'!$H$12,0,10*ROW('Hygiene Data'!H115))="","",OFFSET('Hygiene Data'!$H$12,0,10*ROW('Hygiene Data'!H115)))</f>
        <v/>
      </c>
      <c r="EE121" s="29" t="str">
        <f ca="true">+IF(OFFSET('Hygiene Data'!$H$13,0,10*ROW('Hygiene Data'!H115))="","",OFFSET('Hygiene Data'!$H$13,0,10*ROW('Hygiene Data'!H115)))</f>
        <v/>
      </c>
      <c r="EF121" s="29" t="str">
        <f ca="true">+IF(OFFSET('Hygiene Data'!$H$14,0,10*ROW('Hygiene Data'!H115))="","",OFFSET('Hygiene Data'!$H$14,0,10*ROW('Hygiene Data'!H115)))</f>
        <v/>
      </c>
    </row>
    <row r="122" x14ac:dyDescent="0.2">
      <c r="A122" s="52" t="str">
        <f ca="true">+IF(OFFSET('Water Data'!$B$1,0,10*ROW('Water Data'!B119))="","",OFFSET('Water Data'!$B$1,0,10*ROW('Water Data'!B119)))</f>
        <v/>
      </c>
      <c r="B122" s="52" t="str">
        <f ca="true">+IF(OFFSET('Water Data'!$A$3,0,10*ROW('Water Data'!A119))="","",OFFSET('Water Data'!$A$3,0,10*ROW('Water Data'!A119)))</f>
        <v/>
      </c>
      <c r="C122" s="52" t="str">
        <f ca="true">+IF(OFFSET('Water Data'!$C$3,0,10*ROW('Water Data'!C119))="","",OFFSET('Water Data'!$C$3,0,10*ROW('Water Data'!C119)))</f>
        <v/>
      </c>
      <c r="D122" s="240"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0"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0"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0"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0"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0"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0"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0"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0"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0"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0"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0"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0"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0"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0"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0"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0"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0"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1"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1"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1"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1"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1"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1"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1"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1"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1"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1"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1"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1"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1"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1"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1"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1"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1"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1"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1"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1"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1"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1"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1"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1"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1"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1"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1"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1"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1"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1"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2"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2"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2"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2"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2"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2"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2"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2"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2"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2"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2"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2"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2"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2"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2"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2"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2"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2"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29" t="str">
        <f ca="true">+IF(OFFSET('Water Data'!$C$28,0,10*ROW('Water Data'!C116))="","",OFFSET('Water Data'!$C$28,0,10*ROW('Water Data'!C116)))</f>
        <v/>
      </c>
      <c r="BT122" s="29" t="str">
        <f ca="true">+IF(OFFSET('Water Data'!$C$29,0,10*ROW('Water Data'!C116))="","",OFFSET('Water Data'!$C$29,0,10*ROW('Water Data'!C116)))</f>
        <v/>
      </c>
      <c r="BU122" s="29" t="str">
        <f ca="true">+IF(OFFSET('Water Data'!$C$30,0,10*ROW('Water Data'!C116))="","",OFFSET('Water Data'!$C$30,0,10*ROW('Water Data'!C116)))</f>
        <v/>
      </c>
      <c r="BV122" s="29" t="str">
        <f ca="true">+IF(OFFSET('Water Data'!$D$28,0,10*ROW('Water Data'!D116))="","",OFFSET('Water Data'!$D$28,0,10*ROW('Water Data'!D116)))</f>
        <v/>
      </c>
      <c r="BW122" s="29" t="str">
        <f ca="true">+IF(OFFSET('Water Data'!$D$29,0,10*ROW('Water Data'!D116))="","",OFFSET('Water Data'!$D$29,0,10*ROW('Water Data'!D116)))</f>
        <v/>
      </c>
      <c r="BX122" s="29" t="str">
        <f ca="true">+IF(OFFSET('Water Data'!$D$30,0,10*ROW('Water Data'!D116))="","",OFFSET('Water Data'!$D$30,0,10*ROW('Water Data'!D116)))</f>
        <v/>
      </c>
      <c r="BY122" s="29" t="str">
        <f ca="true">+IF(OFFSET('Water Data'!$E$28,0,10*ROW('Water Data'!E116))="","",OFFSET('Water Data'!$E$28,0,10*ROW('Water Data'!E116)))</f>
        <v/>
      </c>
      <c r="BZ122" s="29" t="str">
        <f ca="true">+IF(OFFSET('Water Data'!$E$29,0,10*ROW('Water Data'!E116))="","",OFFSET('Water Data'!$E$29,0,10*ROW('Water Data'!E116)))</f>
        <v/>
      </c>
      <c r="CA122" s="29" t="str">
        <f ca="true">+IF(OFFSET('Water Data'!$E$30,0,10*ROW('Water Data'!E116))="","",OFFSET('Water Data'!$E$30,0,10*ROW('Water Data'!E116)))</f>
        <v/>
      </c>
      <c r="CB122" s="29" t="str">
        <f ca="true">+IF(OFFSET('Water Data'!$F$28,0,10*ROW('Water Data'!F116))="","",OFFSET('Water Data'!$F$28,0,10*ROW('Water Data'!F116)))</f>
        <v/>
      </c>
      <c r="CC122" s="29" t="str">
        <f ca="true">+IF(OFFSET('Water Data'!$F$29,0,10*ROW('Water Data'!F116))="","",OFFSET('Water Data'!$F$29,0,10*ROW('Water Data'!F116)))</f>
        <v/>
      </c>
      <c r="CD122" s="29" t="str">
        <f ca="true">+IF(OFFSET('Water Data'!$F$30,0,10*ROW('Water Data'!F116))="","",OFFSET('Water Data'!$F$30,0,10*ROW('Water Data'!F116)))</f>
        <v/>
      </c>
      <c r="CE122" s="29" t="str">
        <f ca="true">+IF(OFFSET('Water Data'!$G$28,0,10*ROW('Water Data'!G116))="","",OFFSET('Water Data'!$G$28,0,10*ROW('Water Data'!G116)))</f>
        <v/>
      </c>
      <c r="CF122" s="29" t="str">
        <f ca="true">+IF(OFFSET('Water Data'!$G$29,0,10*ROW('Water Data'!G116))="","",OFFSET('Water Data'!$G$29,0,10*ROW('Water Data'!G116)))</f>
        <v/>
      </c>
      <c r="CG122" s="29" t="str">
        <f ca="true">+IF(OFFSET('Water Data'!$G$30,0,10*ROW('Water Data'!G116))="","",OFFSET('Water Data'!$G$30,0,10*ROW('Water Data'!G116)))</f>
        <v/>
      </c>
      <c r="CH122" s="29" t="str">
        <f ca="true">+IF(OFFSET('Water Data'!$H$28,0,10*ROW('Water Data'!H116))="","",OFFSET('Water Data'!$H$28,0,10*ROW('Water Data'!H116)))</f>
        <v/>
      </c>
      <c r="CI122" s="29" t="str">
        <f ca="true">+IF(OFFSET('Water Data'!$H$29,0,10*ROW('Water Data'!H116))="","",OFFSET('Water Data'!$H$29,0,10*ROW('Water Data'!H116)))</f>
        <v/>
      </c>
      <c r="CJ122" s="29" t="str">
        <f ca="true">+IF(OFFSET('Water Data'!$H$30,0,10*ROW('Water Data'!H116))="","",OFFSET('Water Data'!$H$30,0,10*ROW('Water Data'!H116)))</f>
        <v/>
      </c>
      <c r="CK122" s="29" t="str">
        <f ca="true">+IF(OFFSET('Sanitation Data'!$C$29,0,10*ROW('Sanitation Data'!C116))="","",OFFSET('Sanitation Data'!$C$29,0,10*ROW('Sanitation Data'!C116)))</f>
        <v/>
      </c>
      <c r="CL122" s="29" t="str">
        <f ca="true">+IF(OFFSET('Sanitation Data'!$C$30,0,10*ROW('Sanitation Data'!C116))="","",OFFSET('Sanitation Data'!$C$30,0,10*ROW('Sanitation Data'!C116)))</f>
        <v/>
      </c>
      <c r="CM122" s="29" t="str">
        <f ca="true">+IF(OFFSET('Sanitation Data'!$C$31,0,10*ROW('Sanitation Data'!C116))="","",OFFSET('Sanitation Data'!$C$31,0,10*ROW('Sanitation Data'!C116)))</f>
        <v/>
      </c>
      <c r="CN122" s="29" t="str">
        <f ca="true">+IF(OFFSET('Sanitation Data'!$C$32,0,10*ROW('Sanitation Data'!C116))="","",OFFSET('Sanitation Data'!$C$32,0,10*ROW('Sanitation Data'!C116)))</f>
        <v/>
      </c>
      <c r="CO122" s="29" t="str">
        <f ca="true">+IF(OFFSET('Sanitation Data'!$C$33,0,10*ROW('Sanitation Data'!C116))="","",OFFSET('Sanitation Data'!$C$33,0,10*ROW('Sanitation Data'!C116)))</f>
        <v/>
      </c>
      <c r="CP122" s="29" t="str">
        <f ca="true">+IF(OFFSET('Sanitation Data'!$D$29,0,10*ROW('Sanitation Data'!D116))="","",OFFSET('Sanitation Data'!$D$29,0,10*ROW('Sanitation Data'!D116)))</f>
        <v/>
      </c>
      <c r="CQ122" s="29" t="str">
        <f ca="true">+IF(OFFSET('Sanitation Data'!$D$30,0,10*ROW('Sanitation Data'!D116))="","",OFFSET('Sanitation Data'!$D$30,0,10*ROW('Sanitation Data'!D116)))</f>
        <v/>
      </c>
      <c r="CR122" s="29" t="str">
        <f ca="true">+IF(OFFSET('Sanitation Data'!$D$31,0,10*ROW('Sanitation Data'!D116))="","",OFFSET('Sanitation Data'!$D$31,0,10*ROW('Sanitation Data'!D116)))</f>
        <v/>
      </c>
      <c r="CS122" s="29" t="str">
        <f ca="true">+IF(OFFSET('Sanitation Data'!$D$32,0,10*ROW('Sanitation Data'!D116))="","",OFFSET('Sanitation Data'!$D$32,0,10*ROW('Sanitation Data'!D116)))</f>
        <v/>
      </c>
      <c r="CT122" s="29" t="str">
        <f ca="true">+IF(OFFSET('Sanitation Data'!$D$33,0,10*ROW('Sanitation Data'!D116))="","",OFFSET('Sanitation Data'!$D$33,0,10*ROW('Sanitation Data'!D116)))</f>
        <v/>
      </c>
      <c r="CU122" s="29" t="str">
        <f ca="true">+IF(OFFSET('Sanitation Data'!$E$29,0,10*ROW('Sanitation Data'!E116))="","",OFFSET('Sanitation Data'!$E$29,0,10*ROW('Sanitation Data'!E116)))</f>
        <v/>
      </c>
      <c r="CV122" s="29" t="str">
        <f ca="true">+IF(OFFSET('Sanitation Data'!$E$30,0,10*ROW('Sanitation Data'!E116))="","",OFFSET('Sanitation Data'!$E$30,0,10*ROW('Sanitation Data'!E116)))</f>
        <v/>
      </c>
      <c r="CW122" s="29" t="str">
        <f ca="true">+IF(OFFSET('Sanitation Data'!$E$31,0,10*ROW('Sanitation Data'!E116))="","",OFFSET('Sanitation Data'!$E$31,0,10*ROW('Sanitation Data'!E116)))</f>
        <v/>
      </c>
      <c r="CX122" s="29" t="str">
        <f ca="true">+IF(OFFSET('Sanitation Data'!$E$32,0,10*ROW('Sanitation Data'!E116))="","",OFFSET('Sanitation Data'!$E$32,0,10*ROW('Sanitation Data'!E116)))</f>
        <v/>
      </c>
      <c r="CY122" s="29" t="str">
        <f ca="true">+IF(OFFSET('Sanitation Data'!$E$33,0,10*ROW('Sanitation Data'!E116))="","",OFFSET('Sanitation Data'!$E$33,0,10*ROW('Sanitation Data'!E116)))</f>
        <v/>
      </c>
      <c r="CZ122" s="29" t="str">
        <f ca="true">+IF(OFFSET('Sanitation Data'!$F$29,0,10*ROW('Sanitation Data'!F116))="","",OFFSET('Sanitation Data'!$F$29,0,10*ROW('Sanitation Data'!F116)))</f>
        <v/>
      </c>
      <c r="DA122" s="29" t="str">
        <f ca="true">+IF(OFFSET('Sanitation Data'!$F$30,0,10*ROW('Sanitation Data'!F116))="","",OFFSET('Sanitation Data'!$F$30,0,10*ROW('Sanitation Data'!F116)))</f>
        <v/>
      </c>
      <c r="DB122" s="29" t="str">
        <f ca="true">+IF(OFFSET('Sanitation Data'!$F$31,0,10*ROW('Sanitation Data'!F116))="","",OFFSET('Sanitation Data'!$F$31,0,10*ROW('Sanitation Data'!F116)))</f>
        <v/>
      </c>
      <c r="DC122" s="29" t="str">
        <f ca="true">+IF(OFFSET('Sanitation Data'!$F$32,0,10*ROW('Sanitation Data'!F116))="","",OFFSET('Sanitation Data'!$F$32,0,10*ROW('Sanitation Data'!F116)))</f>
        <v/>
      </c>
      <c r="DD122" s="29" t="str">
        <f ca="true">+IF(OFFSET('Sanitation Data'!$F$33,0,10*ROW('Sanitation Data'!F116))="","",OFFSET('Sanitation Data'!$F$33,0,10*ROW('Sanitation Data'!F116)))</f>
        <v/>
      </c>
      <c r="DE122" s="29" t="str">
        <f ca="true">+IF(OFFSET('Sanitation Data'!$G$29,0,10*ROW('Sanitation Data'!G116))="","",OFFSET('Sanitation Data'!$G$29,0,10*ROW('Sanitation Data'!G116)))</f>
        <v/>
      </c>
      <c r="DF122" s="29" t="str">
        <f ca="true">+IF(OFFSET('Sanitation Data'!$G$30,0,10*ROW('Sanitation Data'!G116))="","",OFFSET('Sanitation Data'!$G$30,0,10*ROW('Sanitation Data'!G116)))</f>
        <v/>
      </c>
      <c r="DG122" s="29" t="str">
        <f ca="true">+IF(OFFSET('Sanitation Data'!$G$31,0,10*ROW('Sanitation Data'!G116))="","",OFFSET('Sanitation Data'!$G$31,0,10*ROW('Sanitation Data'!G116)))</f>
        <v/>
      </c>
      <c r="DH122" s="29" t="str">
        <f ca="true">+IF(OFFSET('Sanitation Data'!$G$32,0,10*ROW('Sanitation Data'!G116))="","",OFFSET('Sanitation Data'!$G$32,0,10*ROW('Sanitation Data'!G116)))</f>
        <v/>
      </c>
      <c r="DI122" s="29" t="str">
        <f ca="true">+IF(OFFSET('Sanitation Data'!$G$33,0,10*ROW('Sanitation Data'!G116))="","",OFFSET('Sanitation Data'!$G$33,0,10*ROW('Sanitation Data'!G116)))</f>
        <v/>
      </c>
      <c r="DJ122" s="29" t="str">
        <f ca="true">+IF(OFFSET('Sanitation Data'!$H$29,0,10*ROW('Sanitation Data'!H116))="","",OFFSET('Sanitation Data'!$H$29,0,10*ROW('Sanitation Data'!H116)))</f>
        <v/>
      </c>
      <c r="DK122" s="29" t="str">
        <f ca="true">+IF(OFFSET('Sanitation Data'!$H$30,0,10*ROW('Sanitation Data'!H116))="","",OFFSET('Sanitation Data'!$H$30,0,10*ROW('Sanitation Data'!H116)))</f>
        <v/>
      </c>
      <c r="DL122" s="29" t="str">
        <f ca="true">+IF(OFFSET('Sanitation Data'!$H$31,0,10*ROW('Sanitation Data'!H116))="","",OFFSET('Sanitation Data'!$H$31,0,10*ROW('Sanitation Data'!H116)))</f>
        <v/>
      </c>
      <c r="DM122" s="29" t="str">
        <f ca="true">+IF(OFFSET('Sanitation Data'!$H$32,0,10*ROW('Sanitation Data'!H116))="","",OFFSET('Sanitation Data'!$H$32,0,10*ROW('Sanitation Data'!H116)))</f>
        <v/>
      </c>
      <c r="DN122" s="29" t="str">
        <f ca="true">+IF(OFFSET('Sanitation Data'!$H$33,0,10*ROW('Sanitation Data'!H116))="","",OFFSET('Sanitation Data'!$H$33,0,10*ROW('Sanitation Data'!H116)))</f>
        <v/>
      </c>
      <c r="DO122" s="29" t="str">
        <f ca="true">+IF(OFFSET('Hygiene Data'!$C$12,0,10*ROW('Hygiene Data'!C116))="","",OFFSET('Hygiene Data'!$C$12,0,10*ROW('Hygiene Data'!C116)))</f>
        <v/>
      </c>
      <c r="DP122" s="29" t="str">
        <f ca="true">+IF(OFFSET('Hygiene Data'!$C$13,0,10*ROW('Hygiene Data'!C116))="","",OFFSET('Hygiene Data'!$C$13,0,10*ROW('Hygiene Data'!C116)))</f>
        <v/>
      </c>
      <c r="DQ122" s="29" t="str">
        <f ca="true">+IF(OFFSET('Hygiene Data'!$C$14,0,10*ROW('Hygiene Data'!C116))="","",OFFSET('Hygiene Data'!$C$14,0,10*ROW('Hygiene Data'!C116)))</f>
        <v/>
      </c>
      <c r="DR122" s="29" t="str">
        <f ca="true">+IF(OFFSET('Hygiene Data'!$D$12,0,10*ROW('Hygiene Data'!D116))="","",OFFSET('Hygiene Data'!$D$12,0,10*ROW('Hygiene Data'!D116)))</f>
        <v/>
      </c>
      <c r="DS122" s="29" t="str">
        <f ca="true">+IF(OFFSET('Hygiene Data'!$D$13,0,10*ROW('Hygiene Data'!D116))="","",OFFSET('Hygiene Data'!$D$13,0,10*ROW('Hygiene Data'!D116)))</f>
        <v/>
      </c>
      <c r="DT122" s="29" t="str">
        <f ca="true">+IF(OFFSET('Hygiene Data'!$D$14,0,10*ROW('Hygiene Data'!D116))="","",OFFSET('Hygiene Data'!$D$14,0,10*ROW('Hygiene Data'!D116)))</f>
        <v/>
      </c>
      <c r="DU122" s="29" t="str">
        <f ca="true">+IF(OFFSET('Hygiene Data'!$E$12,0,10*ROW('Hygiene Data'!E116))="","",OFFSET('Hygiene Data'!$E$12,0,10*ROW('Hygiene Data'!E116)))</f>
        <v/>
      </c>
      <c r="DV122" s="29" t="str">
        <f ca="true">+IF(OFFSET('Hygiene Data'!$E$13,0,10*ROW('Hygiene Data'!E116))="","",OFFSET('Hygiene Data'!$E$13,0,10*ROW('Hygiene Data'!E116)))</f>
        <v/>
      </c>
      <c r="DW122" s="29" t="str">
        <f ca="true">+IF(OFFSET('Hygiene Data'!$E$14,0,10*ROW('Hygiene Data'!E116))="","",OFFSET('Hygiene Data'!$E$14,0,10*ROW('Hygiene Data'!E116)))</f>
        <v/>
      </c>
      <c r="DX122" s="29" t="str">
        <f ca="true">+IF(OFFSET('Hygiene Data'!$F$12,0,10*ROW('Hygiene Data'!F116))="","",OFFSET('Hygiene Data'!$F$12,0,10*ROW('Hygiene Data'!F116)))</f>
        <v/>
      </c>
      <c r="DY122" s="29" t="str">
        <f ca="true">+IF(OFFSET('Hygiene Data'!$F$13,0,10*ROW('Hygiene Data'!F116))="","",OFFSET('Hygiene Data'!$F$13,0,10*ROW('Hygiene Data'!F116)))</f>
        <v/>
      </c>
      <c r="DZ122" s="29" t="str">
        <f ca="true">+IF(OFFSET('Hygiene Data'!$F$14,0,10*ROW('Hygiene Data'!F116))="","",OFFSET('Hygiene Data'!$F$14,0,10*ROW('Hygiene Data'!F116)))</f>
        <v/>
      </c>
      <c r="EA122" s="29" t="str">
        <f ca="true">+IF(OFFSET('Hygiene Data'!$G$12,0,10*ROW('Hygiene Data'!G116))="","",OFFSET('Hygiene Data'!$G$12,0,10*ROW('Hygiene Data'!G116)))</f>
        <v/>
      </c>
      <c r="EB122" s="29" t="str">
        <f ca="true">+IF(OFFSET('Hygiene Data'!$G$13,0,10*ROW('Hygiene Data'!G116))="","",OFFSET('Hygiene Data'!$G$13,0,10*ROW('Hygiene Data'!G116)))</f>
        <v/>
      </c>
      <c r="EC122" s="29" t="str">
        <f ca="true">+IF(OFFSET('Hygiene Data'!$G$14,0,10*ROW('Hygiene Data'!G116))="","",OFFSET('Hygiene Data'!$G$14,0,10*ROW('Hygiene Data'!G116)))</f>
        <v/>
      </c>
      <c r="ED122" s="29" t="str">
        <f ca="true">+IF(OFFSET('Hygiene Data'!$H$12,0,10*ROW('Hygiene Data'!H116))="","",OFFSET('Hygiene Data'!$H$12,0,10*ROW('Hygiene Data'!H116)))</f>
        <v/>
      </c>
      <c r="EE122" s="29" t="str">
        <f ca="true">+IF(OFFSET('Hygiene Data'!$H$13,0,10*ROW('Hygiene Data'!H116))="","",OFFSET('Hygiene Data'!$H$13,0,10*ROW('Hygiene Data'!H116)))</f>
        <v/>
      </c>
      <c r="EF122" s="29" t="str">
        <f ca="true">+IF(OFFSET('Hygiene Data'!$H$14,0,10*ROW('Hygiene Data'!H116))="","",OFFSET('Hygiene Data'!$H$14,0,10*ROW('Hygiene Data'!H116)))</f>
        <v/>
      </c>
    </row>
    <row r="123" x14ac:dyDescent="0.2">
      <c r="A123" s="52" t="str">
        <f ca="true">+IF(OFFSET('Water Data'!$B$1,0,10*ROW('Water Data'!B120))="","",OFFSET('Water Data'!$B$1,0,10*ROW('Water Data'!B120)))</f>
        <v/>
      </c>
      <c r="B123" s="52" t="str">
        <f ca="true">+IF(OFFSET('Water Data'!$A$3,0,10*ROW('Water Data'!A120))="","",OFFSET('Water Data'!$A$3,0,10*ROW('Water Data'!A120)))</f>
        <v/>
      </c>
      <c r="C123" s="52" t="str">
        <f ca="true">+IF(OFFSET('Water Data'!$C$3,0,10*ROW('Water Data'!C120))="","",OFFSET('Water Data'!$C$3,0,10*ROW('Water Data'!C120)))</f>
        <v/>
      </c>
      <c r="D123" s="240"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0"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0"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0"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0"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0"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0"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0"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0"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0"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0"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0"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0"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0"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0"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0"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0"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0"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1"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1"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1"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1"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1"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1"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1"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1"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1"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1"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1"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1"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1"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1"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1"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1"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1"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1"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1"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1"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1"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1"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1"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1"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1"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1"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1"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1"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1"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1"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2"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2"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2"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2"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2"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2"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2"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2"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2"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2"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2"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2"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2"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2"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2"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2"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2"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2"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29" t="str">
        <f ca="true">+IF(OFFSET('Water Data'!$C$28,0,10*ROW('Water Data'!C117))="","",OFFSET('Water Data'!$C$28,0,10*ROW('Water Data'!C117)))</f>
        <v/>
      </c>
      <c r="BT123" s="29" t="str">
        <f ca="true">+IF(OFFSET('Water Data'!$C$29,0,10*ROW('Water Data'!C117))="","",OFFSET('Water Data'!$C$29,0,10*ROW('Water Data'!C117)))</f>
        <v/>
      </c>
      <c r="BU123" s="29" t="str">
        <f ca="true">+IF(OFFSET('Water Data'!$C$30,0,10*ROW('Water Data'!C117))="","",OFFSET('Water Data'!$C$30,0,10*ROW('Water Data'!C117)))</f>
        <v/>
      </c>
      <c r="BV123" s="29" t="str">
        <f ca="true">+IF(OFFSET('Water Data'!$D$28,0,10*ROW('Water Data'!D117))="","",OFFSET('Water Data'!$D$28,0,10*ROW('Water Data'!D117)))</f>
        <v/>
      </c>
      <c r="BW123" s="29" t="str">
        <f ca="true">+IF(OFFSET('Water Data'!$D$29,0,10*ROW('Water Data'!D117))="","",OFFSET('Water Data'!$D$29,0,10*ROW('Water Data'!D117)))</f>
        <v/>
      </c>
      <c r="BX123" s="29" t="str">
        <f ca="true">+IF(OFFSET('Water Data'!$D$30,0,10*ROW('Water Data'!D117))="","",OFFSET('Water Data'!$D$30,0,10*ROW('Water Data'!D117)))</f>
        <v/>
      </c>
      <c r="BY123" s="29" t="str">
        <f ca="true">+IF(OFFSET('Water Data'!$E$28,0,10*ROW('Water Data'!E117))="","",OFFSET('Water Data'!$E$28,0,10*ROW('Water Data'!E117)))</f>
        <v/>
      </c>
      <c r="BZ123" s="29" t="str">
        <f ca="true">+IF(OFFSET('Water Data'!$E$29,0,10*ROW('Water Data'!E117))="","",OFFSET('Water Data'!$E$29,0,10*ROW('Water Data'!E117)))</f>
        <v/>
      </c>
      <c r="CA123" s="29" t="str">
        <f ca="true">+IF(OFFSET('Water Data'!$E$30,0,10*ROW('Water Data'!E117))="","",OFFSET('Water Data'!$E$30,0,10*ROW('Water Data'!E117)))</f>
        <v/>
      </c>
      <c r="CB123" s="29" t="str">
        <f ca="true">+IF(OFFSET('Water Data'!$F$28,0,10*ROW('Water Data'!F117))="","",OFFSET('Water Data'!$F$28,0,10*ROW('Water Data'!F117)))</f>
        <v/>
      </c>
      <c r="CC123" s="29" t="str">
        <f ca="true">+IF(OFFSET('Water Data'!$F$29,0,10*ROW('Water Data'!F117))="","",OFFSET('Water Data'!$F$29,0,10*ROW('Water Data'!F117)))</f>
        <v/>
      </c>
      <c r="CD123" s="29" t="str">
        <f ca="true">+IF(OFFSET('Water Data'!$F$30,0,10*ROW('Water Data'!F117))="","",OFFSET('Water Data'!$F$30,0,10*ROW('Water Data'!F117)))</f>
        <v/>
      </c>
      <c r="CE123" s="29" t="str">
        <f ca="true">+IF(OFFSET('Water Data'!$G$28,0,10*ROW('Water Data'!G117))="","",OFFSET('Water Data'!$G$28,0,10*ROW('Water Data'!G117)))</f>
        <v/>
      </c>
      <c r="CF123" s="29" t="str">
        <f ca="true">+IF(OFFSET('Water Data'!$G$29,0,10*ROW('Water Data'!G117))="","",OFFSET('Water Data'!$G$29,0,10*ROW('Water Data'!G117)))</f>
        <v/>
      </c>
      <c r="CG123" s="29" t="str">
        <f ca="true">+IF(OFFSET('Water Data'!$G$30,0,10*ROW('Water Data'!G117))="","",OFFSET('Water Data'!$G$30,0,10*ROW('Water Data'!G117)))</f>
        <v/>
      </c>
      <c r="CH123" s="29" t="str">
        <f ca="true">+IF(OFFSET('Water Data'!$H$28,0,10*ROW('Water Data'!H117))="","",OFFSET('Water Data'!$H$28,0,10*ROW('Water Data'!H117)))</f>
        <v/>
      </c>
      <c r="CI123" s="29" t="str">
        <f ca="true">+IF(OFFSET('Water Data'!$H$29,0,10*ROW('Water Data'!H117))="","",OFFSET('Water Data'!$H$29,0,10*ROW('Water Data'!H117)))</f>
        <v/>
      </c>
      <c r="CJ123" s="29" t="str">
        <f ca="true">+IF(OFFSET('Water Data'!$H$30,0,10*ROW('Water Data'!H117))="","",OFFSET('Water Data'!$H$30,0,10*ROW('Water Data'!H117)))</f>
        <v/>
      </c>
      <c r="CK123" s="29" t="str">
        <f ca="true">+IF(OFFSET('Sanitation Data'!$C$29,0,10*ROW('Sanitation Data'!C117))="","",OFFSET('Sanitation Data'!$C$29,0,10*ROW('Sanitation Data'!C117)))</f>
        <v/>
      </c>
      <c r="CL123" s="29" t="str">
        <f ca="true">+IF(OFFSET('Sanitation Data'!$C$30,0,10*ROW('Sanitation Data'!C117))="","",OFFSET('Sanitation Data'!$C$30,0,10*ROW('Sanitation Data'!C117)))</f>
        <v/>
      </c>
      <c r="CM123" s="29" t="str">
        <f ca="true">+IF(OFFSET('Sanitation Data'!$C$31,0,10*ROW('Sanitation Data'!C117))="","",OFFSET('Sanitation Data'!$C$31,0,10*ROW('Sanitation Data'!C117)))</f>
        <v/>
      </c>
      <c r="CN123" s="29" t="str">
        <f ca="true">+IF(OFFSET('Sanitation Data'!$C$32,0,10*ROW('Sanitation Data'!C117))="","",OFFSET('Sanitation Data'!$C$32,0,10*ROW('Sanitation Data'!C117)))</f>
        <v/>
      </c>
      <c r="CO123" s="29" t="str">
        <f ca="true">+IF(OFFSET('Sanitation Data'!$C$33,0,10*ROW('Sanitation Data'!C117))="","",OFFSET('Sanitation Data'!$C$33,0,10*ROW('Sanitation Data'!C117)))</f>
        <v/>
      </c>
      <c r="CP123" s="29" t="str">
        <f ca="true">+IF(OFFSET('Sanitation Data'!$D$29,0,10*ROW('Sanitation Data'!D117))="","",OFFSET('Sanitation Data'!$D$29,0,10*ROW('Sanitation Data'!D117)))</f>
        <v/>
      </c>
      <c r="CQ123" s="29" t="str">
        <f ca="true">+IF(OFFSET('Sanitation Data'!$D$30,0,10*ROW('Sanitation Data'!D117))="","",OFFSET('Sanitation Data'!$D$30,0,10*ROW('Sanitation Data'!D117)))</f>
        <v/>
      </c>
      <c r="CR123" s="29" t="str">
        <f ca="true">+IF(OFFSET('Sanitation Data'!$D$31,0,10*ROW('Sanitation Data'!D117))="","",OFFSET('Sanitation Data'!$D$31,0,10*ROW('Sanitation Data'!D117)))</f>
        <v/>
      </c>
      <c r="CS123" s="29" t="str">
        <f ca="true">+IF(OFFSET('Sanitation Data'!$D$32,0,10*ROW('Sanitation Data'!D117))="","",OFFSET('Sanitation Data'!$D$32,0,10*ROW('Sanitation Data'!D117)))</f>
        <v/>
      </c>
      <c r="CT123" s="29" t="str">
        <f ca="true">+IF(OFFSET('Sanitation Data'!$D$33,0,10*ROW('Sanitation Data'!D117))="","",OFFSET('Sanitation Data'!$D$33,0,10*ROW('Sanitation Data'!D117)))</f>
        <v/>
      </c>
      <c r="CU123" s="29" t="str">
        <f ca="true">+IF(OFFSET('Sanitation Data'!$E$29,0,10*ROW('Sanitation Data'!E117))="","",OFFSET('Sanitation Data'!$E$29,0,10*ROW('Sanitation Data'!E117)))</f>
        <v/>
      </c>
      <c r="CV123" s="29" t="str">
        <f ca="true">+IF(OFFSET('Sanitation Data'!$E$30,0,10*ROW('Sanitation Data'!E117))="","",OFFSET('Sanitation Data'!$E$30,0,10*ROW('Sanitation Data'!E117)))</f>
        <v/>
      </c>
      <c r="CW123" s="29" t="str">
        <f ca="true">+IF(OFFSET('Sanitation Data'!$E$31,0,10*ROW('Sanitation Data'!E117))="","",OFFSET('Sanitation Data'!$E$31,0,10*ROW('Sanitation Data'!E117)))</f>
        <v/>
      </c>
      <c r="CX123" s="29" t="str">
        <f ca="true">+IF(OFFSET('Sanitation Data'!$E$32,0,10*ROW('Sanitation Data'!E117))="","",OFFSET('Sanitation Data'!$E$32,0,10*ROW('Sanitation Data'!E117)))</f>
        <v/>
      </c>
      <c r="CY123" s="29" t="str">
        <f ca="true">+IF(OFFSET('Sanitation Data'!$E$33,0,10*ROW('Sanitation Data'!E117))="","",OFFSET('Sanitation Data'!$E$33,0,10*ROW('Sanitation Data'!E117)))</f>
        <v/>
      </c>
      <c r="CZ123" s="29" t="str">
        <f ca="true">+IF(OFFSET('Sanitation Data'!$F$29,0,10*ROW('Sanitation Data'!F117))="","",OFFSET('Sanitation Data'!$F$29,0,10*ROW('Sanitation Data'!F117)))</f>
        <v/>
      </c>
      <c r="DA123" s="29" t="str">
        <f ca="true">+IF(OFFSET('Sanitation Data'!$F$30,0,10*ROW('Sanitation Data'!F117))="","",OFFSET('Sanitation Data'!$F$30,0,10*ROW('Sanitation Data'!F117)))</f>
        <v/>
      </c>
      <c r="DB123" s="29" t="str">
        <f ca="true">+IF(OFFSET('Sanitation Data'!$F$31,0,10*ROW('Sanitation Data'!F117))="","",OFFSET('Sanitation Data'!$F$31,0,10*ROW('Sanitation Data'!F117)))</f>
        <v/>
      </c>
      <c r="DC123" s="29" t="str">
        <f ca="true">+IF(OFFSET('Sanitation Data'!$F$32,0,10*ROW('Sanitation Data'!F117))="","",OFFSET('Sanitation Data'!$F$32,0,10*ROW('Sanitation Data'!F117)))</f>
        <v/>
      </c>
      <c r="DD123" s="29" t="str">
        <f ca="true">+IF(OFFSET('Sanitation Data'!$F$33,0,10*ROW('Sanitation Data'!F117))="","",OFFSET('Sanitation Data'!$F$33,0,10*ROW('Sanitation Data'!F117)))</f>
        <v/>
      </c>
      <c r="DE123" s="29" t="str">
        <f ca="true">+IF(OFFSET('Sanitation Data'!$G$29,0,10*ROW('Sanitation Data'!G117))="","",OFFSET('Sanitation Data'!$G$29,0,10*ROW('Sanitation Data'!G117)))</f>
        <v/>
      </c>
      <c r="DF123" s="29" t="str">
        <f ca="true">+IF(OFFSET('Sanitation Data'!$G$30,0,10*ROW('Sanitation Data'!G117))="","",OFFSET('Sanitation Data'!$G$30,0,10*ROW('Sanitation Data'!G117)))</f>
        <v/>
      </c>
      <c r="DG123" s="29" t="str">
        <f ca="true">+IF(OFFSET('Sanitation Data'!$G$31,0,10*ROW('Sanitation Data'!G117))="","",OFFSET('Sanitation Data'!$G$31,0,10*ROW('Sanitation Data'!G117)))</f>
        <v/>
      </c>
      <c r="DH123" s="29" t="str">
        <f ca="true">+IF(OFFSET('Sanitation Data'!$G$32,0,10*ROW('Sanitation Data'!G117))="","",OFFSET('Sanitation Data'!$G$32,0,10*ROW('Sanitation Data'!G117)))</f>
        <v/>
      </c>
      <c r="DI123" s="29" t="str">
        <f ca="true">+IF(OFFSET('Sanitation Data'!$G$33,0,10*ROW('Sanitation Data'!G117))="","",OFFSET('Sanitation Data'!$G$33,0,10*ROW('Sanitation Data'!G117)))</f>
        <v/>
      </c>
      <c r="DJ123" s="29" t="str">
        <f ca="true">+IF(OFFSET('Sanitation Data'!$H$29,0,10*ROW('Sanitation Data'!H117))="","",OFFSET('Sanitation Data'!$H$29,0,10*ROW('Sanitation Data'!H117)))</f>
        <v/>
      </c>
      <c r="DK123" s="29" t="str">
        <f ca="true">+IF(OFFSET('Sanitation Data'!$H$30,0,10*ROW('Sanitation Data'!H117))="","",OFFSET('Sanitation Data'!$H$30,0,10*ROW('Sanitation Data'!H117)))</f>
        <v/>
      </c>
      <c r="DL123" s="29" t="str">
        <f ca="true">+IF(OFFSET('Sanitation Data'!$H$31,0,10*ROW('Sanitation Data'!H117))="","",OFFSET('Sanitation Data'!$H$31,0,10*ROW('Sanitation Data'!H117)))</f>
        <v/>
      </c>
      <c r="DM123" s="29" t="str">
        <f ca="true">+IF(OFFSET('Sanitation Data'!$H$32,0,10*ROW('Sanitation Data'!H117))="","",OFFSET('Sanitation Data'!$H$32,0,10*ROW('Sanitation Data'!H117)))</f>
        <v/>
      </c>
      <c r="DN123" s="29" t="str">
        <f ca="true">+IF(OFFSET('Sanitation Data'!$H$33,0,10*ROW('Sanitation Data'!H117))="","",OFFSET('Sanitation Data'!$H$33,0,10*ROW('Sanitation Data'!H117)))</f>
        <v/>
      </c>
      <c r="DO123" s="29" t="str">
        <f ca="true">+IF(OFFSET('Hygiene Data'!$C$12,0,10*ROW('Hygiene Data'!C117))="","",OFFSET('Hygiene Data'!$C$12,0,10*ROW('Hygiene Data'!C117)))</f>
        <v/>
      </c>
      <c r="DP123" s="29" t="str">
        <f ca="true">+IF(OFFSET('Hygiene Data'!$C$13,0,10*ROW('Hygiene Data'!C117))="","",OFFSET('Hygiene Data'!$C$13,0,10*ROW('Hygiene Data'!C117)))</f>
        <v/>
      </c>
      <c r="DQ123" s="29" t="str">
        <f ca="true">+IF(OFFSET('Hygiene Data'!$C$14,0,10*ROW('Hygiene Data'!C117))="","",OFFSET('Hygiene Data'!$C$14,0,10*ROW('Hygiene Data'!C117)))</f>
        <v/>
      </c>
      <c r="DR123" s="29" t="str">
        <f ca="true">+IF(OFFSET('Hygiene Data'!$D$12,0,10*ROW('Hygiene Data'!D117))="","",OFFSET('Hygiene Data'!$D$12,0,10*ROW('Hygiene Data'!D117)))</f>
        <v/>
      </c>
      <c r="DS123" s="29" t="str">
        <f ca="true">+IF(OFFSET('Hygiene Data'!$D$13,0,10*ROW('Hygiene Data'!D117))="","",OFFSET('Hygiene Data'!$D$13,0,10*ROW('Hygiene Data'!D117)))</f>
        <v/>
      </c>
      <c r="DT123" s="29" t="str">
        <f ca="true">+IF(OFFSET('Hygiene Data'!$D$14,0,10*ROW('Hygiene Data'!D117))="","",OFFSET('Hygiene Data'!$D$14,0,10*ROW('Hygiene Data'!D117)))</f>
        <v/>
      </c>
      <c r="DU123" s="29" t="str">
        <f ca="true">+IF(OFFSET('Hygiene Data'!$E$12,0,10*ROW('Hygiene Data'!E117))="","",OFFSET('Hygiene Data'!$E$12,0,10*ROW('Hygiene Data'!E117)))</f>
        <v/>
      </c>
      <c r="DV123" s="29" t="str">
        <f ca="true">+IF(OFFSET('Hygiene Data'!$E$13,0,10*ROW('Hygiene Data'!E117))="","",OFFSET('Hygiene Data'!$E$13,0,10*ROW('Hygiene Data'!E117)))</f>
        <v/>
      </c>
      <c r="DW123" s="29" t="str">
        <f ca="true">+IF(OFFSET('Hygiene Data'!$E$14,0,10*ROW('Hygiene Data'!E117))="","",OFFSET('Hygiene Data'!$E$14,0,10*ROW('Hygiene Data'!E117)))</f>
        <v/>
      </c>
      <c r="DX123" s="29" t="str">
        <f ca="true">+IF(OFFSET('Hygiene Data'!$F$12,0,10*ROW('Hygiene Data'!F117))="","",OFFSET('Hygiene Data'!$F$12,0,10*ROW('Hygiene Data'!F117)))</f>
        <v/>
      </c>
      <c r="DY123" s="29" t="str">
        <f ca="true">+IF(OFFSET('Hygiene Data'!$F$13,0,10*ROW('Hygiene Data'!F117))="","",OFFSET('Hygiene Data'!$F$13,0,10*ROW('Hygiene Data'!F117)))</f>
        <v/>
      </c>
      <c r="DZ123" s="29" t="str">
        <f ca="true">+IF(OFFSET('Hygiene Data'!$F$14,0,10*ROW('Hygiene Data'!F117))="","",OFFSET('Hygiene Data'!$F$14,0,10*ROW('Hygiene Data'!F117)))</f>
        <v/>
      </c>
      <c r="EA123" s="29" t="str">
        <f ca="true">+IF(OFFSET('Hygiene Data'!$G$12,0,10*ROW('Hygiene Data'!G117))="","",OFFSET('Hygiene Data'!$G$12,0,10*ROW('Hygiene Data'!G117)))</f>
        <v/>
      </c>
      <c r="EB123" s="29" t="str">
        <f ca="true">+IF(OFFSET('Hygiene Data'!$G$13,0,10*ROW('Hygiene Data'!G117))="","",OFFSET('Hygiene Data'!$G$13,0,10*ROW('Hygiene Data'!G117)))</f>
        <v/>
      </c>
      <c r="EC123" s="29" t="str">
        <f ca="true">+IF(OFFSET('Hygiene Data'!$G$14,0,10*ROW('Hygiene Data'!G117))="","",OFFSET('Hygiene Data'!$G$14,0,10*ROW('Hygiene Data'!G117)))</f>
        <v/>
      </c>
      <c r="ED123" s="29" t="str">
        <f ca="true">+IF(OFFSET('Hygiene Data'!$H$12,0,10*ROW('Hygiene Data'!H117))="","",OFFSET('Hygiene Data'!$H$12,0,10*ROW('Hygiene Data'!H117)))</f>
        <v/>
      </c>
      <c r="EE123" s="29" t="str">
        <f ca="true">+IF(OFFSET('Hygiene Data'!$H$13,0,10*ROW('Hygiene Data'!H117))="","",OFFSET('Hygiene Data'!$H$13,0,10*ROW('Hygiene Data'!H117)))</f>
        <v/>
      </c>
      <c r="EF123" s="29" t="str">
        <f ca="true">+IF(OFFSET('Hygiene Data'!$H$14,0,10*ROW('Hygiene Data'!H117))="","",OFFSET('Hygiene Data'!$H$14,0,10*ROW('Hygiene Data'!H117)))</f>
        <v/>
      </c>
    </row>
    <row r="124" x14ac:dyDescent="0.2">
      <c r="A124" s="52" t="str">
        <f ca="true">+IF(OFFSET('Water Data'!$B$1,0,10*ROW('Water Data'!B121))="","",OFFSET('Water Data'!$B$1,0,10*ROW('Water Data'!B121)))</f>
        <v/>
      </c>
      <c r="B124" s="52" t="str">
        <f ca="true">+IF(OFFSET('Water Data'!$A$3,0,10*ROW('Water Data'!A121))="","",OFFSET('Water Data'!$A$3,0,10*ROW('Water Data'!A121)))</f>
        <v/>
      </c>
      <c r="C124" s="52" t="str">
        <f ca="true">+IF(OFFSET('Water Data'!$C$3,0,10*ROW('Water Data'!C121))="","",OFFSET('Water Data'!$C$3,0,10*ROW('Water Data'!C121)))</f>
        <v/>
      </c>
      <c r="D124" s="240"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0"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0"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0"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0"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0"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0"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0"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0"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0"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0"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0"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0"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0"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0"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0"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0"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0"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1"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1"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1"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1"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1"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1"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1"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1"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1"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1"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1"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1"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1"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1"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1"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1"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1"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1"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1"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1"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1"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1"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1"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1"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1"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1"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1"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1"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1"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1"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2"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2"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2"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2"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2"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2"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2"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2"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2"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2"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2"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2"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2"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2"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2"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2"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2"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2"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29" t="str">
        <f ca="true">+IF(OFFSET('Water Data'!$C$28,0,10*ROW('Water Data'!C118))="","",OFFSET('Water Data'!$C$28,0,10*ROW('Water Data'!C118)))</f>
        <v/>
      </c>
      <c r="BT124" s="29" t="str">
        <f ca="true">+IF(OFFSET('Water Data'!$C$29,0,10*ROW('Water Data'!C118))="","",OFFSET('Water Data'!$C$29,0,10*ROW('Water Data'!C118)))</f>
        <v/>
      </c>
      <c r="BU124" s="29" t="str">
        <f ca="true">+IF(OFFSET('Water Data'!$C$30,0,10*ROW('Water Data'!C118))="","",OFFSET('Water Data'!$C$30,0,10*ROW('Water Data'!C118)))</f>
        <v/>
      </c>
      <c r="BV124" s="29" t="str">
        <f ca="true">+IF(OFFSET('Water Data'!$D$28,0,10*ROW('Water Data'!D118))="","",OFFSET('Water Data'!$D$28,0,10*ROW('Water Data'!D118)))</f>
        <v/>
      </c>
      <c r="BW124" s="29" t="str">
        <f ca="true">+IF(OFFSET('Water Data'!$D$29,0,10*ROW('Water Data'!D118))="","",OFFSET('Water Data'!$D$29,0,10*ROW('Water Data'!D118)))</f>
        <v/>
      </c>
      <c r="BX124" s="29" t="str">
        <f ca="true">+IF(OFFSET('Water Data'!$D$30,0,10*ROW('Water Data'!D118))="","",OFFSET('Water Data'!$D$30,0,10*ROW('Water Data'!D118)))</f>
        <v/>
      </c>
      <c r="BY124" s="29" t="str">
        <f ca="true">+IF(OFFSET('Water Data'!$E$28,0,10*ROW('Water Data'!E118))="","",OFFSET('Water Data'!$E$28,0,10*ROW('Water Data'!E118)))</f>
        <v/>
      </c>
      <c r="BZ124" s="29" t="str">
        <f ca="true">+IF(OFFSET('Water Data'!$E$29,0,10*ROW('Water Data'!E118))="","",OFFSET('Water Data'!$E$29,0,10*ROW('Water Data'!E118)))</f>
        <v/>
      </c>
      <c r="CA124" s="29" t="str">
        <f ca="true">+IF(OFFSET('Water Data'!$E$30,0,10*ROW('Water Data'!E118))="","",OFFSET('Water Data'!$E$30,0,10*ROW('Water Data'!E118)))</f>
        <v/>
      </c>
      <c r="CB124" s="29" t="str">
        <f ca="true">+IF(OFFSET('Water Data'!$F$28,0,10*ROW('Water Data'!F118))="","",OFFSET('Water Data'!$F$28,0,10*ROW('Water Data'!F118)))</f>
        <v/>
      </c>
      <c r="CC124" s="29" t="str">
        <f ca="true">+IF(OFFSET('Water Data'!$F$29,0,10*ROW('Water Data'!F118))="","",OFFSET('Water Data'!$F$29,0,10*ROW('Water Data'!F118)))</f>
        <v/>
      </c>
      <c r="CD124" s="29" t="str">
        <f ca="true">+IF(OFFSET('Water Data'!$F$30,0,10*ROW('Water Data'!F118))="","",OFFSET('Water Data'!$F$30,0,10*ROW('Water Data'!F118)))</f>
        <v/>
      </c>
      <c r="CE124" s="29" t="str">
        <f ca="true">+IF(OFFSET('Water Data'!$G$28,0,10*ROW('Water Data'!G118))="","",OFFSET('Water Data'!$G$28,0,10*ROW('Water Data'!G118)))</f>
        <v/>
      </c>
      <c r="CF124" s="29" t="str">
        <f ca="true">+IF(OFFSET('Water Data'!$G$29,0,10*ROW('Water Data'!G118))="","",OFFSET('Water Data'!$G$29,0,10*ROW('Water Data'!G118)))</f>
        <v/>
      </c>
      <c r="CG124" s="29" t="str">
        <f ca="true">+IF(OFFSET('Water Data'!$G$30,0,10*ROW('Water Data'!G118))="","",OFFSET('Water Data'!$G$30,0,10*ROW('Water Data'!G118)))</f>
        <v/>
      </c>
      <c r="CH124" s="29" t="str">
        <f ca="true">+IF(OFFSET('Water Data'!$H$28,0,10*ROW('Water Data'!H118))="","",OFFSET('Water Data'!$H$28,0,10*ROW('Water Data'!H118)))</f>
        <v/>
      </c>
      <c r="CI124" s="29" t="str">
        <f ca="true">+IF(OFFSET('Water Data'!$H$29,0,10*ROW('Water Data'!H118))="","",OFFSET('Water Data'!$H$29,0,10*ROW('Water Data'!H118)))</f>
        <v/>
      </c>
      <c r="CJ124" s="29" t="str">
        <f ca="true">+IF(OFFSET('Water Data'!$H$30,0,10*ROW('Water Data'!H118))="","",OFFSET('Water Data'!$H$30,0,10*ROW('Water Data'!H118)))</f>
        <v/>
      </c>
      <c r="CK124" s="29" t="str">
        <f ca="true">+IF(OFFSET('Sanitation Data'!$C$29,0,10*ROW('Sanitation Data'!C118))="","",OFFSET('Sanitation Data'!$C$29,0,10*ROW('Sanitation Data'!C118)))</f>
        <v/>
      </c>
      <c r="CL124" s="29" t="str">
        <f ca="true">+IF(OFFSET('Sanitation Data'!$C$30,0,10*ROW('Sanitation Data'!C118))="","",OFFSET('Sanitation Data'!$C$30,0,10*ROW('Sanitation Data'!C118)))</f>
        <v/>
      </c>
      <c r="CM124" s="29" t="str">
        <f ca="true">+IF(OFFSET('Sanitation Data'!$C$31,0,10*ROW('Sanitation Data'!C118))="","",OFFSET('Sanitation Data'!$C$31,0,10*ROW('Sanitation Data'!C118)))</f>
        <v/>
      </c>
      <c r="CN124" s="29" t="str">
        <f ca="true">+IF(OFFSET('Sanitation Data'!$C$32,0,10*ROW('Sanitation Data'!C118))="","",OFFSET('Sanitation Data'!$C$32,0,10*ROW('Sanitation Data'!C118)))</f>
        <v/>
      </c>
      <c r="CO124" s="29" t="str">
        <f ca="true">+IF(OFFSET('Sanitation Data'!$C$33,0,10*ROW('Sanitation Data'!C118))="","",OFFSET('Sanitation Data'!$C$33,0,10*ROW('Sanitation Data'!C118)))</f>
        <v/>
      </c>
      <c r="CP124" s="29" t="str">
        <f ca="true">+IF(OFFSET('Sanitation Data'!$D$29,0,10*ROW('Sanitation Data'!D118))="","",OFFSET('Sanitation Data'!$D$29,0,10*ROW('Sanitation Data'!D118)))</f>
        <v/>
      </c>
      <c r="CQ124" s="29" t="str">
        <f ca="true">+IF(OFFSET('Sanitation Data'!$D$30,0,10*ROW('Sanitation Data'!D118))="","",OFFSET('Sanitation Data'!$D$30,0,10*ROW('Sanitation Data'!D118)))</f>
        <v/>
      </c>
      <c r="CR124" s="29" t="str">
        <f ca="true">+IF(OFFSET('Sanitation Data'!$D$31,0,10*ROW('Sanitation Data'!D118))="","",OFFSET('Sanitation Data'!$D$31,0,10*ROW('Sanitation Data'!D118)))</f>
        <v/>
      </c>
      <c r="CS124" s="29" t="str">
        <f ca="true">+IF(OFFSET('Sanitation Data'!$D$32,0,10*ROW('Sanitation Data'!D118))="","",OFFSET('Sanitation Data'!$D$32,0,10*ROW('Sanitation Data'!D118)))</f>
        <v/>
      </c>
      <c r="CT124" s="29" t="str">
        <f ca="true">+IF(OFFSET('Sanitation Data'!$D$33,0,10*ROW('Sanitation Data'!D118))="","",OFFSET('Sanitation Data'!$D$33,0,10*ROW('Sanitation Data'!D118)))</f>
        <v/>
      </c>
      <c r="CU124" s="29" t="str">
        <f ca="true">+IF(OFFSET('Sanitation Data'!$E$29,0,10*ROW('Sanitation Data'!E118))="","",OFFSET('Sanitation Data'!$E$29,0,10*ROW('Sanitation Data'!E118)))</f>
        <v/>
      </c>
      <c r="CV124" s="29" t="str">
        <f ca="true">+IF(OFFSET('Sanitation Data'!$E$30,0,10*ROW('Sanitation Data'!E118))="","",OFFSET('Sanitation Data'!$E$30,0,10*ROW('Sanitation Data'!E118)))</f>
        <v/>
      </c>
      <c r="CW124" s="29" t="str">
        <f ca="true">+IF(OFFSET('Sanitation Data'!$E$31,0,10*ROW('Sanitation Data'!E118))="","",OFFSET('Sanitation Data'!$E$31,0,10*ROW('Sanitation Data'!E118)))</f>
        <v/>
      </c>
      <c r="CX124" s="29" t="str">
        <f ca="true">+IF(OFFSET('Sanitation Data'!$E$32,0,10*ROW('Sanitation Data'!E118))="","",OFFSET('Sanitation Data'!$E$32,0,10*ROW('Sanitation Data'!E118)))</f>
        <v/>
      </c>
      <c r="CY124" s="29" t="str">
        <f ca="true">+IF(OFFSET('Sanitation Data'!$E$33,0,10*ROW('Sanitation Data'!E118))="","",OFFSET('Sanitation Data'!$E$33,0,10*ROW('Sanitation Data'!E118)))</f>
        <v/>
      </c>
      <c r="CZ124" s="29" t="str">
        <f ca="true">+IF(OFFSET('Sanitation Data'!$F$29,0,10*ROW('Sanitation Data'!F118))="","",OFFSET('Sanitation Data'!$F$29,0,10*ROW('Sanitation Data'!F118)))</f>
        <v/>
      </c>
      <c r="DA124" s="29" t="str">
        <f ca="true">+IF(OFFSET('Sanitation Data'!$F$30,0,10*ROW('Sanitation Data'!F118))="","",OFFSET('Sanitation Data'!$F$30,0,10*ROW('Sanitation Data'!F118)))</f>
        <v/>
      </c>
      <c r="DB124" s="29" t="str">
        <f ca="true">+IF(OFFSET('Sanitation Data'!$F$31,0,10*ROW('Sanitation Data'!F118))="","",OFFSET('Sanitation Data'!$F$31,0,10*ROW('Sanitation Data'!F118)))</f>
        <v/>
      </c>
      <c r="DC124" s="29" t="str">
        <f ca="true">+IF(OFFSET('Sanitation Data'!$F$32,0,10*ROW('Sanitation Data'!F118))="","",OFFSET('Sanitation Data'!$F$32,0,10*ROW('Sanitation Data'!F118)))</f>
        <v/>
      </c>
      <c r="DD124" s="29" t="str">
        <f ca="true">+IF(OFFSET('Sanitation Data'!$F$33,0,10*ROW('Sanitation Data'!F118))="","",OFFSET('Sanitation Data'!$F$33,0,10*ROW('Sanitation Data'!F118)))</f>
        <v/>
      </c>
      <c r="DE124" s="29" t="str">
        <f ca="true">+IF(OFFSET('Sanitation Data'!$G$29,0,10*ROW('Sanitation Data'!G118))="","",OFFSET('Sanitation Data'!$G$29,0,10*ROW('Sanitation Data'!G118)))</f>
        <v/>
      </c>
      <c r="DF124" s="29" t="str">
        <f ca="true">+IF(OFFSET('Sanitation Data'!$G$30,0,10*ROW('Sanitation Data'!G118))="","",OFFSET('Sanitation Data'!$G$30,0,10*ROW('Sanitation Data'!G118)))</f>
        <v/>
      </c>
      <c r="DG124" s="29" t="str">
        <f ca="true">+IF(OFFSET('Sanitation Data'!$G$31,0,10*ROW('Sanitation Data'!G118))="","",OFFSET('Sanitation Data'!$G$31,0,10*ROW('Sanitation Data'!G118)))</f>
        <v/>
      </c>
      <c r="DH124" s="29" t="str">
        <f ca="true">+IF(OFFSET('Sanitation Data'!$G$32,0,10*ROW('Sanitation Data'!G118))="","",OFFSET('Sanitation Data'!$G$32,0,10*ROW('Sanitation Data'!G118)))</f>
        <v/>
      </c>
      <c r="DI124" s="29" t="str">
        <f ca="true">+IF(OFFSET('Sanitation Data'!$G$33,0,10*ROW('Sanitation Data'!G118))="","",OFFSET('Sanitation Data'!$G$33,0,10*ROW('Sanitation Data'!G118)))</f>
        <v/>
      </c>
      <c r="DJ124" s="29" t="str">
        <f ca="true">+IF(OFFSET('Sanitation Data'!$H$29,0,10*ROW('Sanitation Data'!H118))="","",OFFSET('Sanitation Data'!$H$29,0,10*ROW('Sanitation Data'!H118)))</f>
        <v/>
      </c>
      <c r="DK124" s="29" t="str">
        <f ca="true">+IF(OFFSET('Sanitation Data'!$H$30,0,10*ROW('Sanitation Data'!H118))="","",OFFSET('Sanitation Data'!$H$30,0,10*ROW('Sanitation Data'!H118)))</f>
        <v/>
      </c>
      <c r="DL124" s="29" t="str">
        <f ca="true">+IF(OFFSET('Sanitation Data'!$H$31,0,10*ROW('Sanitation Data'!H118))="","",OFFSET('Sanitation Data'!$H$31,0,10*ROW('Sanitation Data'!H118)))</f>
        <v/>
      </c>
      <c r="DM124" s="29" t="str">
        <f ca="true">+IF(OFFSET('Sanitation Data'!$H$32,0,10*ROW('Sanitation Data'!H118))="","",OFFSET('Sanitation Data'!$H$32,0,10*ROW('Sanitation Data'!H118)))</f>
        <v/>
      </c>
      <c r="DN124" s="29" t="str">
        <f ca="true">+IF(OFFSET('Sanitation Data'!$H$33,0,10*ROW('Sanitation Data'!H118))="","",OFFSET('Sanitation Data'!$H$33,0,10*ROW('Sanitation Data'!H118)))</f>
        <v/>
      </c>
      <c r="DO124" s="29" t="str">
        <f ca="true">+IF(OFFSET('Hygiene Data'!$C$12,0,10*ROW('Hygiene Data'!C118))="","",OFFSET('Hygiene Data'!$C$12,0,10*ROW('Hygiene Data'!C118)))</f>
        <v/>
      </c>
      <c r="DP124" s="29" t="str">
        <f ca="true">+IF(OFFSET('Hygiene Data'!$C$13,0,10*ROW('Hygiene Data'!C118))="","",OFFSET('Hygiene Data'!$C$13,0,10*ROW('Hygiene Data'!C118)))</f>
        <v/>
      </c>
      <c r="DQ124" s="29" t="str">
        <f ca="true">+IF(OFFSET('Hygiene Data'!$C$14,0,10*ROW('Hygiene Data'!C118))="","",OFFSET('Hygiene Data'!$C$14,0,10*ROW('Hygiene Data'!C118)))</f>
        <v/>
      </c>
      <c r="DR124" s="29" t="str">
        <f ca="true">+IF(OFFSET('Hygiene Data'!$D$12,0,10*ROW('Hygiene Data'!D118))="","",OFFSET('Hygiene Data'!$D$12,0,10*ROW('Hygiene Data'!D118)))</f>
        <v/>
      </c>
      <c r="DS124" s="29" t="str">
        <f ca="true">+IF(OFFSET('Hygiene Data'!$D$13,0,10*ROW('Hygiene Data'!D118))="","",OFFSET('Hygiene Data'!$D$13,0,10*ROW('Hygiene Data'!D118)))</f>
        <v/>
      </c>
      <c r="DT124" s="29" t="str">
        <f ca="true">+IF(OFFSET('Hygiene Data'!$D$14,0,10*ROW('Hygiene Data'!D118))="","",OFFSET('Hygiene Data'!$D$14,0,10*ROW('Hygiene Data'!D118)))</f>
        <v/>
      </c>
      <c r="DU124" s="29" t="str">
        <f ca="true">+IF(OFFSET('Hygiene Data'!$E$12,0,10*ROW('Hygiene Data'!E118))="","",OFFSET('Hygiene Data'!$E$12,0,10*ROW('Hygiene Data'!E118)))</f>
        <v/>
      </c>
      <c r="DV124" s="29" t="str">
        <f ca="true">+IF(OFFSET('Hygiene Data'!$E$13,0,10*ROW('Hygiene Data'!E118))="","",OFFSET('Hygiene Data'!$E$13,0,10*ROW('Hygiene Data'!E118)))</f>
        <v/>
      </c>
      <c r="DW124" s="29" t="str">
        <f ca="true">+IF(OFFSET('Hygiene Data'!$E$14,0,10*ROW('Hygiene Data'!E118))="","",OFFSET('Hygiene Data'!$E$14,0,10*ROW('Hygiene Data'!E118)))</f>
        <v/>
      </c>
      <c r="DX124" s="29" t="str">
        <f ca="true">+IF(OFFSET('Hygiene Data'!$F$12,0,10*ROW('Hygiene Data'!F118))="","",OFFSET('Hygiene Data'!$F$12,0,10*ROW('Hygiene Data'!F118)))</f>
        <v/>
      </c>
      <c r="DY124" s="29" t="str">
        <f ca="true">+IF(OFFSET('Hygiene Data'!$F$13,0,10*ROW('Hygiene Data'!F118))="","",OFFSET('Hygiene Data'!$F$13,0,10*ROW('Hygiene Data'!F118)))</f>
        <v/>
      </c>
      <c r="DZ124" s="29" t="str">
        <f ca="true">+IF(OFFSET('Hygiene Data'!$F$14,0,10*ROW('Hygiene Data'!F118))="","",OFFSET('Hygiene Data'!$F$14,0,10*ROW('Hygiene Data'!F118)))</f>
        <v/>
      </c>
      <c r="EA124" s="29" t="str">
        <f ca="true">+IF(OFFSET('Hygiene Data'!$G$12,0,10*ROW('Hygiene Data'!G118))="","",OFFSET('Hygiene Data'!$G$12,0,10*ROW('Hygiene Data'!G118)))</f>
        <v/>
      </c>
      <c r="EB124" s="29" t="str">
        <f ca="true">+IF(OFFSET('Hygiene Data'!$G$13,0,10*ROW('Hygiene Data'!G118))="","",OFFSET('Hygiene Data'!$G$13,0,10*ROW('Hygiene Data'!G118)))</f>
        <v/>
      </c>
      <c r="EC124" s="29" t="str">
        <f ca="true">+IF(OFFSET('Hygiene Data'!$G$14,0,10*ROW('Hygiene Data'!G118))="","",OFFSET('Hygiene Data'!$G$14,0,10*ROW('Hygiene Data'!G118)))</f>
        <v/>
      </c>
      <c r="ED124" s="29" t="str">
        <f ca="true">+IF(OFFSET('Hygiene Data'!$H$12,0,10*ROW('Hygiene Data'!H118))="","",OFFSET('Hygiene Data'!$H$12,0,10*ROW('Hygiene Data'!H118)))</f>
        <v/>
      </c>
      <c r="EE124" s="29" t="str">
        <f ca="true">+IF(OFFSET('Hygiene Data'!$H$13,0,10*ROW('Hygiene Data'!H118))="","",OFFSET('Hygiene Data'!$H$13,0,10*ROW('Hygiene Data'!H118)))</f>
        <v/>
      </c>
      <c r="EF124" s="29" t="str">
        <f ca="true">+IF(OFFSET('Hygiene Data'!$H$14,0,10*ROW('Hygiene Data'!H118))="","",OFFSET('Hygiene Data'!$H$14,0,10*ROW('Hygiene Data'!H118)))</f>
        <v/>
      </c>
    </row>
    <row r="125" x14ac:dyDescent="0.2">
      <c r="A125" s="52" t="str">
        <f ca="true">+IF(OFFSET('Water Data'!$B$1,0,10*ROW('Water Data'!B122))="","",OFFSET('Water Data'!$B$1,0,10*ROW('Water Data'!B122)))</f>
        <v/>
      </c>
      <c r="B125" s="52" t="str">
        <f ca="true">+IF(OFFSET('Water Data'!$A$3,0,10*ROW('Water Data'!A122))="","",OFFSET('Water Data'!$A$3,0,10*ROW('Water Data'!A122)))</f>
        <v/>
      </c>
      <c r="C125" s="52" t="str">
        <f ca="true">+IF(OFFSET('Water Data'!$C$3,0,10*ROW('Water Data'!C122))="","",OFFSET('Water Data'!$C$3,0,10*ROW('Water Data'!C122)))</f>
        <v/>
      </c>
      <c r="D125" s="240"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0"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0"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0"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0"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0"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0"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0"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0"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0"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0"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0"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0"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0"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0"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0"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0"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0"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1"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1"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1"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1"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1"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1"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1"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1"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1"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1"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1"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1"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1"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1"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1"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1"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1"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1"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1"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1"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1"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1"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1"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1"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1"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1"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1"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1"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1"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1"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2"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2"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2"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2"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2"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2"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2"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2"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2"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2"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2"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2"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2"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2"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2"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2"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2"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2"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29" t="str">
        <f ca="true">+IF(OFFSET('Water Data'!$C$28,0,10*ROW('Water Data'!C119))="","",OFFSET('Water Data'!$C$28,0,10*ROW('Water Data'!C119)))</f>
        <v/>
      </c>
      <c r="BT125" s="29" t="str">
        <f ca="true">+IF(OFFSET('Water Data'!$C$29,0,10*ROW('Water Data'!C119))="","",OFFSET('Water Data'!$C$29,0,10*ROW('Water Data'!C119)))</f>
        <v/>
      </c>
      <c r="BU125" s="29" t="str">
        <f ca="true">+IF(OFFSET('Water Data'!$C$30,0,10*ROW('Water Data'!C119))="","",OFFSET('Water Data'!$C$30,0,10*ROW('Water Data'!C119)))</f>
        <v/>
      </c>
      <c r="BV125" s="29" t="str">
        <f ca="true">+IF(OFFSET('Water Data'!$D$28,0,10*ROW('Water Data'!D119))="","",OFFSET('Water Data'!$D$28,0,10*ROW('Water Data'!D119)))</f>
        <v/>
      </c>
      <c r="BW125" s="29" t="str">
        <f ca="true">+IF(OFFSET('Water Data'!$D$29,0,10*ROW('Water Data'!D119))="","",OFFSET('Water Data'!$D$29,0,10*ROW('Water Data'!D119)))</f>
        <v/>
      </c>
      <c r="BX125" s="29" t="str">
        <f ca="true">+IF(OFFSET('Water Data'!$D$30,0,10*ROW('Water Data'!D119))="","",OFFSET('Water Data'!$D$30,0,10*ROW('Water Data'!D119)))</f>
        <v/>
      </c>
      <c r="BY125" s="29" t="str">
        <f ca="true">+IF(OFFSET('Water Data'!$E$28,0,10*ROW('Water Data'!E119))="","",OFFSET('Water Data'!$E$28,0,10*ROW('Water Data'!E119)))</f>
        <v/>
      </c>
      <c r="BZ125" s="29" t="str">
        <f ca="true">+IF(OFFSET('Water Data'!$E$29,0,10*ROW('Water Data'!E119))="","",OFFSET('Water Data'!$E$29,0,10*ROW('Water Data'!E119)))</f>
        <v/>
      </c>
      <c r="CA125" s="29" t="str">
        <f ca="true">+IF(OFFSET('Water Data'!$E$30,0,10*ROW('Water Data'!E119))="","",OFFSET('Water Data'!$E$30,0,10*ROW('Water Data'!E119)))</f>
        <v/>
      </c>
      <c r="CB125" s="29" t="str">
        <f ca="true">+IF(OFFSET('Water Data'!$F$28,0,10*ROW('Water Data'!F119))="","",OFFSET('Water Data'!$F$28,0,10*ROW('Water Data'!F119)))</f>
        <v/>
      </c>
      <c r="CC125" s="29" t="str">
        <f ca="true">+IF(OFFSET('Water Data'!$F$29,0,10*ROW('Water Data'!F119))="","",OFFSET('Water Data'!$F$29,0,10*ROW('Water Data'!F119)))</f>
        <v/>
      </c>
      <c r="CD125" s="29" t="str">
        <f ca="true">+IF(OFFSET('Water Data'!$F$30,0,10*ROW('Water Data'!F119))="","",OFFSET('Water Data'!$F$30,0,10*ROW('Water Data'!F119)))</f>
        <v/>
      </c>
      <c r="CE125" s="29" t="str">
        <f ca="true">+IF(OFFSET('Water Data'!$G$28,0,10*ROW('Water Data'!G119))="","",OFFSET('Water Data'!$G$28,0,10*ROW('Water Data'!G119)))</f>
        <v/>
      </c>
      <c r="CF125" s="29" t="str">
        <f ca="true">+IF(OFFSET('Water Data'!$G$29,0,10*ROW('Water Data'!G119))="","",OFFSET('Water Data'!$G$29,0,10*ROW('Water Data'!G119)))</f>
        <v/>
      </c>
      <c r="CG125" s="29" t="str">
        <f ca="true">+IF(OFFSET('Water Data'!$G$30,0,10*ROW('Water Data'!G119))="","",OFFSET('Water Data'!$G$30,0,10*ROW('Water Data'!G119)))</f>
        <v/>
      </c>
      <c r="CH125" s="29" t="str">
        <f ca="true">+IF(OFFSET('Water Data'!$H$28,0,10*ROW('Water Data'!H119))="","",OFFSET('Water Data'!$H$28,0,10*ROW('Water Data'!H119)))</f>
        <v/>
      </c>
      <c r="CI125" s="29" t="str">
        <f ca="true">+IF(OFFSET('Water Data'!$H$29,0,10*ROW('Water Data'!H119))="","",OFFSET('Water Data'!$H$29,0,10*ROW('Water Data'!H119)))</f>
        <v/>
      </c>
      <c r="CJ125" s="29" t="str">
        <f ca="true">+IF(OFFSET('Water Data'!$H$30,0,10*ROW('Water Data'!H119))="","",OFFSET('Water Data'!$H$30,0,10*ROW('Water Data'!H119)))</f>
        <v/>
      </c>
      <c r="CK125" s="29" t="str">
        <f ca="true">+IF(OFFSET('Sanitation Data'!$C$29,0,10*ROW('Sanitation Data'!C119))="","",OFFSET('Sanitation Data'!$C$29,0,10*ROW('Sanitation Data'!C119)))</f>
        <v/>
      </c>
      <c r="CL125" s="29" t="str">
        <f ca="true">+IF(OFFSET('Sanitation Data'!$C$30,0,10*ROW('Sanitation Data'!C119))="","",OFFSET('Sanitation Data'!$C$30,0,10*ROW('Sanitation Data'!C119)))</f>
        <v/>
      </c>
      <c r="CM125" s="29" t="str">
        <f ca="true">+IF(OFFSET('Sanitation Data'!$C$31,0,10*ROW('Sanitation Data'!C119))="","",OFFSET('Sanitation Data'!$C$31,0,10*ROW('Sanitation Data'!C119)))</f>
        <v/>
      </c>
      <c r="CN125" s="29" t="str">
        <f ca="true">+IF(OFFSET('Sanitation Data'!$C$32,0,10*ROW('Sanitation Data'!C119))="","",OFFSET('Sanitation Data'!$C$32,0,10*ROW('Sanitation Data'!C119)))</f>
        <v/>
      </c>
      <c r="CO125" s="29" t="str">
        <f ca="true">+IF(OFFSET('Sanitation Data'!$C$33,0,10*ROW('Sanitation Data'!C119))="","",OFFSET('Sanitation Data'!$C$33,0,10*ROW('Sanitation Data'!C119)))</f>
        <v/>
      </c>
      <c r="CP125" s="29" t="str">
        <f ca="true">+IF(OFFSET('Sanitation Data'!$D$29,0,10*ROW('Sanitation Data'!D119))="","",OFFSET('Sanitation Data'!$D$29,0,10*ROW('Sanitation Data'!D119)))</f>
        <v/>
      </c>
      <c r="CQ125" s="29" t="str">
        <f ca="true">+IF(OFFSET('Sanitation Data'!$D$30,0,10*ROW('Sanitation Data'!D119))="","",OFFSET('Sanitation Data'!$D$30,0,10*ROW('Sanitation Data'!D119)))</f>
        <v/>
      </c>
      <c r="CR125" s="29" t="str">
        <f ca="true">+IF(OFFSET('Sanitation Data'!$D$31,0,10*ROW('Sanitation Data'!D119))="","",OFFSET('Sanitation Data'!$D$31,0,10*ROW('Sanitation Data'!D119)))</f>
        <v/>
      </c>
      <c r="CS125" s="29" t="str">
        <f ca="true">+IF(OFFSET('Sanitation Data'!$D$32,0,10*ROW('Sanitation Data'!D119))="","",OFFSET('Sanitation Data'!$D$32,0,10*ROW('Sanitation Data'!D119)))</f>
        <v/>
      </c>
      <c r="CT125" s="29" t="str">
        <f ca="true">+IF(OFFSET('Sanitation Data'!$D$33,0,10*ROW('Sanitation Data'!D119))="","",OFFSET('Sanitation Data'!$D$33,0,10*ROW('Sanitation Data'!D119)))</f>
        <v/>
      </c>
      <c r="CU125" s="29" t="str">
        <f ca="true">+IF(OFFSET('Sanitation Data'!$E$29,0,10*ROW('Sanitation Data'!E119))="","",OFFSET('Sanitation Data'!$E$29,0,10*ROW('Sanitation Data'!E119)))</f>
        <v/>
      </c>
      <c r="CV125" s="29" t="str">
        <f ca="true">+IF(OFFSET('Sanitation Data'!$E$30,0,10*ROW('Sanitation Data'!E119))="","",OFFSET('Sanitation Data'!$E$30,0,10*ROW('Sanitation Data'!E119)))</f>
        <v/>
      </c>
      <c r="CW125" s="29" t="str">
        <f ca="true">+IF(OFFSET('Sanitation Data'!$E$31,0,10*ROW('Sanitation Data'!E119))="","",OFFSET('Sanitation Data'!$E$31,0,10*ROW('Sanitation Data'!E119)))</f>
        <v/>
      </c>
      <c r="CX125" s="29" t="str">
        <f ca="true">+IF(OFFSET('Sanitation Data'!$E$32,0,10*ROW('Sanitation Data'!E119))="","",OFFSET('Sanitation Data'!$E$32,0,10*ROW('Sanitation Data'!E119)))</f>
        <v/>
      </c>
      <c r="CY125" s="29" t="str">
        <f ca="true">+IF(OFFSET('Sanitation Data'!$E$33,0,10*ROW('Sanitation Data'!E119))="","",OFFSET('Sanitation Data'!$E$33,0,10*ROW('Sanitation Data'!E119)))</f>
        <v/>
      </c>
      <c r="CZ125" s="29" t="str">
        <f ca="true">+IF(OFFSET('Sanitation Data'!$F$29,0,10*ROW('Sanitation Data'!F119))="","",OFFSET('Sanitation Data'!$F$29,0,10*ROW('Sanitation Data'!F119)))</f>
        <v/>
      </c>
      <c r="DA125" s="29" t="str">
        <f ca="true">+IF(OFFSET('Sanitation Data'!$F$30,0,10*ROW('Sanitation Data'!F119))="","",OFFSET('Sanitation Data'!$F$30,0,10*ROW('Sanitation Data'!F119)))</f>
        <v/>
      </c>
      <c r="DB125" s="29" t="str">
        <f ca="true">+IF(OFFSET('Sanitation Data'!$F$31,0,10*ROW('Sanitation Data'!F119))="","",OFFSET('Sanitation Data'!$F$31,0,10*ROW('Sanitation Data'!F119)))</f>
        <v/>
      </c>
      <c r="DC125" s="29" t="str">
        <f ca="true">+IF(OFFSET('Sanitation Data'!$F$32,0,10*ROW('Sanitation Data'!F119))="","",OFFSET('Sanitation Data'!$F$32,0,10*ROW('Sanitation Data'!F119)))</f>
        <v/>
      </c>
      <c r="DD125" s="29" t="str">
        <f ca="true">+IF(OFFSET('Sanitation Data'!$F$33,0,10*ROW('Sanitation Data'!F119))="","",OFFSET('Sanitation Data'!$F$33,0,10*ROW('Sanitation Data'!F119)))</f>
        <v/>
      </c>
      <c r="DE125" s="29" t="str">
        <f ca="true">+IF(OFFSET('Sanitation Data'!$G$29,0,10*ROW('Sanitation Data'!G119))="","",OFFSET('Sanitation Data'!$G$29,0,10*ROW('Sanitation Data'!G119)))</f>
        <v/>
      </c>
      <c r="DF125" s="29" t="str">
        <f ca="true">+IF(OFFSET('Sanitation Data'!$G$30,0,10*ROW('Sanitation Data'!G119))="","",OFFSET('Sanitation Data'!$G$30,0,10*ROW('Sanitation Data'!G119)))</f>
        <v/>
      </c>
      <c r="DG125" s="29" t="str">
        <f ca="true">+IF(OFFSET('Sanitation Data'!$G$31,0,10*ROW('Sanitation Data'!G119))="","",OFFSET('Sanitation Data'!$G$31,0,10*ROW('Sanitation Data'!G119)))</f>
        <v/>
      </c>
      <c r="DH125" s="29" t="str">
        <f ca="true">+IF(OFFSET('Sanitation Data'!$G$32,0,10*ROW('Sanitation Data'!G119))="","",OFFSET('Sanitation Data'!$G$32,0,10*ROW('Sanitation Data'!G119)))</f>
        <v/>
      </c>
      <c r="DI125" s="29" t="str">
        <f ca="true">+IF(OFFSET('Sanitation Data'!$G$33,0,10*ROW('Sanitation Data'!G119))="","",OFFSET('Sanitation Data'!$G$33,0,10*ROW('Sanitation Data'!G119)))</f>
        <v/>
      </c>
      <c r="DJ125" s="29" t="str">
        <f ca="true">+IF(OFFSET('Sanitation Data'!$H$29,0,10*ROW('Sanitation Data'!H119))="","",OFFSET('Sanitation Data'!$H$29,0,10*ROW('Sanitation Data'!H119)))</f>
        <v/>
      </c>
      <c r="DK125" s="29" t="str">
        <f ca="true">+IF(OFFSET('Sanitation Data'!$H$30,0,10*ROW('Sanitation Data'!H119))="","",OFFSET('Sanitation Data'!$H$30,0,10*ROW('Sanitation Data'!H119)))</f>
        <v/>
      </c>
      <c r="DL125" s="29" t="str">
        <f ca="true">+IF(OFFSET('Sanitation Data'!$H$31,0,10*ROW('Sanitation Data'!H119))="","",OFFSET('Sanitation Data'!$H$31,0,10*ROW('Sanitation Data'!H119)))</f>
        <v/>
      </c>
      <c r="DM125" s="29" t="str">
        <f ca="true">+IF(OFFSET('Sanitation Data'!$H$32,0,10*ROW('Sanitation Data'!H119))="","",OFFSET('Sanitation Data'!$H$32,0,10*ROW('Sanitation Data'!H119)))</f>
        <v/>
      </c>
      <c r="DN125" s="29" t="str">
        <f ca="true">+IF(OFFSET('Sanitation Data'!$H$33,0,10*ROW('Sanitation Data'!H119))="","",OFFSET('Sanitation Data'!$H$33,0,10*ROW('Sanitation Data'!H119)))</f>
        <v/>
      </c>
      <c r="DO125" s="29" t="str">
        <f ca="true">+IF(OFFSET('Hygiene Data'!$C$12,0,10*ROW('Hygiene Data'!C119))="","",OFFSET('Hygiene Data'!$C$12,0,10*ROW('Hygiene Data'!C119)))</f>
        <v/>
      </c>
      <c r="DP125" s="29" t="str">
        <f ca="true">+IF(OFFSET('Hygiene Data'!$C$13,0,10*ROW('Hygiene Data'!C119))="","",OFFSET('Hygiene Data'!$C$13,0,10*ROW('Hygiene Data'!C119)))</f>
        <v/>
      </c>
      <c r="DQ125" s="29" t="str">
        <f ca="true">+IF(OFFSET('Hygiene Data'!$C$14,0,10*ROW('Hygiene Data'!C119))="","",OFFSET('Hygiene Data'!$C$14,0,10*ROW('Hygiene Data'!C119)))</f>
        <v/>
      </c>
      <c r="DR125" s="29" t="str">
        <f ca="true">+IF(OFFSET('Hygiene Data'!$D$12,0,10*ROW('Hygiene Data'!D119))="","",OFFSET('Hygiene Data'!$D$12,0,10*ROW('Hygiene Data'!D119)))</f>
        <v/>
      </c>
      <c r="DS125" s="29" t="str">
        <f ca="true">+IF(OFFSET('Hygiene Data'!$D$13,0,10*ROW('Hygiene Data'!D119))="","",OFFSET('Hygiene Data'!$D$13,0,10*ROW('Hygiene Data'!D119)))</f>
        <v/>
      </c>
      <c r="DT125" s="29" t="str">
        <f ca="true">+IF(OFFSET('Hygiene Data'!$D$14,0,10*ROW('Hygiene Data'!D119))="","",OFFSET('Hygiene Data'!$D$14,0,10*ROW('Hygiene Data'!D119)))</f>
        <v/>
      </c>
      <c r="DU125" s="29" t="str">
        <f ca="true">+IF(OFFSET('Hygiene Data'!$E$12,0,10*ROW('Hygiene Data'!E119))="","",OFFSET('Hygiene Data'!$E$12,0,10*ROW('Hygiene Data'!E119)))</f>
        <v/>
      </c>
      <c r="DV125" s="29" t="str">
        <f ca="true">+IF(OFFSET('Hygiene Data'!$E$13,0,10*ROW('Hygiene Data'!E119))="","",OFFSET('Hygiene Data'!$E$13,0,10*ROW('Hygiene Data'!E119)))</f>
        <v/>
      </c>
      <c r="DW125" s="29" t="str">
        <f ca="true">+IF(OFFSET('Hygiene Data'!$E$14,0,10*ROW('Hygiene Data'!E119))="","",OFFSET('Hygiene Data'!$E$14,0,10*ROW('Hygiene Data'!E119)))</f>
        <v/>
      </c>
      <c r="DX125" s="29" t="str">
        <f ca="true">+IF(OFFSET('Hygiene Data'!$F$12,0,10*ROW('Hygiene Data'!F119))="","",OFFSET('Hygiene Data'!$F$12,0,10*ROW('Hygiene Data'!F119)))</f>
        <v/>
      </c>
      <c r="DY125" s="29" t="str">
        <f ca="true">+IF(OFFSET('Hygiene Data'!$F$13,0,10*ROW('Hygiene Data'!F119))="","",OFFSET('Hygiene Data'!$F$13,0,10*ROW('Hygiene Data'!F119)))</f>
        <v/>
      </c>
      <c r="DZ125" s="29" t="str">
        <f ca="true">+IF(OFFSET('Hygiene Data'!$F$14,0,10*ROW('Hygiene Data'!F119))="","",OFFSET('Hygiene Data'!$F$14,0,10*ROW('Hygiene Data'!F119)))</f>
        <v/>
      </c>
      <c r="EA125" s="29" t="str">
        <f ca="true">+IF(OFFSET('Hygiene Data'!$G$12,0,10*ROW('Hygiene Data'!G119))="","",OFFSET('Hygiene Data'!$G$12,0,10*ROW('Hygiene Data'!G119)))</f>
        <v/>
      </c>
      <c r="EB125" s="29" t="str">
        <f ca="true">+IF(OFFSET('Hygiene Data'!$G$13,0,10*ROW('Hygiene Data'!G119))="","",OFFSET('Hygiene Data'!$G$13,0,10*ROW('Hygiene Data'!G119)))</f>
        <v/>
      </c>
      <c r="EC125" s="29" t="str">
        <f ca="true">+IF(OFFSET('Hygiene Data'!$G$14,0,10*ROW('Hygiene Data'!G119))="","",OFFSET('Hygiene Data'!$G$14,0,10*ROW('Hygiene Data'!G119)))</f>
        <v/>
      </c>
      <c r="ED125" s="29" t="str">
        <f ca="true">+IF(OFFSET('Hygiene Data'!$H$12,0,10*ROW('Hygiene Data'!H119))="","",OFFSET('Hygiene Data'!$H$12,0,10*ROW('Hygiene Data'!H119)))</f>
        <v/>
      </c>
      <c r="EE125" s="29" t="str">
        <f ca="true">+IF(OFFSET('Hygiene Data'!$H$13,0,10*ROW('Hygiene Data'!H119))="","",OFFSET('Hygiene Data'!$H$13,0,10*ROW('Hygiene Data'!H119)))</f>
        <v/>
      </c>
      <c r="EF125" s="29" t="str">
        <f ca="true">+IF(OFFSET('Hygiene Data'!$H$14,0,10*ROW('Hygiene Data'!H119))="","",OFFSET('Hygiene Data'!$H$14,0,10*ROW('Hygiene Data'!H119)))</f>
        <v/>
      </c>
    </row>
    <row r="126" x14ac:dyDescent="0.2">
      <c r="A126" s="52" t="str">
        <f ca="true">+IF(OFFSET('Water Data'!$B$1,0,10*ROW('Water Data'!B123))="","",OFFSET('Water Data'!$B$1,0,10*ROW('Water Data'!B123)))</f>
        <v/>
      </c>
      <c r="B126" s="52" t="str">
        <f ca="true">+IF(OFFSET('Water Data'!$A$3,0,10*ROW('Water Data'!A123))="","",OFFSET('Water Data'!$A$3,0,10*ROW('Water Data'!A123)))</f>
        <v/>
      </c>
      <c r="C126" s="52" t="str">
        <f ca="true">+IF(OFFSET('Water Data'!$C$3,0,10*ROW('Water Data'!C123))="","",OFFSET('Water Data'!$C$3,0,10*ROW('Water Data'!C123)))</f>
        <v/>
      </c>
      <c r="D126" s="240"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0"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0"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0"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0"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0"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0"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0"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0"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0"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0"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0"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0"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0"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0"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0"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0"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0"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1"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1"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1"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1"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1"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1"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1"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1"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1"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1"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1"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1"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1"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1"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1"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1"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1"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1"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1"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1"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1"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1"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1"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1"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1"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1"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1"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1"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1"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1"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2"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2"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2"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2"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2"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2"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2"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2"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2"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2"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2"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2"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2"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2"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2"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2"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2"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2"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29" t="str">
        <f ca="true">+IF(OFFSET('Water Data'!$C$28,0,10*ROW('Water Data'!C120))="","",OFFSET('Water Data'!$C$28,0,10*ROW('Water Data'!C120)))</f>
        <v/>
      </c>
      <c r="BT126" s="29" t="str">
        <f ca="true">+IF(OFFSET('Water Data'!$C$29,0,10*ROW('Water Data'!C120))="","",OFFSET('Water Data'!$C$29,0,10*ROW('Water Data'!C120)))</f>
        <v/>
      </c>
      <c r="BU126" s="29" t="str">
        <f ca="true">+IF(OFFSET('Water Data'!$C$30,0,10*ROW('Water Data'!C120))="","",OFFSET('Water Data'!$C$30,0,10*ROW('Water Data'!C120)))</f>
        <v/>
      </c>
      <c r="BV126" s="29" t="str">
        <f ca="true">+IF(OFFSET('Water Data'!$D$28,0,10*ROW('Water Data'!D120))="","",OFFSET('Water Data'!$D$28,0,10*ROW('Water Data'!D120)))</f>
        <v/>
      </c>
      <c r="BW126" s="29" t="str">
        <f ca="true">+IF(OFFSET('Water Data'!$D$29,0,10*ROW('Water Data'!D120))="","",OFFSET('Water Data'!$D$29,0,10*ROW('Water Data'!D120)))</f>
        <v/>
      </c>
      <c r="BX126" s="29" t="str">
        <f ca="true">+IF(OFFSET('Water Data'!$D$30,0,10*ROW('Water Data'!D120))="","",OFFSET('Water Data'!$D$30,0,10*ROW('Water Data'!D120)))</f>
        <v/>
      </c>
      <c r="BY126" s="29" t="str">
        <f ca="true">+IF(OFFSET('Water Data'!$E$28,0,10*ROW('Water Data'!E120))="","",OFFSET('Water Data'!$E$28,0,10*ROW('Water Data'!E120)))</f>
        <v/>
      </c>
      <c r="BZ126" s="29" t="str">
        <f ca="true">+IF(OFFSET('Water Data'!$E$29,0,10*ROW('Water Data'!E120))="","",OFFSET('Water Data'!$E$29,0,10*ROW('Water Data'!E120)))</f>
        <v/>
      </c>
      <c r="CA126" s="29" t="str">
        <f ca="true">+IF(OFFSET('Water Data'!$E$30,0,10*ROW('Water Data'!E120))="","",OFFSET('Water Data'!$E$30,0,10*ROW('Water Data'!E120)))</f>
        <v/>
      </c>
      <c r="CB126" s="29" t="str">
        <f ca="true">+IF(OFFSET('Water Data'!$F$28,0,10*ROW('Water Data'!F120))="","",OFFSET('Water Data'!$F$28,0,10*ROW('Water Data'!F120)))</f>
        <v/>
      </c>
      <c r="CC126" s="29" t="str">
        <f ca="true">+IF(OFFSET('Water Data'!$F$29,0,10*ROW('Water Data'!F120))="","",OFFSET('Water Data'!$F$29,0,10*ROW('Water Data'!F120)))</f>
        <v/>
      </c>
      <c r="CD126" s="29" t="str">
        <f ca="true">+IF(OFFSET('Water Data'!$F$30,0,10*ROW('Water Data'!F120))="","",OFFSET('Water Data'!$F$30,0,10*ROW('Water Data'!F120)))</f>
        <v/>
      </c>
      <c r="CE126" s="29" t="str">
        <f ca="true">+IF(OFFSET('Water Data'!$G$28,0,10*ROW('Water Data'!G120))="","",OFFSET('Water Data'!$G$28,0,10*ROW('Water Data'!G120)))</f>
        <v/>
      </c>
      <c r="CF126" s="29" t="str">
        <f ca="true">+IF(OFFSET('Water Data'!$G$29,0,10*ROW('Water Data'!G120))="","",OFFSET('Water Data'!$G$29,0,10*ROW('Water Data'!G120)))</f>
        <v/>
      </c>
      <c r="CG126" s="29" t="str">
        <f ca="true">+IF(OFFSET('Water Data'!$G$30,0,10*ROW('Water Data'!G120))="","",OFFSET('Water Data'!$G$30,0,10*ROW('Water Data'!G120)))</f>
        <v/>
      </c>
      <c r="CH126" s="29" t="str">
        <f ca="true">+IF(OFFSET('Water Data'!$H$28,0,10*ROW('Water Data'!H120))="","",OFFSET('Water Data'!$H$28,0,10*ROW('Water Data'!H120)))</f>
        <v/>
      </c>
      <c r="CI126" s="29" t="str">
        <f ca="true">+IF(OFFSET('Water Data'!$H$29,0,10*ROW('Water Data'!H120))="","",OFFSET('Water Data'!$H$29,0,10*ROW('Water Data'!H120)))</f>
        <v/>
      </c>
      <c r="CJ126" s="29" t="str">
        <f ca="true">+IF(OFFSET('Water Data'!$H$30,0,10*ROW('Water Data'!H120))="","",OFFSET('Water Data'!$H$30,0,10*ROW('Water Data'!H120)))</f>
        <v/>
      </c>
      <c r="CK126" s="29" t="str">
        <f ca="true">+IF(OFFSET('Sanitation Data'!$C$29,0,10*ROW('Sanitation Data'!C120))="","",OFFSET('Sanitation Data'!$C$29,0,10*ROW('Sanitation Data'!C120)))</f>
        <v/>
      </c>
      <c r="CL126" s="29" t="str">
        <f ca="true">+IF(OFFSET('Sanitation Data'!$C$30,0,10*ROW('Sanitation Data'!C120))="","",OFFSET('Sanitation Data'!$C$30,0,10*ROW('Sanitation Data'!C120)))</f>
        <v/>
      </c>
      <c r="CM126" s="29" t="str">
        <f ca="true">+IF(OFFSET('Sanitation Data'!$C$31,0,10*ROW('Sanitation Data'!C120))="","",OFFSET('Sanitation Data'!$C$31,0,10*ROW('Sanitation Data'!C120)))</f>
        <v/>
      </c>
      <c r="CN126" s="29" t="str">
        <f ca="true">+IF(OFFSET('Sanitation Data'!$C$32,0,10*ROW('Sanitation Data'!C120))="","",OFFSET('Sanitation Data'!$C$32,0,10*ROW('Sanitation Data'!C120)))</f>
        <v/>
      </c>
      <c r="CO126" s="29" t="str">
        <f ca="true">+IF(OFFSET('Sanitation Data'!$C$33,0,10*ROW('Sanitation Data'!C120))="","",OFFSET('Sanitation Data'!$C$33,0,10*ROW('Sanitation Data'!C120)))</f>
        <v/>
      </c>
      <c r="CP126" s="29" t="str">
        <f ca="true">+IF(OFFSET('Sanitation Data'!$D$29,0,10*ROW('Sanitation Data'!D120))="","",OFFSET('Sanitation Data'!$D$29,0,10*ROW('Sanitation Data'!D120)))</f>
        <v/>
      </c>
      <c r="CQ126" s="29" t="str">
        <f ca="true">+IF(OFFSET('Sanitation Data'!$D$30,0,10*ROW('Sanitation Data'!D120))="","",OFFSET('Sanitation Data'!$D$30,0,10*ROW('Sanitation Data'!D120)))</f>
        <v/>
      </c>
      <c r="CR126" s="29" t="str">
        <f ca="true">+IF(OFFSET('Sanitation Data'!$D$31,0,10*ROW('Sanitation Data'!D120))="","",OFFSET('Sanitation Data'!$D$31,0,10*ROW('Sanitation Data'!D120)))</f>
        <v/>
      </c>
      <c r="CS126" s="29" t="str">
        <f ca="true">+IF(OFFSET('Sanitation Data'!$D$32,0,10*ROW('Sanitation Data'!D120))="","",OFFSET('Sanitation Data'!$D$32,0,10*ROW('Sanitation Data'!D120)))</f>
        <v/>
      </c>
      <c r="CT126" s="29" t="str">
        <f ca="true">+IF(OFFSET('Sanitation Data'!$D$33,0,10*ROW('Sanitation Data'!D120))="","",OFFSET('Sanitation Data'!$D$33,0,10*ROW('Sanitation Data'!D120)))</f>
        <v/>
      </c>
      <c r="CU126" s="29" t="str">
        <f ca="true">+IF(OFFSET('Sanitation Data'!$E$29,0,10*ROW('Sanitation Data'!E120))="","",OFFSET('Sanitation Data'!$E$29,0,10*ROW('Sanitation Data'!E120)))</f>
        <v/>
      </c>
      <c r="CV126" s="29" t="str">
        <f ca="true">+IF(OFFSET('Sanitation Data'!$E$30,0,10*ROW('Sanitation Data'!E120))="","",OFFSET('Sanitation Data'!$E$30,0,10*ROW('Sanitation Data'!E120)))</f>
        <v/>
      </c>
      <c r="CW126" s="29" t="str">
        <f ca="true">+IF(OFFSET('Sanitation Data'!$E$31,0,10*ROW('Sanitation Data'!E120))="","",OFFSET('Sanitation Data'!$E$31,0,10*ROW('Sanitation Data'!E120)))</f>
        <v/>
      </c>
      <c r="CX126" s="29" t="str">
        <f ca="true">+IF(OFFSET('Sanitation Data'!$E$32,0,10*ROW('Sanitation Data'!E120))="","",OFFSET('Sanitation Data'!$E$32,0,10*ROW('Sanitation Data'!E120)))</f>
        <v/>
      </c>
      <c r="CY126" s="29" t="str">
        <f ca="true">+IF(OFFSET('Sanitation Data'!$E$33,0,10*ROW('Sanitation Data'!E120))="","",OFFSET('Sanitation Data'!$E$33,0,10*ROW('Sanitation Data'!E120)))</f>
        <v/>
      </c>
      <c r="CZ126" s="29" t="str">
        <f ca="true">+IF(OFFSET('Sanitation Data'!$F$29,0,10*ROW('Sanitation Data'!F120))="","",OFFSET('Sanitation Data'!$F$29,0,10*ROW('Sanitation Data'!F120)))</f>
        <v/>
      </c>
      <c r="DA126" s="29" t="str">
        <f ca="true">+IF(OFFSET('Sanitation Data'!$F$30,0,10*ROW('Sanitation Data'!F120))="","",OFFSET('Sanitation Data'!$F$30,0,10*ROW('Sanitation Data'!F120)))</f>
        <v/>
      </c>
      <c r="DB126" s="29" t="str">
        <f ca="true">+IF(OFFSET('Sanitation Data'!$F$31,0,10*ROW('Sanitation Data'!F120))="","",OFFSET('Sanitation Data'!$F$31,0,10*ROW('Sanitation Data'!F120)))</f>
        <v/>
      </c>
      <c r="DC126" s="29" t="str">
        <f ca="true">+IF(OFFSET('Sanitation Data'!$F$32,0,10*ROW('Sanitation Data'!F120))="","",OFFSET('Sanitation Data'!$F$32,0,10*ROW('Sanitation Data'!F120)))</f>
        <v/>
      </c>
      <c r="DD126" s="29" t="str">
        <f ca="true">+IF(OFFSET('Sanitation Data'!$F$33,0,10*ROW('Sanitation Data'!F120))="","",OFFSET('Sanitation Data'!$F$33,0,10*ROW('Sanitation Data'!F120)))</f>
        <v/>
      </c>
      <c r="DE126" s="29" t="str">
        <f ca="true">+IF(OFFSET('Sanitation Data'!$G$29,0,10*ROW('Sanitation Data'!G120))="","",OFFSET('Sanitation Data'!$G$29,0,10*ROW('Sanitation Data'!G120)))</f>
        <v/>
      </c>
      <c r="DF126" s="29" t="str">
        <f ca="true">+IF(OFFSET('Sanitation Data'!$G$30,0,10*ROW('Sanitation Data'!G120))="","",OFFSET('Sanitation Data'!$G$30,0,10*ROW('Sanitation Data'!G120)))</f>
        <v/>
      </c>
      <c r="DG126" s="29" t="str">
        <f ca="true">+IF(OFFSET('Sanitation Data'!$G$31,0,10*ROW('Sanitation Data'!G120))="","",OFFSET('Sanitation Data'!$G$31,0,10*ROW('Sanitation Data'!G120)))</f>
        <v/>
      </c>
      <c r="DH126" s="29" t="str">
        <f ca="true">+IF(OFFSET('Sanitation Data'!$G$32,0,10*ROW('Sanitation Data'!G120))="","",OFFSET('Sanitation Data'!$G$32,0,10*ROW('Sanitation Data'!G120)))</f>
        <v/>
      </c>
      <c r="DI126" s="29" t="str">
        <f ca="true">+IF(OFFSET('Sanitation Data'!$G$33,0,10*ROW('Sanitation Data'!G120))="","",OFFSET('Sanitation Data'!$G$33,0,10*ROW('Sanitation Data'!G120)))</f>
        <v/>
      </c>
      <c r="DJ126" s="29" t="str">
        <f ca="true">+IF(OFFSET('Sanitation Data'!$H$29,0,10*ROW('Sanitation Data'!H120))="","",OFFSET('Sanitation Data'!$H$29,0,10*ROW('Sanitation Data'!H120)))</f>
        <v/>
      </c>
      <c r="DK126" s="29" t="str">
        <f ca="true">+IF(OFFSET('Sanitation Data'!$H$30,0,10*ROW('Sanitation Data'!H120))="","",OFFSET('Sanitation Data'!$H$30,0,10*ROW('Sanitation Data'!H120)))</f>
        <v/>
      </c>
      <c r="DL126" s="29" t="str">
        <f ca="true">+IF(OFFSET('Sanitation Data'!$H$31,0,10*ROW('Sanitation Data'!H120))="","",OFFSET('Sanitation Data'!$H$31,0,10*ROW('Sanitation Data'!H120)))</f>
        <v/>
      </c>
      <c r="DM126" s="29" t="str">
        <f ca="true">+IF(OFFSET('Sanitation Data'!$H$32,0,10*ROW('Sanitation Data'!H120))="","",OFFSET('Sanitation Data'!$H$32,0,10*ROW('Sanitation Data'!H120)))</f>
        <v/>
      </c>
      <c r="DN126" s="29" t="str">
        <f ca="true">+IF(OFFSET('Sanitation Data'!$H$33,0,10*ROW('Sanitation Data'!H120))="","",OFFSET('Sanitation Data'!$H$33,0,10*ROW('Sanitation Data'!H120)))</f>
        <v/>
      </c>
      <c r="DO126" s="29" t="str">
        <f ca="true">+IF(OFFSET('Hygiene Data'!$C$12,0,10*ROW('Hygiene Data'!C120))="","",OFFSET('Hygiene Data'!$C$12,0,10*ROW('Hygiene Data'!C120)))</f>
        <v/>
      </c>
      <c r="DP126" s="29" t="str">
        <f ca="true">+IF(OFFSET('Hygiene Data'!$C$13,0,10*ROW('Hygiene Data'!C120))="","",OFFSET('Hygiene Data'!$C$13,0,10*ROW('Hygiene Data'!C120)))</f>
        <v/>
      </c>
      <c r="DQ126" s="29" t="str">
        <f ca="true">+IF(OFFSET('Hygiene Data'!$C$14,0,10*ROW('Hygiene Data'!C120))="","",OFFSET('Hygiene Data'!$C$14,0,10*ROW('Hygiene Data'!C120)))</f>
        <v/>
      </c>
      <c r="DR126" s="29" t="str">
        <f ca="true">+IF(OFFSET('Hygiene Data'!$D$12,0,10*ROW('Hygiene Data'!D120))="","",OFFSET('Hygiene Data'!$D$12,0,10*ROW('Hygiene Data'!D120)))</f>
        <v/>
      </c>
      <c r="DS126" s="29" t="str">
        <f ca="true">+IF(OFFSET('Hygiene Data'!$D$13,0,10*ROW('Hygiene Data'!D120))="","",OFFSET('Hygiene Data'!$D$13,0,10*ROW('Hygiene Data'!D120)))</f>
        <v/>
      </c>
      <c r="DT126" s="29" t="str">
        <f ca="true">+IF(OFFSET('Hygiene Data'!$D$14,0,10*ROW('Hygiene Data'!D120))="","",OFFSET('Hygiene Data'!$D$14,0,10*ROW('Hygiene Data'!D120)))</f>
        <v/>
      </c>
      <c r="DU126" s="29" t="str">
        <f ca="true">+IF(OFFSET('Hygiene Data'!$E$12,0,10*ROW('Hygiene Data'!E120))="","",OFFSET('Hygiene Data'!$E$12,0,10*ROW('Hygiene Data'!E120)))</f>
        <v/>
      </c>
      <c r="DV126" s="29" t="str">
        <f ca="true">+IF(OFFSET('Hygiene Data'!$E$13,0,10*ROW('Hygiene Data'!E120))="","",OFFSET('Hygiene Data'!$E$13,0,10*ROW('Hygiene Data'!E120)))</f>
        <v/>
      </c>
      <c r="DW126" s="29" t="str">
        <f ca="true">+IF(OFFSET('Hygiene Data'!$E$14,0,10*ROW('Hygiene Data'!E120))="","",OFFSET('Hygiene Data'!$E$14,0,10*ROW('Hygiene Data'!E120)))</f>
        <v/>
      </c>
      <c r="DX126" s="29" t="str">
        <f ca="true">+IF(OFFSET('Hygiene Data'!$F$12,0,10*ROW('Hygiene Data'!F120))="","",OFFSET('Hygiene Data'!$F$12,0,10*ROW('Hygiene Data'!F120)))</f>
        <v/>
      </c>
      <c r="DY126" s="29" t="str">
        <f ca="true">+IF(OFFSET('Hygiene Data'!$F$13,0,10*ROW('Hygiene Data'!F120))="","",OFFSET('Hygiene Data'!$F$13,0,10*ROW('Hygiene Data'!F120)))</f>
        <v/>
      </c>
      <c r="DZ126" s="29" t="str">
        <f ca="true">+IF(OFFSET('Hygiene Data'!$F$14,0,10*ROW('Hygiene Data'!F120))="","",OFFSET('Hygiene Data'!$F$14,0,10*ROW('Hygiene Data'!F120)))</f>
        <v/>
      </c>
      <c r="EA126" s="29" t="str">
        <f ca="true">+IF(OFFSET('Hygiene Data'!$G$12,0,10*ROW('Hygiene Data'!G120))="","",OFFSET('Hygiene Data'!$G$12,0,10*ROW('Hygiene Data'!G120)))</f>
        <v/>
      </c>
      <c r="EB126" s="29" t="str">
        <f ca="true">+IF(OFFSET('Hygiene Data'!$G$13,0,10*ROW('Hygiene Data'!G120))="","",OFFSET('Hygiene Data'!$G$13,0,10*ROW('Hygiene Data'!G120)))</f>
        <v/>
      </c>
      <c r="EC126" s="29" t="str">
        <f ca="true">+IF(OFFSET('Hygiene Data'!$G$14,0,10*ROW('Hygiene Data'!G120))="","",OFFSET('Hygiene Data'!$G$14,0,10*ROW('Hygiene Data'!G120)))</f>
        <v/>
      </c>
      <c r="ED126" s="29" t="str">
        <f ca="true">+IF(OFFSET('Hygiene Data'!$H$12,0,10*ROW('Hygiene Data'!H120))="","",OFFSET('Hygiene Data'!$H$12,0,10*ROW('Hygiene Data'!H120)))</f>
        <v/>
      </c>
      <c r="EE126" s="29" t="str">
        <f ca="true">+IF(OFFSET('Hygiene Data'!$H$13,0,10*ROW('Hygiene Data'!H120))="","",OFFSET('Hygiene Data'!$H$13,0,10*ROW('Hygiene Data'!H120)))</f>
        <v/>
      </c>
      <c r="EF126" s="29" t="str">
        <f ca="true">+IF(OFFSET('Hygiene Data'!$H$14,0,10*ROW('Hygiene Data'!H120))="","",OFFSET('Hygiene Data'!$H$14,0,10*ROW('Hygiene Data'!H120)))</f>
        <v/>
      </c>
    </row>
    <row r="127" x14ac:dyDescent="0.2">
      <c r="A127" s="52" t="str">
        <f ca="true">+IF(OFFSET('Water Data'!$B$1,0,10*ROW('Water Data'!B124))="","",OFFSET('Water Data'!$B$1,0,10*ROW('Water Data'!B124)))</f>
        <v/>
      </c>
      <c r="B127" s="52" t="str">
        <f ca="true">+IF(OFFSET('Water Data'!$A$3,0,10*ROW('Water Data'!A124))="","",OFFSET('Water Data'!$A$3,0,10*ROW('Water Data'!A124)))</f>
        <v/>
      </c>
      <c r="C127" s="52" t="str">
        <f ca="true">+IF(OFFSET('Water Data'!$C$3,0,10*ROW('Water Data'!C124))="","",OFFSET('Water Data'!$C$3,0,10*ROW('Water Data'!C124)))</f>
        <v/>
      </c>
      <c r="D127" s="240"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0"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0"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0"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0"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0"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0"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0"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0"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0"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0"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0"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0"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0"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0"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0"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0"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0"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1"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1"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1"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1"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1"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1"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1"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1"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1"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1"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1"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1"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1"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1"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1"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1"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1"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1"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1"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1"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1"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1"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1"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1"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1"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1"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1"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1"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1"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1"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2"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2"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2"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2"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2"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2"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2"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2"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2"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2"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2"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2"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2"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2"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2"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2"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2"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2"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29" t="str">
        <f ca="true">+IF(OFFSET('Water Data'!$C$28,0,10*ROW('Water Data'!C121))="","",OFFSET('Water Data'!$C$28,0,10*ROW('Water Data'!C121)))</f>
        <v/>
      </c>
      <c r="BT127" s="29" t="str">
        <f ca="true">+IF(OFFSET('Water Data'!$C$29,0,10*ROW('Water Data'!C121))="","",OFFSET('Water Data'!$C$29,0,10*ROW('Water Data'!C121)))</f>
        <v/>
      </c>
      <c r="BU127" s="29" t="str">
        <f ca="true">+IF(OFFSET('Water Data'!$C$30,0,10*ROW('Water Data'!C121))="","",OFFSET('Water Data'!$C$30,0,10*ROW('Water Data'!C121)))</f>
        <v/>
      </c>
      <c r="BV127" s="29" t="str">
        <f ca="true">+IF(OFFSET('Water Data'!$D$28,0,10*ROW('Water Data'!D121))="","",OFFSET('Water Data'!$D$28,0,10*ROW('Water Data'!D121)))</f>
        <v/>
      </c>
      <c r="BW127" s="29" t="str">
        <f ca="true">+IF(OFFSET('Water Data'!$D$29,0,10*ROW('Water Data'!D121))="","",OFFSET('Water Data'!$D$29,0,10*ROW('Water Data'!D121)))</f>
        <v/>
      </c>
      <c r="BX127" s="29" t="str">
        <f ca="true">+IF(OFFSET('Water Data'!$D$30,0,10*ROW('Water Data'!D121))="","",OFFSET('Water Data'!$D$30,0,10*ROW('Water Data'!D121)))</f>
        <v/>
      </c>
      <c r="BY127" s="29" t="str">
        <f ca="true">+IF(OFFSET('Water Data'!$E$28,0,10*ROW('Water Data'!E121))="","",OFFSET('Water Data'!$E$28,0,10*ROW('Water Data'!E121)))</f>
        <v/>
      </c>
      <c r="BZ127" s="29" t="str">
        <f ca="true">+IF(OFFSET('Water Data'!$E$29,0,10*ROW('Water Data'!E121))="","",OFFSET('Water Data'!$E$29,0,10*ROW('Water Data'!E121)))</f>
        <v/>
      </c>
      <c r="CA127" s="29" t="str">
        <f ca="true">+IF(OFFSET('Water Data'!$E$30,0,10*ROW('Water Data'!E121))="","",OFFSET('Water Data'!$E$30,0,10*ROW('Water Data'!E121)))</f>
        <v/>
      </c>
      <c r="CB127" s="29" t="str">
        <f ca="true">+IF(OFFSET('Water Data'!$F$28,0,10*ROW('Water Data'!F121))="","",OFFSET('Water Data'!$F$28,0,10*ROW('Water Data'!F121)))</f>
        <v/>
      </c>
      <c r="CC127" s="29" t="str">
        <f ca="true">+IF(OFFSET('Water Data'!$F$29,0,10*ROW('Water Data'!F121))="","",OFFSET('Water Data'!$F$29,0,10*ROW('Water Data'!F121)))</f>
        <v/>
      </c>
      <c r="CD127" s="29" t="str">
        <f ca="true">+IF(OFFSET('Water Data'!$F$30,0,10*ROW('Water Data'!F121))="","",OFFSET('Water Data'!$F$30,0,10*ROW('Water Data'!F121)))</f>
        <v/>
      </c>
      <c r="CE127" s="29" t="str">
        <f ca="true">+IF(OFFSET('Water Data'!$G$28,0,10*ROW('Water Data'!G121))="","",OFFSET('Water Data'!$G$28,0,10*ROW('Water Data'!G121)))</f>
        <v/>
      </c>
      <c r="CF127" s="29" t="str">
        <f ca="true">+IF(OFFSET('Water Data'!$G$29,0,10*ROW('Water Data'!G121))="","",OFFSET('Water Data'!$G$29,0,10*ROW('Water Data'!G121)))</f>
        <v/>
      </c>
      <c r="CG127" s="29" t="str">
        <f ca="true">+IF(OFFSET('Water Data'!$G$30,0,10*ROW('Water Data'!G121))="","",OFFSET('Water Data'!$G$30,0,10*ROW('Water Data'!G121)))</f>
        <v/>
      </c>
      <c r="CH127" s="29" t="str">
        <f ca="true">+IF(OFFSET('Water Data'!$H$28,0,10*ROW('Water Data'!H121))="","",OFFSET('Water Data'!$H$28,0,10*ROW('Water Data'!H121)))</f>
        <v/>
      </c>
      <c r="CI127" s="29" t="str">
        <f ca="true">+IF(OFFSET('Water Data'!$H$29,0,10*ROW('Water Data'!H121))="","",OFFSET('Water Data'!$H$29,0,10*ROW('Water Data'!H121)))</f>
        <v/>
      </c>
      <c r="CJ127" s="29" t="str">
        <f ca="true">+IF(OFFSET('Water Data'!$H$30,0,10*ROW('Water Data'!H121))="","",OFFSET('Water Data'!$H$30,0,10*ROW('Water Data'!H121)))</f>
        <v/>
      </c>
      <c r="CK127" s="29" t="str">
        <f ca="true">+IF(OFFSET('Sanitation Data'!$C$29,0,10*ROW('Sanitation Data'!C121))="","",OFFSET('Sanitation Data'!$C$29,0,10*ROW('Sanitation Data'!C121)))</f>
        <v/>
      </c>
      <c r="CL127" s="29" t="str">
        <f ca="true">+IF(OFFSET('Sanitation Data'!$C$30,0,10*ROW('Sanitation Data'!C121))="","",OFFSET('Sanitation Data'!$C$30,0,10*ROW('Sanitation Data'!C121)))</f>
        <v/>
      </c>
      <c r="CM127" s="29" t="str">
        <f ca="true">+IF(OFFSET('Sanitation Data'!$C$31,0,10*ROW('Sanitation Data'!C121))="","",OFFSET('Sanitation Data'!$C$31,0,10*ROW('Sanitation Data'!C121)))</f>
        <v/>
      </c>
      <c r="CN127" s="29" t="str">
        <f ca="true">+IF(OFFSET('Sanitation Data'!$C$32,0,10*ROW('Sanitation Data'!C121))="","",OFFSET('Sanitation Data'!$C$32,0,10*ROW('Sanitation Data'!C121)))</f>
        <v/>
      </c>
      <c r="CO127" s="29" t="str">
        <f ca="true">+IF(OFFSET('Sanitation Data'!$C$33,0,10*ROW('Sanitation Data'!C121))="","",OFFSET('Sanitation Data'!$C$33,0,10*ROW('Sanitation Data'!C121)))</f>
        <v/>
      </c>
      <c r="CP127" s="29" t="str">
        <f ca="true">+IF(OFFSET('Sanitation Data'!$D$29,0,10*ROW('Sanitation Data'!D121))="","",OFFSET('Sanitation Data'!$D$29,0,10*ROW('Sanitation Data'!D121)))</f>
        <v/>
      </c>
      <c r="CQ127" s="29" t="str">
        <f ca="true">+IF(OFFSET('Sanitation Data'!$D$30,0,10*ROW('Sanitation Data'!D121))="","",OFFSET('Sanitation Data'!$D$30,0,10*ROW('Sanitation Data'!D121)))</f>
        <v/>
      </c>
      <c r="CR127" s="29" t="str">
        <f ca="true">+IF(OFFSET('Sanitation Data'!$D$31,0,10*ROW('Sanitation Data'!D121))="","",OFFSET('Sanitation Data'!$D$31,0,10*ROW('Sanitation Data'!D121)))</f>
        <v/>
      </c>
      <c r="CS127" s="29" t="str">
        <f ca="true">+IF(OFFSET('Sanitation Data'!$D$32,0,10*ROW('Sanitation Data'!D121))="","",OFFSET('Sanitation Data'!$D$32,0,10*ROW('Sanitation Data'!D121)))</f>
        <v/>
      </c>
      <c r="CT127" s="29" t="str">
        <f ca="true">+IF(OFFSET('Sanitation Data'!$D$33,0,10*ROW('Sanitation Data'!D121))="","",OFFSET('Sanitation Data'!$D$33,0,10*ROW('Sanitation Data'!D121)))</f>
        <v/>
      </c>
      <c r="CU127" s="29" t="str">
        <f ca="true">+IF(OFFSET('Sanitation Data'!$E$29,0,10*ROW('Sanitation Data'!E121))="","",OFFSET('Sanitation Data'!$E$29,0,10*ROW('Sanitation Data'!E121)))</f>
        <v/>
      </c>
      <c r="CV127" s="29" t="str">
        <f ca="true">+IF(OFFSET('Sanitation Data'!$E$30,0,10*ROW('Sanitation Data'!E121))="","",OFFSET('Sanitation Data'!$E$30,0,10*ROW('Sanitation Data'!E121)))</f>
        <v/>
      </c>
      <c r="CW127" s="29" t="str">
        <f ca="true">+IF(OFFSET('Sanitation Data'!$E$31,0,10*ROW('Sanitation Data'!E121))="","",OFFSET('Sanitation Data'!$E$31,0,10*ROW('Sanitation Data'!E121)))</f>
        <v/>
      </c>
      <c r="CX127" s="29" t="str">
        <f ca="true">+IF(OFFSET('Sanitation Data'!$E$32,0,10*ROW('Sanitation Data'!E121))="","",OFFSET('Sanitation Data'!$E$32,0,10*ROW('Sanitation Data'!E121)))</f>
        <v/>
      </c>
      <c r="CY127" s="29" t="str">
        <f ca="true">+IF(OFFSET('Sanitation Data'!$E$33,0,10*ROW('Sanitation Data'!E121))="","",OFFSET('Sanitation Data'!$E$33,0,10*ROW('Sanitation Data'!E121)))</f>
        <v/>
      </c>
      <c r="CZ127" s="29" t="str">
        <f ca="true">+IF(OFFSET('Sanitation Data'!$F$29,0,10*ROW('Sanitation Data'!F121))="","",OFFSET('Sanitation Data'!$F$29,0,10*ROW('Sanitation Data'!F121)))</f>
        <v/>
      </c>
      <c r="DA127" s="29" t="str">
        <f ca="true">+IF(OFFSET('Sanitation Data'!$F$30,0,10*ROW('Sanitation Data'!F121))="","",OFFSET('Sanitation Data'!$F$30,0,10*ROW('Sanitation Data'!F121)))</f>
        <v/>
      </c>
      <c r="DB127" s="29" t="str">
        <f ca="true">+IF(OFFSET('Sanitation Data'!$F$31,0,10*ROW('Sanitation Data'!F121))="","",OFFSET('Sanitation Data'!$F$31,0,10*ROW('Sanitation Data'!F121)))</f>
        <v/>
      </c>
      <c r="DC127" s="29" t="str">
        <f ca="true">+IF(OFFSET('Sanitation Data'!$F$32,0,10*ROW('Sanitation Data'!F121))="","",OFFSET('Sanitation Data'!$F$32,0,10*ROW('Sanitation Data'!F121)))</f>
        <v/>
      </c>
      <c r="DD127" s="29" t="str">
        <f ca="true">+IF(OFFSET('Sanitation Data'!$F$33,0,10*ROW('Sanitation Data'!F121))="","",OFFSET('Sanitation Data'!$F$33,0,10*ROW('Sanitation Data'!F121)))</f>
        <v/>
      </c>
      <c r="DE127" s="29" t="str">
        <f ca="true">+IF(OFFSET('Sanitation Data'!$G$29,0,10*ROW('Sanitation Data'!G121))="","",OFFSET('Sanitation Data'!$G$29,0,10*ROW('Sanitation Data'!G121)))</f>
        <v/>
      </c>
      <c r="DF127" s="29" t="str">
        <f ca="true">+IF(OFFSET('Sanitation Data'!$G$30,0,10*ROW('Sanitation Data'!G121))="","",OFFSET('Sanitation Data'!$G$30,0,10*ROW('Sanitation Data'!G121)))</f>
        <v/>
      </c>
      <c r="DG127" s="29" t="str">
        <f ca="true">+IF(OFFSET('Sanitation Data'!$G$31,0,10*ROW('Sanitation Data'!G121))="","",OFFSET('Sanitation Data'!$G$31,0,10*ROW('Sanitation Data'!G121)))</f>
        <v/>
      </c>
      <c r="DH127" s="29" t="str">
        <f ca="true">+IF(OFFSET('Sanitation Data'!$G$32,0,10*ROW('Sanitation Data'!G121))="","",OFFSET('Sanitation Data'!$G$32,0,10*ROW('Sanitation Data'!G121)))</f>
        <v/>
      </c>
      <c r="DI127" s="29" t="str">
        <f ca="true">+IF(OFFSET('Sanitation Data'!$G$33,0,10*ROW('Sanitation Data'!G121))="","",OFFSET('Sanitation Data'!$G$33,0,10*ROW('Sanitation Data'!G121)))</f>
        <v/>
      </c>
      <c r="DJ127" s="29" t="str">
        <f ca="true">+IF(OFFSET('Sanitation Data'!$H$29,0,10*ROW('Sanitation Data'!H121))="","",OFFSET('Sanitation Data'!$H$29,0,10*ROW('Sanitation Data'!H121)))</f>
        <v/>
      </c>
      <c r="DK127" s="29" t="str">
        <f ca="true">+IF(OFFSET('Sanitation Data'!$H$30,0,10*ROW('Sanitation Data'!H121))="","",OFFSET('Sanitation Data'!$H$30,0,10*ROW('Sanitation Data'!H121)))</f>
        <v/>
      </c>
      <c r="DL127" s="29" t="str">
        <f ca="true">+IF(OFFSET('Sanitation Data'!$H$31,0,10*ROW('Sanitation Data'!H121))="","",OFFSET('Sanitation Data'!$H$31,0,10*ROW('Sanitation Data'!H121)))</f>
        <v/>
      </c>
      <c r="DM127" s="29" t="str">
        <f ca="true">+IF(OFFSET('Sanitation Data'!$H$32,0,10*ROW('Sanitation Data'!H121))="","",OFFSET('Sanitation Data'!$H$32,0,10*ROW('Sanitation Data'!H121)))</f>
        <v/>
      </c>
      <c r="DN127" s="29" t="str">
        <f ca="true">+IF(OFFSET('Sanitation Data'!$H$33,0,10*ROW('Sanitation Data'!H121))="","",OFFSET('Sanitation Data'!$H$33,0,10*ROW('Sanitation Data'!H121)))</f>
        <v/>
      </c>
      <c r="DO127" s="29" t="str">
        <f ca="true">+IF(OFFSET('Hygiene Data'!$C$12,0,10*ROW('Hygiene Data'!C121))="","",OFFSET('Hygiene Data'!$C$12,0,10*ROW('Hygiene Data'!C121)))</f>
        <v/>
      </c>
      <c r="DP127" s="29" t="str">
        <f ca="true">+IF(OFFSET('Hygiene Data'!$C$13,0,10*ROW('Hygiene Data'!C121))="","",OFFSET('Hygiene Data'!$C$13,0,10*ROW('Hygiene Data'!C121)))</f>
        <v/>
      </c>
      <c r="DQ127" s="29" t="str">
        <f ca="true">+IF(OFFSET('Hygiene Data'!$C$14,0,10*ROW('Hygiene Data'!C121))="","",OFFSET('Hygiene Data'!$C$14,0,10*ROW('Hygiene Data'!C121)))</f>
        <v/>
      </c>
      <c r="DR127" s="29" t="str">
        <f ca="true">+IF(OFFSET('Hygiene Data'!$D$12,0,10*ROW('Hygiene Data'!D121))="","",OFFSET('Hygiene Data'!$D$12,0,10*ROW('Hygiene Data'!D121)))</f>
        <v/>
      </c>
      <c r="DS127" s="29" t="str">
        <f ca="true">+IF(OFFSET('Hygiene Data'!$D$13,0,10*ROW('Hygiene Data'!D121))="","",OFFSET('Hygiene Data'!$D$13,0,10*ROW('Hygiene Data'!D121)))</f>
        <v/>
      </c>
      <c r="DT127" s="29" t="str">
        <f ca="true">+IF(OFFSET('Hygiene Data'!$D$14,0,10*ROW('Hygiene Data'!D121))="","",OFFSET('Hygiene Data'!$D$14,0,10*ROW('Hygiene Data'!D121)))</f>
        <v/>
      </c>
      <c r="DU127" s="29" t="str">
        <f ca="true">+IF(OFFSET('Hygiene Data'!$E$12,0,10*ROW('Hygiene Data'!E121))="","",OFFSET('Hygiene Data'!$E$12,0,10*ROW('Hygiene Data'!E121)))</f>
        <v/>
      </c>
      <c r="DV127" s="29" t="str">
        <f ca="true">+IF(OFFSET('Hygiene Data'!$E$13,0,10*ROW('Hygiene Data'!E121))="","",OFFSET('Hygiene Data'!$E$13,0,10*ROW('Hygiene Data'!E121)))</f>
        <v/>
      </c>
      <c r="DW127" s="29" t="str">
        <f ca="true">+IF(OFFSET('Hygiene Data'!$E$14,0,10*ROW('Hygiene Data'!E121))="","",OFFSET('Hygiene Data'!$E$14,0,10*ROW('Hygiene Data'!E121)))</f>
        <v/>
      </c>
      <c r="DX127" s="29" t="str">
        <f ca="true">+IF(OFFSET('Hygiene Data'!$F$12,0,10*ROW('Hygiene Data'!F121))="","",OFFSET('Hygiene Data'!$F$12,0,10*ROW('Hygiene Data'!F121)))</f>
        <v/>
      </c>
      <c r="DY127" s="29" t="str">
        <f ca="true">+IF(OFFSET('Hygiene Data'!$F$13,0,10*ROW('Hygiene Data'!F121))="","",OFFSET('Hygiene Data'!$F$13,0,10*ROW('Hygiene Data'!F121)))</f>
        <v/>
      </c>
      <c r="DZ127" s="29" t="str">
        <f ca="true">+IF(OFFSET('Hygiene Data'!$F$14,0,10*ROW('Hygiene Data'!F121))="","",OFFSET('Hygiene Data'!$F$14,0,10*ROW('Hygiene Data'!F121)))</f>
        <v/>
      </c>
      <c r="EA127" s="29" t="str">
        <f ca="true">+IF(OFFSET('Hygiene Data'!$G$12,0,10*ROW('Hygiene Data'!G121))="","",OFFSET('Hygiene Data'!$G$12,0,10*ROW('Hygiene Data'!G121)))</f>
        <v/>
      </c>
      <c r="EB127" s="29" t="str">
        <f ca="true">+IF(OFFSET('Hygiene Data'!$G$13,0,10*ROW('Hygiene Data'!G121))="","",OFFSET('Hygiene Data'!$G$13,0,10*ROW('Hygiene Data'!G121)))</f>
        <v/>
      </c>
      <c r="EC127" s="29" t="str">
        <f ca="true">+IF(OFFSET('Hygiene Data'!$G$14,0,10*ROW('Hygiene Data'!G121))="","",OFFSET('Hygiene Data'!$G$14,0,10*ROW('Hygiene Data'!G121)))</f>
        <v/>
      </c>
      <c r="ED127" s="29" t="str">
        <f ca="true">+IF(OFFSET('Hygiene Data'!$H$12,0,10*ROW('Hygiene Data'!H121))="","",OFFSET('Hygiene Data'!$H$12,0,10*ROW('Hygiene Data'!H121)))</f>
        <v/>
      </c>
      <c r="EE127" s="29" t="str">
        <f ca="true">+IF(OFFSET('Hygiene Data'!$H$13,0,10*ROW('Hygiene Data'!H121))="","",OFFSET('Hygiene Data'!$H$13,0,10*ROW('Hygiene Data'!H121)))</f>
        <v/>
      </c>
      <c r="EF127" s="29" t="str">
        <f ca="true">+IF(OFFSET('Hygiene Data'!$H$14,0,10*ROW('Hygiene Data'!H121))="","",OFFSET('Hygiene Data'!$H$14,0,10*ROW('Hygiene Data'!H121)))</f>
        <v/>
      </c>
    </row>
    <row r="128" x14ac:dyDescent="0.2">
      <c r="A128" s="52" t="str">
        <f ca="true">+IF(OFFSET('Water Data'!$B$1,0,10*ROW('Water Data'!B125))="","",OFFSET('Water Data'!$B$1,0,10*ROW('Water Data'!B125)))</f>
        <v/>
      </c>
      <c r="B128" s="52" t="str">
        <f ca="true">+IF(OFFSET('Water Data'!$A$3,0,10*ROW('Water Data'!A125))="","",OFFSET('Water Data'!$A$3,0,10*ROW('Water Data'!A125)))</f>
        <v/>
      </c>
      <c r="C128" s="52" t="str">
        <f ca="true">+IF(OFFSET('Water Data'!$C$3,0,10*ROW('Water Data'!C125))="","",OFFSET('Water Data'!$C$3,0,10*ROW('Water Data'!C125)))</f>
        <v/>
      </c>
      <c r="D128" s="240"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0"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0"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0"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0"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0"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0"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0"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0"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0"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0"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0"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0"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0"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0"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0"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0"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0"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1"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1"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1"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1"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1"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1"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1"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1"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1"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1"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1"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1"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1"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1"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1"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1"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1"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1"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1"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1"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1"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1"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1"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1"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1"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1"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1"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1"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1"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1"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2"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2"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2"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2"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2"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2"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2"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2"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2"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2"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2"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2"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2"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2"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2"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2"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2"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2"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29" t="str">
        <f ca="true">+IF(OFFSET('Water Data'!$C$28,0,10*ROW('Water Data'!C122))="","",OFFSET('Water Data'!$C$28,0,10*ROW('Water Data'!C122)))</f>
        <v/>
      </c>
      <c r="BT128" s="29" t="str">
        <f ca="true">+IF(OFFSET('Water Data'!$C$29,0,10*ROW('Water Data'!C122))="","",OFFSET('Water Data'!$C$29,0,10*ROW('Water Data'!C122)))</f>
        <v/>
      </c>
      <c r="BU128" s="29" t="str">
        <f ca="true">+IF(OFFSET('Water Data'!$C$30,0,10*ROW('Water Data'!C122))="","",OFFSET('Water Data'!$C$30,0,10*ROW('Water Data'!C122)))</f>
        <v/>
      </c>
      <c r="BV128" s="29" t="str">
        <f ca="true">+IF(OFFSET('Water Data'!$D$28,0,10*ROW('Water Data'!D122))="","",OFFSET('Water Data'!$D$28,0,10*ROW('Water Data'!D122)))</f>
        <v/>
      </c>
      <c r="BW128" s="29" t="str">
        <f ca="true">+IF(OFFSET('Water Data'!$D$29,0,10*ROW('Water Data'!D122))="","",OFFSET('Water Data'!$D$29,0,10*ROW('Water Data'!D122)))</f>
        <v/>
      </c>
      <c r="BX128" s="29" t="str">
        <f ca="true">+IF(OFFSET('Water Data'!$D$30,0,10*ROW('Water Data'!D122))="","",OFFSET('Water Data'!$D$30,0,10*ROW('Water Data'!D122)))</f>
        <v/>
      </c>
      <c r="BY128" s="29" t="str">
        <f ca="true">+IF(OFFSET('Water Data'!$E$28,0,10*ROW('Water Data'!E122))="","",OFFSET('Water Data'!$E$28,0,10*ROW('Water Data'!E122)))</f>
        <v/>
      </c>
      <c r="BZ128" s="29" t="str">
        <f ca="true">+IF(OFFSET('Water Data'!$E$29,0,10*ROW('Water Data'!E122))="","",OFFSET('Water Data'!$E$29,0,10*ROW('Water Data'!E122)))</f>
        <v/>
      </c>
      <c r="CA128" s="29" t="str">
        <f ca="true">+IF(OFFSET('Water Data'!$E$30,0,10*ROW('Water Data'!E122))="","",OFFSET('Water Data'!$E$30,0,10*ROW('Water Data'!E122)))</f>
        <v/>
      </c>
      <c r="CB128" s="29" t="str">
        <f ca="true">+IF(OFFSET('Water Data'!$F$28,0,10*ROW('Water Data'!F122))="","",OFFSET('Water Data'!$F$28,0,10*ROW('Water Data'!F122)))</f>
        <v/>
      </c>
      <c r="CC128" s="29" t="str">
        <f ca="true">+IF(OFFSET('Water Data'!$F$29,0,10*ROW('Water Data'!F122))="","",OFFSET('Water Data'!$F$29,0,10*ROW('Water Data'!F122)))</f>
        <v/>
      </c>
      <c r="CD128" s="29" t="str">
        <f ca="true">+IF(OFFSET('Water Data'!$F$30,0,10*ROW('Water Data'!F122))="","",OFFSET('Water Data'!$F$30,0,10*ROW('Water Data'!F122)))</f>
        <v/>
      </c>
      <c r="CE128" s="29" t="str">
        <f ca="true">+IF(OFFSET('Water Data'!$G$28,0,10*ROW('Water Data'!G122))="","",OFFSET('Water Data'!$G$28,0,10*ROW('Water Data'!G122)))</f>
        <v/>
      </c>
      <c r="CF128" s="29" t="str">
        <f ca="true">+IF(OFFSET('Water Data'!$G$29,0,10*ROW('Water Data'!G122))="","",OFFSET('Water Data'!$G$29,0,10*ROW('Water Data'!G122)))</f>
        <v/>
      </c>
      <c r="CG128" s="29" t="str">
        <f ca="true">+IF(OFFSET('Water Data'!$G$30,0,10*ROW('Water Data'!G122))="","",OFFSET('Water Data'!$G$30,0,10*ROW('Water Data'!G122)))</f>
        <v/>
      </c>
      <c r="CH128" s="29" t="str">
        <f ca="true">+IF(OFFSET('Water Data'!$H$28,0,10*ROW('Water Data'!H122))="","",OFFSET('Water Data'!$H$28,0,10*ROW('Water Data'!H122)))</f>
        <v/>
      </c>
      <c r="CI128" s="29" t="str">
        <f ca="true">+IF(OFFSET('Water Data'!$H$29,0,10*ROW('Water Data'!H122))="","",OFFSET('Water Data'!$H$29,0,10*ROW('Water Data'!H122)))</f>
        <v/>
      </c>
      <c r="CJ128" s="29" t="str">
        <f ca="true">+IF(OFFSET('Water Data'!$H$30,0,10*ROW('Water Data'!H122))="","",OFFSET('Water Data'!$H$30,0,10*ROW('Water Data'!H122)))</f>
        <v/>
      </c>
      <c r="CK128" s="29" t="str">
        <f ca="true">+IF(OFFSET('Sanitation Data'!$C$29,0,10*ROW('Sanitation Data'!C122))="","",OFFSET('Sanitation Data'!$C$29,0,10*ROW('Sanitation Data'!C122)))</f>
        <v/>
      </c>
      <c r="CL128" s="29" t="str">
        <f ca="true">+IF(OFFSET('Sanitation Data'!$C$30,0,10*ROW('Sanitation Data'!C122))="","",OFFSET('Sanitation Data'!$C$30,0,10*ROW('Sanitation Data'!C122)))</f>
        <v/>
      </c>
      <c r="CM128" s="29" t="str">
        <f ca="true">+IF(OFFSET('Sanitation Data'!$C$31,0,10*ROW('Sanitation Data'!C122))="","",OFFSET('Sanitation Data'!$C$31,0,10*ROW('Sanitation Data'!C122)))</f>
        <v/>
      </c>
      <c r="CN128" s="29" t="str">
        <f ca="true">+IF(OFFSET('Sanitation Data'!$C$32,0,10*ROW('Sanitation Data'!C122))="","",OFFSET('Sanitation Data'!$C$32,0,10*ROW('Sanitation Data'!C122)))</f>
        <v/>
      </c>
      <c r="CO128" s="29" t="str">
        <f ca="true">+IF(OFFSET('Sanitation Data'!$C$33,0,10*ROW('Sanitation Data'!C122))="","",OFFSET('Sanitation Data'!$C$33,0,10*ROW('Sanitation Data'!C122)))</f>
        <v/>
      </c>
      <c r="CP128" s="29" t="str">
        <f ca="true">+IF(OFFSET('Sanitation Data'!$D$29,0,10*ROW('Sanitation Data'!D122))="","",OFFSET('Sanitation Data'!$D$29,0,10*ROW('Sanitation Data'!D122)))</f>
        <v/>
      </c>
      <c r="CQ128" s="29" t="str">
        <f ca="true">+IF(OFFSET('Sanitation Data'!$D$30,0,10*ROW('Sanitation Data'!D122))="","",OFFSET('Sanitation Data'!$D$30,0,10*ROW('Sanitation Data'!D122)))</f>
        <v/>
      </c>
      <c r="CR128" s="29" t="str">
        <f ca="true">+IF(OFFSET('Sanitation Data'!$D$31,0,10*ROW('Sanitation Data'!D122))="","",OFFSET('Sanitation Data'!$D$31,0,10*ROW('Sanitation Data'!D122)))</f>
        <v/>
      </c>
      <c r="CS128" s="29" t="str">
        <f ca="true">+IF(OFFSET('Sanitation Data'!$D$32,0,10*ROW('Sanitation Data'!D122))="","",OFFSET('Sanitation Data'!$D$32,0,10*ROW('Sanitation Data'!D122)))</f>
        <v/>
      </c>
      <c r="CT128" s="29" t="str">
        <f ca="true">+IF(OFFSET('Sanitation Data'!$D$33,0,10*ROW('Sanitation Data'!D122))="","",OFFSET('Sanitation Data'!$D$33,0,10*ROW('Sanitation Data'!D122)))</f>
        <v/>
      </c>
      <c r="CU128" s="29" t="str">
        <f ca="true">+IF(OFFSET('Sanitation Data'!$E$29,0,10*ROW('Sanitation Data'!E122))="","",OFFSET('Sanitation Data'!$E$29,0,10*ROW('Sanitation Data'!E122)))</f>
        <v/>
      </c>
      <c r="CV128" s="29" t="str">
        <f ca="true">+IF(OFFSET('Sanitation Data'!$E$30,0,10*ROW('Sanitation Data'!E122))="","",OFFSET('Sanitation Data'!$E$30,0,10*ROW('Sanitation Data'!E122)))</f>
        <v/>
      </c>
      <c r="CW128" s="29" t="str">
        <f ca="true">+IF(OFFSET('Sanitation Data'!$E$31,0,10*ROW('Sanitation Data'!E122))="","",OFFSET('Sanitation Data'!$E$31,0,10*ROW('Sanitation Data'!E122)))</f>
        <v/>
      </c>
      <c r="CX128" s="29" t="str">
        <f ca="true">+IF(OFFSET('Sanitation Data'!$E$32,0,10*ROW('Sanitation Data'!E122))="","",OFFSET('Sanitation Data'!$E$32,0,10*ROW('Sanitation Data'!E122)))</f>
        <v/>
      </c>
      <c r="CY128" s="29" t="str">
        <f ca="true">+IF(OFFSET('Sanitation Data'!$E$33,0,10*ROW('Sanitation Data'!E122))="","",OFFSET('Sanitation Data'!$E$33,0,10*ROW('Sanitation Data'!E122)))</f>
        <v/>
      </c>
      <c r="CZ128" s="29" t="str">
        <f ca="true">+IF(OFFSET('Sanitation Data'!$F$29,0,10*ROW('Sanitation Data'!F122))="","",OFFSET('Sanitation Data'!$F$29,0,10*ROW('Sanitation Data'!F122)))</f>
        <v/>
      </c>
      <c r="DA128" s="29" t="str">
        <f ca="true">+IF(OFFSET('Sanitation Data'!$F$30,0,10*ROW('Sanitation Data'!F122))="","",OFFSET('Sanitation Data'!$F$30,0,10*ROW('Sanitation Data'!F122)))</f>
        <v/>
      </c>
      <c r="DB128" s="29" t="str">
        <f ca="true">+IF(OFFSET('Sanitation Data'!$F$31,0,10*ROW('Sanitation Data'!F122))="","",OFFSET('Sanitation Data'!$F$31,0,10*ROW('Sanitation Data'!F122)))</f>
        <v/>
      </c>
      <c r="DC128" s="29" t="str">
        <f ca="true">+IF(OFFSET('Sanitation Data'!$F$32,0,10*ROW('Sanitation Data'!F122))="","",OFFSET('Sanitation Data'!$F$32,0,10*ROW('Sanitation Data'!F122)))</f>
        <v/>
      </c>
      <c r="DD128" s="29" t="str">
        <f ca="true">+IF(OFFSET('Sanitation Data'!$F$33,0,10*ROW('Sanitation Data'!F122))="","",OFFSET('Sanitation Data'!$F$33,0,10*ROW('Sanitation Data'!F122)))</f>
        <v/>
      </c>
      <c r="DE128" s="29" t="str">
        <f ca="true">+IF(OFFSET('Sanitation Data'!$G$29,0,10*ROW('Sanitation Data'!G122))="","",OFFSET('Sanitation Data'!$G$29,0,10*ROW('Sanitation Data'!G122)))</f>
        <v/>
      </c>
      <c r="DF128" s="29" t="str">
        <f ca="true">+IF(OFFSET('Sanitation Data'!$G$30,0,10*ROW('Sanitation Data'!G122))="","",OFFSET('Sanitation Data'!$G$30,0,10*ROW('Sanitation Data'!G122)))</f>
        <v/>
      </c>
      <c r="DG128" s="29" t="str">
        <f ca="true">+IF(OFFSET('Sanitation Data'!$G$31,0,10*ROW('Sanitation Data'!G122))="","",OFFSET('Sanitation Data'!$G$31,0,10*ROW('Sanitation Data'!G122)))</f>
        <v/>
      </c>
      <c r="DH128" s="29" t="str">
        <f ca="true">+IF(OFFSET('Sanitation Data'!$G$32,0,10*ROW('Sanitation Data'!G122))="","",OFFSET('Sanitation Data'!$G$32,0,10*ROW('Sanitation Data'!G122)))</f>
        <v/>
      </c>
      <c r="DI128" s="29" t="str">
        <f ca="true">+IF(OFFSET('Sanitation Data'!$G$33,0,10*ROW('Sanitation Data'!G122))="","",OFFSET('Sanitation Data'!$G$33,0,10*ROW('Sanitation Data'!G122)))</f>
        <v/>
      </c>
      <c r="DJ128" s="29" t="str">
        <f ca="true">+IF(OFFSET('Sanitation Data'!$H$29,0,10*ROW('Sanitation Data'!H122))="","",OFFSET('Sanitation Data'!$H$29,0,10*ROW('Sanitation Data'!H122)))</f>
        <v/>
      </c>
      <c r="DK128" s="29" t="str">
        <f ca="true">+IF(OFFSET('Sanitation Data'!$H$30,0,10*ROW('Sanitation Data'!H122))="","",OFFSET('Sanitation Data'!$H$30,0,10*ROW('Sanitation Data'!H122)))</f>
        <v/>
      </c>
      <c r="DL128" s="29" t="str">
        <f ca="true">+IF(OFFSET('Sanitation Data'!$H$31,0,10*ROW('Sanitation Data'!H122))="","",OFFSET('Sanitation Data'!$H$31,0,10*ROW('Sanitation Data'!H122)))</f>
        <v/>
      </c>
      <c r="DM128" s="29" t="str">
        <f ca="true">+IF(OFFSET('Sanitation Data'!$H$32,0,10*ROW('Sanitation Data'!H122))="","",OFFSET('Sanitation Data'!$H$32,0,10*ROW('Sanitation Data'!H122)))</f>
        <v/>
      </c>
      <c r="DN128" s="29" t="str">
        <f ca="true">+IF(OFFSET('Sanitation Data'!$H$33,0,10*ROW('Sanitation Data'!H122))="","",OFFSET('Sanitation Data'!$H$33,0,10*ROW('Sanitation Data'!H122)))</f>
        <v/>
      </c>
      <c r="DO128" s="29" t="str">
        <f ca="true">+IF(OFFSET('Hygiene Data'!$C$12,0,10*ROW('Hygiene Data'!C122))="","",OFFSET('Hygiene Data'!$C$12,0,10*ROW('Hygiene Data'!C122)))</f>
        <v/>
      </c>
      <c r="DP128" s="29" t="str">
        <f ca="true">+IF(OFFSET('Hygiene Data'!$C$13,0,10*ROW('Hygiene Data'!C122))="","",OFFSET('Hygiene Data'!$C$13,0,10*ROW('Hygiene Data'!C122)))</f>
        <v/>
      </c>
      <c r="DQ128" s="29" t="str">
        <f ca="true">+IF(OFFSET('Hygiene Data'!$C$14,0,10*ROW('Hygiene Data'!C122))="","",OFFSET('Hygiene Data'!$C$14,0,10*ROW('Hygiene Data'!C122)))</f>
        <v/>
      </c>
      <c r="DR128" s="29" t="str">
        <f ca="true">+IF(OFFSET('Hygiene Data'!$D$12,0,10*ROW('Hygiene Data'!D122))="","",OFFSET('Hygiene Data'!$D$12,0,10*ROW('Hygiene Data'!D122)))</f>
        <v/>
      </c>
      <c r="DS128" s="29" t="str">
        <f ca="true">+IF(OFFSET('Hygiene Data'!$D$13,0,10*ROW('Hygiene Data'!D122))="","",OFFSET('Hygiene Data'!$D$13,0,10*ROW('Hygiene Data'!D122)))</f>
        <v/>
      </c>
      <c r="DT128" s="29" t="str">
        <f ca="true">+IF(OFFSET('Hygiene Data'!$D$14,0,10*ROW('Hygiene Data'!D122))="","",OFFSET('Hygiene Data'!$D$14,0,10*ROW('Hygiene Data'!D122)))</f>
        <v/>
      </c>
      <c r="DU128" s="29" t="str">
        <f ca="true">+IF(OFFSET('Hygiene Data'!$E$12,0,10*ROW('Hygiene Data'!E122))="","",OFFSET('Hygiene Data'!$E$12,0,10*ROW('Hygiene Data'!E122)))</f>
        <v/>
      </c>
      <c r="DV128" s="29" t="str">
        <f ca="true">+IF(OFFSET('Hygiene Data'!$E$13,0,10*ROW('Hygiene Data'!E122))="","",OFFSET('Hygiene Data'!$E$13,0,10*ROW('Hygiene Data'!E122)))</f>
        <v/>
      </c>
      <c r="DW128" s="29" t="str">
        <f ca="true">+IF(OFFSET('Hygiene Data'!$E$14,0,10*ROW('Hygiene Data'!E122))="","",OFFSET('Hygiene Data'!$E$14,0,10*ROW('Hygiene Data'!E122)))</f>
        <v/>
      </c>
      <c r="DX128" s="29" t="str">
        <f ca="true">+IF(OFFSET('Hygiene Data'!$F$12,0,10*ROW('Hygiene Data'!F122))="","",OFFSET('Hygiene Data'!$F$12,0,10*ROW('Hygiene Data'!F122)))</f>
        <v/>
      </c>
      <c r="DY128" s="29" t="str">
        <f ca="true">+IF(OFFSET('Hygiene Data'!$F$13,0,10*ROW('Hygiene Data'!F122))="","",OFFSET('Hygiene Data'!$F$13,0,10*ROW('Hygiene Data'!F122)))</f>
        <v/>
      </c>
      <c r="DZ128" s="29" t="str">
        <f ca="true">+IF(OFFSET('Hygiene Data'!$F$14,0,10*ROW('Hygiene Data'!F122))="","",OFFSET('Hygiene Data'!$F$14,0,10*ROW('Hygiene Data'!F122)))</f>
        <v/>
      </c>
      <c r="EA128" s="29" t="str">
        <f ca="true">+IF(OFFSET('Hygiene Data'!$G$12,0,10*ROW('Hygiene Data'!G122))="","",OFFSET('Hygiene Data'!$G$12,0,10*ROW('Hygiene Data'!G122)))</f>
        <v/>
      </c>
      <c r="EB128" s="29" t="str">
        <f ca="true">+IF(OFFSET('Hygiene Data'!$G$13,0,10*ROW('Hygiene Data'!G122))="","",OFFSET('Hygiene Data'!$G$13,0,10*ROW('Hygiene Data'!G122)))</f>
        <v/>
      </c>
      <c r="EC128" s="29" t="str">
        <f ca="true">+IF(OFFSET('Hygiene Data'!$G$14,0,10*ROW('Hygiene Data'!G122))="","",OFFSET('Hygiene Data'!$G$14,0,10*ROW('Hygiene Data'!G122)))</f>
        <v/>
      </c>
      <c r="ED128" s="29" t="str">
        <f ca="true">+IF(OFFSET('Hygiene Data'!$H$12,0,10*ROW('Hygiene Data'!H122))="","",OFFSET('Hygiene Data'!$H$12,0,10*ROW('Hygiene Data'!H122)))</f>
        <v/>
      </c>
      <c r="EE128" s="29" t="str">
        <f ca="true">+IF(OFFSET('Hygiene Data'!$H$13,0,10*ROW('Hygiene Data'!H122))="","",OFFSET('Hygiene Data'!$H$13,0,10*ROW('Hygiene Data'!H122)))</f>
        <v/>
      </c>
      <c r="EF128" s="29" t="str">
        <f ca="true">+IF(OFFSET('Hygiene Data'!$H$14,0,10*ROW('Hygiene Data'!H122))="","",OFFSET('Hygiene Data'!$H$14,0,10*ROW('Hygiene Data'!H122)))</f>
        <v/>
      </c>
    </row>
    <row r="129" x14ac:dyDescent="0.2">
      <c r="A129" s="52" t="str">
        <f ca="true">+IF(OFFSET('Water Data'!$B$1,0,10*ROW('Water Data'!B126))="","",OFFSET('Water Data'!$B$1,0,10*ROW('Water Data'!B126)))</f>
        <v/>
      </c>
      <c r="B129" s="52" t="str">
        <f ca="true">+IF(OFFSET('Water Data'!$A$3,0,10*ROW('Water Data'!A126))="","",OFFSET('Water Data'!$A$3,0,10*ROW('Water Data'!A126)))</f>
        <v/>
      </c>
      <c r="C129" s="52" t="str">
        <f ca="true">+IF(OFFSET('Water Data'!$C$3,0,10*ROW('Water Data'!C126))="","",OFFSET('Water Data'!$C$3,0,10*ROW('Water Data'!C126)))</f>
        <v/>
      </c>
      <c r="D129" s="240"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0"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0"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0"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0"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0"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0"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0"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0"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0"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0"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0"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0"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0"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0"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0"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0"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0"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1"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1"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1"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1"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1"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1"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1"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1"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1"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1"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1"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1"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1"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1"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1"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1"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1"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1"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1"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1"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1"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1"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1"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1"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1"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1"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1"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1"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1"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1"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2"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2"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2"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2"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2"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2"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2"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2"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2"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2"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2"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2"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2"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2"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2"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2"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2"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2"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29" t="str">
        <f ca="true">+IF(OFFSET('Water Data'!$C$28,0,10*ROW('Water Data'!C123))="","",OFFSET('Water Data'!$C$28,0,10*ROW('Water Data'!C123)))</f>
        <v/>
      </c>
      <c r="BT129" s="29" t="str">
        <f ca="true">+IF(OFFSET('Water Data'!$C$29,0,10*ROW('Water Data'!C123))="","",OFFSET('Water Data'!$C$29,0,10*ROW('Water Data'!C123)))</f>
        <v/>
      </c>
      <c r="BU129" s="29" t="str">
        <f ca="true">+IF(OFFSET('Water Data'!$C$30,0,10*ROW('Water Data'!C123))="","",OFFSET('Water Data'!$C$30,0,10*ROW('Water Data'!C123)))</f>
        <v/>
      </c>
      <c r="BV129" s="29" t="str">
        <f ca="true">+IF(OFFSET('Water Data'!$D$28,0,10*ROW('Water Data'!D123))="","",OFFSET('Water Data'!$D$28,0,10*ROW('Water Data'!D123)))</f>
        <v/>
      </c>
      <c r="BW129" s="29" t="str">
        <f ca="true">+IF(OFFSET('Water Data'!$D$29,0,10*ROW('Water Data'!D123))="","",OFFSET('Water Data'!$D$29,0,10*ROW('Water Data'!D123)))</f>
        <v/>
      </c>
      <c r="BX129" s="29" t="str">
        <f ca="true">+IF(OFFSET('Water Data'!$D$30,0,10*ROW('Water Data'!D123))="","",OFFSET('Water Data'!$D$30,0,10*ROW('Water Data'!D123)))</f>
        <v/>
      </c>
      <c r="BY129" s="29" t="str">
        <f ca="true">+IF(OFFSET('Water Data'!$E$28,0,10*ROW('Water Data'!E123))="","",OFFSET('Water Data'!$E$28,0,10*ROW('Water Data'!E123)))</f>
        <v/>
      </c>
      <c r="BZ129" s="29" t="str">
        <f ca="true">+IF(OFFSET('Water Data'!$E$29,0,10*ROW('Water Data'!E123))="","",OFFSET('Water Data'!$E$29,0,10*ROW('Water Data'!E123)))</f>
        <v/>
      </c>
      <c r="CA129" s="29" t="str">
        <f ca="true">+IF(OFFSET('Water Data'!$E$30,0,10*ROW('Water Data'!E123))="","",OFFSET('Water Data'!$E$30,0,10*ROW('Water Data'!E123)))</f>
        <v/>
      </c>
      <c r="CB129" s="29" t="str">
        <f ca="true">+IF(OFFSET('Water Data'!$F$28,0,10*ROW('Water Data'!F123))="","",OFFSET('Water Data'!$F$28,0,10*ROW('Water Data'!F123)))</f>
        <v/>
      </c>
      <c r="CC129" s="29" t="str">
        <f ca="true">+IF(OFFSET('Water Data'!$F$29,0,10*ROW('Water Data'!F123))="","",OFFSET('Water Data'!$F$29,0,10*ROW('Water Data'!F123)))</f>
        <v/>
      </c>
      <c r="CD129" s="29" t="str">
        <f ca="true">+IF(OFFSET('Water Data'!$F$30,0,10*ROW('Water Data'!F123))="","",OFFSET('Water Data'!$F$30,0,10*ROW('Water Data'!F123)))</f>
        <v/>
      </c>
      <c r="CE129" s="29" t="str">
        <f ca="true">+IF(OFFSET('Water Data'!$G$28,0,10*ROW('Water Data'!G123))="","",OFFSET('Water Data'!$G$28,0,10*ROW('Water Data'!G123)))</f>
        <v/>
      </c>
      <c r="CF129" s="29" t="str">
        <f ca="true">+IF(OFFSET('Water Data'!$G$29,0,10*ROW('Water Data'!G123))="","",OFFSET('Water Data'!$G$29,0,10*ROW('Water Data'!G123)))</f>
        <v/>
      </c>
      <c r="CG129" s="29" t="str">
        <f ca="true">+IF(OFFSET('Water Data'!$G$30,0,10*ROW('Water Data'!G123))="","",OFFSET('Water Data'!$G$30,0,10*ROW('Water Data'!G123)))</f>
        <v/>
      </c>
      <c r="CH129" s="29" t="str">
        <f ca="true">+IF(OFFSET('Water Data'!$H$28,0,10*ROW('Water Data'!H123))="","",OFFSET('Water Data'!$H$28,0,10*ROW('Water Data'!H123)))</f>
        <v/>
      </c>
      <c r="CI129" s="29" t="str">
        <f ca="true">+IF(OFFSET('Water Data'!$H$29,0,10*ROW('Water Data'!H123))="","",OFFSET('Water Data'!$H$29,0,10*ROW('Water Data'!H123)))</f>
        <v/>
      </c>
      <c r="CJ129" s="29" t="str">
        <f ca="true">+IF(OFFSET('Water Data'!$H$30,0,10*ROW('Water Data'!H123))="","",OFFSET('Water Data'!$H$30,0,10*ROW('Water Data'!H123)))</f>
        <v/>
      </c>
      <c r="CK129" s="29" t="str">
        <f ca="true">+IF(OFFSET('Sanitation Data'!$C$29,0,10*ROW('Sanitation Data'!C123))="","",OFFSET('Sanitation Data'!$C$29,0,10*ROW('Sanitation Data'!C123)))</f>
        <v/>
      </c>
      <c r="CL129" s="29" t="str">
        <f ca="true">+IF(OFFSET('Sanitation Data'!$C$30,0,10*ROW('Sanitation Data'!C123))="","",OFFSET('Sanitation Data'!$C$30,0,10*ROW('Sanitation Data'!C123)))</f>
        <v/>
      </c>
      <c r="CM129" s="29" t="str">
        <f ca="true">+IF(OFFSET('Sanitation Data'!$C$31,0,10*ROW('Sanitation Data'!C123))="","",OFFSET('Sanitation Data'!$C$31,0,10*ROW('Sanitation Data'!C123)))</f>
        <v/>
      </c>
      <c r="CN129" s="29" t="str">
        <f ca="true">+IF(OFFSET('Sanitation Data'!$C$32,0,10*ROW('Sanitation Data'!C123))="","",OFFSET('Sanitation Data'!$C$32,0,10*ROW('Sanitation Data'!C123)))</f>
        <v/>
      </c>
      <c r="CO129" s="29" t="str">
        <f ca="true">+IF(OFFSET('Sanitation Data'!$C$33,0,10*ROW('Sanitation Data'!C123))="","",OFFSET('Sanitation Data'!$C$33,0,10*ROW('Sanitation Data'!C123)))</f>
        <v/>
      </c>
      <c r="CP129" s="29" t="str">
        <f ca="true">+IF(OFFSET('Sanitation Data'!$D$29,0,10*ROW('Sanitation Data'!D123))="","",OFFSET('Sanitation Data'!$D$29,0,10*ROW('Sanitation Data'!D123)))</f>
        <v/>
      </c>
      <c r="CQ129" s="29" t="str">
        <f ca="true">+IF(OFFSET('Sanitation Data'!$D$30,0,10*ROW('Sanitation Data'!D123))="","",OFFSET('Sanitation Data'!$D$30,0,10*ROW('Sanitation Data'!D123)))</f>
        <v/>
      </c>
      <c r="CR129" s="29" t="str">
        <f ca="true">+IF(OFFSET('Sanitation Data'!$D$31,0,10*ROW('Sanitation Data'!D123))="","",OFFSET('Sanitation Data'!$D$31,0,10*ROW('Sanitation Data'!D123)))</f>
        <v/>
      </c>
      <c r="CS129" s="29" t="str">
        <f ca="true">+IF(OFFSET('Sanitation Data'!$D$32,0,10*ROW('Sanitation Data'!D123))="","",OFFSET('Sanitation Data'!$D$32,0,10*ROW('Sanitation Data'!D123)))</f>
        <v/>
      </c>
      <c r="CT129" s="29" t="str">
        <f ca="true">+IF(OFFSET('Sanitation Data'!$D$33,0,10*ROW('Sanitation Data'!D123))="","",OFFSET('Sanitation Data'!$D$33,0,10*ROW('Sanitation Data'!D123)))</f>
        <v/>
      </c>
      <c r="CU129" s="29" t="str">
        <f ca="true">+IF(OFFSET('Sanitation Data'!$E$29,0,10*ROW('Sanitation Data'!E123))="","",OFFSET('Sanitation Data'!$E$29,0,10*ROW('Sanitation Data'!E123)))</f>
        <v/>
      </c>
      <c r="CV129" s="29" t="str">
        <f ca="true">+IF(OFFSET('Sanitation Data'!$E$30,0,10*ROW('Sanitation Data'!E123))="","",OFFSET('Sanitation Data'!$E$30,0,10*ROW('Sanitation Data'!E123)))</f>
        <v/>
      </c>
      <c r="CW129" s="29" t="str">
        <f ca="true">+IF(OFFSET('Sanitation Data'!$E$31,0,10*ROW('Sanitation Data'!E123))="","",OFFSET('Sanitation Data'!$E$31,0,10*ROW('Sanitation Data'!E123)))</f>
        <v/>
      </c>
      <c r="CX129" s="29" t="str">
        <f ca="true">+IF(OFFSET('Sanitation Data'!$E$32,0,10*ROW('Sanitation Data'!E123))="","",OFFSET('Sanitation Data'!$E$32,0,10*ROW('Sanitation Data'!E123)))</f>
        <v/>
      </c>
      <c r="CY129" s="29" t="str">
        <f ca="true">+IF(OFFSET('Sanitation Data'!$E$33,0,10*ROW('Sanitation Data'!E123))="","",OFFSET('Sanitation Data'!$E$33,0,10*ROW('Sanitation Data'!E123)))</f>
        <v/>
      </c>
      <c r="CZ129" s="29" t="str">
        <f ca="true">+IF(OFFSET('Sanitation Data'!$F$29,0,10*ROW('Sanitation Data'!F123))="","",OFFSET('Sanitation Data'!$F$29,0,10*ROW('Sanitation Data'!F123)))</f>
        <v/>
      </c>
      <c r="DA129" s="29" t="str">
        <f ca="true">+IF(OFFSET('Sanitation Data'!$F$30,0,10*ROW('Sanitation Data'!F123))="","",OFFSET('Sanitation Data'!$F$30,0,10*ROW('Sanitation Data'!F123)))</f>
        <v/>
      </c>
      <c r="DB129" s="29" t="str">
        <f ca="true">+IF(OFFSET('Sanitation Data'!$F$31,0,10*ROW('Sanitation Data'!F123))="","",OFFSET('Sanitation Data'!$F$31,0,10*ROW('Sanitation Data'!F123)))</f>
        <v/>
      </c>
      <c r="DC129" s="29" t="str">
        <f ca="true">+IF(OFFSET('Sanitation Data'!$F$32,0,10*ROW('Sanitation Data'!F123))="","",OFFSET('Sanitation Data'!$F$32,0,10*ROW('Sanitation Data'!F123)))</f>
        <v/>
      </c>
      <c r="DD129" s="29" t="str">
        <f ca="true">+IF(OFFSET('Sanitation Data'!$F$33,0,10*ROW('Sanitation Data'!F123))="","",OFFSET('Sanitation Data'!$F$33,0,10*ROW('Sanitation Data'!F123)))</f>
        <v/>
      </c>
      <c r="DE129" s="29" t="str">
        <f ca="true">+IF(OFFSET('Sanitation Data'!$G$29,0,10*ROW('Sanitation Data'!G123))="","",OFFSET('Sanitation Data'!$G$29,0,10*ROW('Sanitation Data'!G123)))</f>
        <v/>
      </c>
      <c r="DF129" s="29" t="str">
        <f ca="true">+IF(OFFSET('Sanitation Data'!$G$30,0,10*ROW('Sanitation Data'!G123))="","",OFFSET('Sanitation Data'!$G$30,0,10*ROW('Sanitation Data'!G123)))</f>
        <v/>
      </c>
      <c r="DG129" s="29" t="str">
        <f ca="true">+IF(OFFSET('Sanitation Data'!$G$31,0,10*ROW('Sanitation Data'!G123))="","",OFFSET('Sanitation Data'!$G$31,0,10*ROW('Sanitation Data'!G123)))</f>
        <v/>
      </c>
      <c r="DH129" s="29" t="str">
        <f ca="true">+IF(OFFSET('Sanitation Data'!$G$32,0,10*ROW('Sanitation Data'!G123))="","",OFFSET('Sanitation Data'!$G$32,0,10*ROW('Sanitation Data'!G123)))</f>
        <v/>
      </c>
      <c r="DI129" s="29" t="str">
        <f ca="true">+IF(OFFSET('Sanitation Data'!$G$33,0,10*ROW('Sanitation Data'!G123))="","",OFFSET('Sanitation Data'!$G$33,0,10*ROW('Sanitation Data'!G123)))</f>
        <v/>
      </c>
      <c r="DJ129" s="29" t="str">
        <f ca="true">+IF(OFFSET('Sanitation Data'!$H$29,0,10*ROW('Sanitation Data'!H123))="","",OFFSET('Sanitation Data'!$H$29,0,10*ROW('Sanitation Data'!H123)))</f>
        <v/>
      </c>
      <c r="DK129" s="29" t="str">
        <f ca="true">+IF(OFFSET('Sanitation Data'!$H$30,0,10*ROW('Sanitation Data'!H123))="","",OFFSET('Sanitation Data'!$H$30,0,10*ROW('Sanitation Data'!H123)))</f>
        <v/>
      </c>
      <c r="DL129" s="29" t="str">
        <f ca="true">+IF(OFFSET('Sanitation Data'!$H$31,0,10*ROW('Sanitation Data'!H123))="","",OFFSET('Sanitation Data'!$H$31,0,10*ROW('Sanitation Data'!H123)))</f>
        <v/>
      </c>
      <c r="DM129" s="29" t="str">
        <f ca="true">+IF(OFFSET('Sanitation Data'!$H$32,0,10*ROW('Sanitation Data'!H123))="","",OFFSET('Sanitation Data'!$H$32,0,10*ROW('Sanitation Data'!H123)))</f>
        <v/>
      </c>
      <c r="DN129" s="29" t="str">
        <f ca="true">+IF(OFFSET('Sanitation Data'!$H$33,0,10*ROW('Sanitation Data'!H123))="","",OFFSET('Sanitation Data'!$H$33,0,10*ROW('Sanitation Data'!H123)))</f>
        <v/>
      </c>
      <c r="DO129" s="29" t="str">
        <f ca="true">+IF(OFFSET('Hygiene Data'!$C$12,0,10*ROW('Hygiene Data'!C123))="","",OFFSET('Hygiene Data'!$C$12,0,10*ROW('Hygiene Data'!C123)))</f>
        <v/>
      </c>
      <c r="DP129" s="29" t="str">
        <f ca="true">+IF(OFFSET('Hygiene Data'!$C$13,0,10*ROW('Hygiene Data'!C123))="","",OFFSET('Hygiene Data'!$C$13,0,10*ROW('Hygiene Data'!C123)))</f>
        <v/>
      </c>
      <c r="DQ129" s="29" t="str">
        <f ca="true">+IF(OFFSET('Hygiene Data'!$C$14,0,10*ROW('Hygiene Data'!C123))="","",OFFSET('Hygiene Data'!$C$14,0,10*ROW('Hygiene Data'!C123)))</f>
        <v/>
      </c>
      <c r="DR129" s="29" t="str">
        <f ca="true">+IF(OFFSET('Hygiene Data'!$D$12,0,10*ROW('Hygiene Data'!D123))="","",OFFSET('Hygiene Data'!$D$12,0,10*ROW('Hygiene Data'!D123)))</f>
        <v/>
      </c>
      <c r="DS129" s="29" t="str">
        <f ca="true">+IF(OFFSET('Hygiene Data'!$D$13,0,10*ROW('Hygiene Data'!D123))="","",OFFSET('Hygiene Data'!$D$13,0,10*ROW('Hygiene Data'!D123)))</f>
        <v/>
      </c>
      <c r="DT129" s="29" t="str">
        <f ca="true">+IF(OFFSET('Hygiene Data'!$D$14,0,10*ROW('Hygiene Data'!D123))="","",OFFSET('Hygiene Data'!$D$14,0,10*ROW('Hygiene Data'!D123)))</f>
        <v/>
      </c>
      <c r="DU129" s="29" t="str">
        <f ca="true">+IF(OFFSET('Hygiene Data'!$E$12,0,10*ROW('Hygiene Data'!E123))="","",OFFSET('Hygiene Data'!$E$12,0,10*ROW('Hygiene Data'!E123)))</f>
        <v/>
      </c>
      <c r="DV129" s="29" t="str">
        <f ca="true">+IF(OFFSET('Hygiene Data'!$E$13,0,10*ROW('Hygiene Data'!E123))="","",OFFSET('Hygiene Data'!$E$13,0,10*ROW('Hygiene Data'!E123)))</f>
        <v/>
      </c>
      <c r="DW129" s="29" t="str">
        <f ca="true">+IF(OFFSET('Hygiene Data'!$E$14,0,10*ROW('Hygiene Data'!E123))="","",OFFSET('Hygiene Data'!$E$14,0,10*ROW('Hygiene Data'!E123)))</f>
        <v/>
      </c>
      <c r="DX129" s="29" t="str">
        <f ca="true">+IF(OFFSET('Hygiene Data'!$F$12,0,10*ROW('Hygiene Data'!F123))="","",OFFSET('Hygiene Data'!$F$12,0,10*ROW('Hygiene Data'!F123)))</f>
        <v/>
      </c>
      <c r="DY129" s="29" t="str">
        <f ca="true">+IF(OFFSET('Hygiene Data'!$F$13,0,10*ROW('Hygiene Data'!F123))="","",OFFSET('Hygiene Data'!$F$13,0,10*ROW('Hygiene Data'!F123)))</f>
        <v/>
      </c>
      <c r="DZ129" s="29" t="str">
        <f ca="true">+IF(OFFSET('Hygiene Data'!$F$14,0,10*ROW('Hygiene Data'!F123))="","",OFFSET('Hygiene Data'!$F$14,0,10*ROW('Hygiene Data'!F123)))</f>
        <v/>
      </c>
      <c r="EA129" s="29" t="str">
        <f ca="true">+IF(OFFSET('Hygiene Data'!$G$12,0,10*ROW('Hygiene Data'!G123))="","",OFFSET('Hygiene Data'!$G$12,0,10*ROW('Hygiene Data'!G123)))</f>
        <v/>
      </c>
      <c r="EB129" s="29" t="str">
        <f ca="true">+IF(OFFSET('Hygiene Data'!$G$13,0,10*ROW('Hygiene Data'!G123))="","",OFFSET('Hygiene Data'!$G$13,0,10*ROW('Hygiene Data'!G123)))</f>
        <v/>
      </c>
      <c r="EC129" s="29" t="str">
        <f ca="true">+IF(OFFSET('Hygiene Data'!$G$14,0,10*ROW('Hygiene Data'!G123))="","",OFFSET('Hygiene Data'!$G$14,0,10*ROW('Hygiene Data'!G123)))</f>
        <v/>
      </c>
      <c r="ED129" s="29" t="str">
        <f ca="true">+IF(OFFSET('Hygiene Data'!$H$12,0,10*ROW('Hygiene Data'!H123))="","",OFFSET('Hygiene Data'!$H$12,0,10*ROW('Hygiene Data'!H123)))</f>
        <v/>
      </c>
      <c r="EE129" s="29" t="str">
        <f ca="true">+IF(OFFSET('Hygiene Data'!$H$13,0,10*ROW('Hygiene Data'!H123))="","",OFFSET('Hygiene Data'!$H$13,0,10*ROW('Hygiene Data'!H123)))</f>
        <v/>
      </c>
      <c r="EF129" s="29" t="str">
        <f ca="true">+IF(OFFSET('Hygiene Data'!$H$14,0,10*ROW('Hygiene Data'!H123))="","",OFFSET('Hygiene Data'!$H$14,0,10*ROW('Hygiene Data'!H123)))</f>
        <v/>
      </c>
    </row>
    <row r="130" x14ac:dyDescent="0.2">
      <c r="A130" s="52" t="str">
        <f ca="true">+IF(OFFSET('Water Data'!$B$1,0,10*ROW('Water Data'!B127))="","",OFFSET('Water Data'!$B$1,0,10*ROW('Water Data'!B127)))</f>
        <v/>
      </c>
      <c r="B130" s="52" t="str">
        <f ca="true">+IF(OFFSET('Water Data'!$A$3,0,10*ROW('Water Data'!A127))="","",OFFSET('Water Data'!$A$3,0,10*ROW('Water Data'!A127)))</f>
        <v/>
      </c>
      <c r="C130" s="52" t="str">
        <f ca="true">+IF(OFFSET('Water Data'!$C$3,0,10*ROW('Water Data'!C127))="","",OFFSET('Water Data'!$C$3,0,10*ROW('Water Data'!C127)))</f>
        <v/>
      </c>
      <c r="D130" s="240"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0"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0"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0"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0"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0"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0"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0"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0"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0"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0"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0"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0"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0"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0"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0"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0"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0"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1"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1"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1"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1"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1"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1"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1"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1"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1"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1"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1"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1"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1"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1"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1"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1"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1"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1"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1"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1"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1"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1"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1"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1"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1"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1"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1"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1"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1"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1"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2"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2"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2"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2"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2"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2"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2"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2"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2"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2"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2"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2"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2"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2"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2"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2"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2"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2"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29" t="str">
        <f ca="true">+IF(OFFSET('Water Data'!$C$28,0,10*ROW('Water Data'!C124))="","",OFFSET('Water Data'!$C$28,0,10*ROW('Water Data'!C124)))</f>
        <v/>
      </c>
      <c r="BT130" s="29" t="str">
        <f ca="true">+IF(OFFSET('Water Data'!$C$29,0,10*ROW('Water Data'!C124))="","",OFFSET('Water Data'!$C$29,0,10*ROW('Water Data'!C124)))</f>
        <v/>
      </c>
      <c r="BU130" s="29" t="str">
        <f ca="true">+IF(OFFSET('Water Data'!$C$30,0,10*ROW('Water Data'!C124))="","",OFFSET('Water Data'!$C$30,0,10*ROW('Water Data'!C124)))</f>
        <v/>
      </c>
      <c r="BV130" s="29" t="str">
        <f ca="true">+IF(OFFSET('Water Data'!$D$28,0,10*ROW('Water Data'!D124))="","",OFFSET('Water Data'!$D$28,0,10*ROW('Water Data'!D124)))</f>
        <v/>
      </c>
      <c r="BW130" s="29" t="str">
        <f ca="true">+IF(OFFSET('Water Data'!$D$29,0,10*ROW('Water Data'!D124))="","",OFFSET('Water Data'!$D$29,0,10*ROW('Water Data'!D124)))</f>
        <v/>
      </c>
      <c r="BX130" s="29" t="str">
        <f ca="true">+IF(OFFSET('Water Data'!$D$30,0,10*ROW('Water Data'!D124))="","",OFFSET('Water Data'!$D$30,0,10*ROW('Water Data'!D124)))</f>
        <v/>
      </c>
      <c r="BY130" s="29" t="str">
        <f ca="true">+IF(OFFSET('Water Data'!$E$28,0,10*ROW('Water Data'!E124))="","",OFFSET('Water Data'!$E$28,0,10*ROW('Water Data'!E124)))</f>
        <v/>
      </c>
      <c r="BZ130" s="29" t="str">
        <f ca="true">+IF(OFFSET('Water Data'!$E$29,0,10*ROW('Water Data'!E124))="","",OFFSET('Water Data'!$E$29,0,10*ROW('Water Data'!E124)))</f>
        <v/>
      </c>
      <c r="CA130" s="29" t="str">
        <f ca="true">+IF(OFFSET('Water Data'!$E$30,0,10*ROW('Water Data'!E124))="","",OFFSET('Water Data'!$E$30,0,10*ROW('Water Data'!E124)))</f>
        <v/>
      </c>
      <c r="CB130" s="29" t="str">
        <f ca="true">+IF(OFFSET('Water Data'!$F$28,0,10*ROW('Water Data'!F124))="","",OFFSET('Water Data'!$F$28,0,10*ROW('Water Data'!F124)))</f>
        <v/>
      </c>
      <c r="CC130" s="29" t="str">
        <f ca="true">+IF(OFFSET('Water Data'!$F$29,0,10*ROW('Water Data'!F124))="","",OFFSET('Water Data'!$F$29,0,10*ROW('Water Data'!F124)))</f>
        <v/>
      </c>
      <c r="CD130" s="29" t="str">
        <f ca="true">+IF(OFFSET('Water Data'!$F$30,0,10*ROW('Water Data'!F124))="","",OFFSET('Water Data'!$F$30,0,10*ROW('Water Data'!F124)))</f>
        <v/>
      </c>
      <c r="CE130" s="29" t="str">
        <f ca="true">+IF(OFFSET('Water Data'!$G$28,0,10*ROW('Water Data'!G124))="","",OFFSET('Water Data'!$G$28,0,10*ROW('Water Data'!G124)))</f>
        <v/>
      </c>
      <c r="CF130" s="29" t="str">
        <f ca="true">+IF(OFFSET('Water Data'!$G$29,0,10*ROW('Water Data'!G124))="","",OFFSET('Water Data'!$G$29,0,10*ROW('Water Data'!G124)))</f>
        <v/>
      </c>
      <c r="CG130" s="29" t="str">
        <f ca="true">+IF(OFFSET('Water Data'!$G$30,0,10*ROW('Water Data'!G124))="","",OFFSET('Water Data'!$G$30,0,10*ROW('Water Data'!G124)))</f>
        <v/>
      </c>
      <c r="CH130" s="29" t="str">
        <f ca="true">+IF(OFFSET('Water Data'!$H$28,0,10*ROW('Water Data'!H124))="","",OFFSET('Water Data'!$H$28,0,10*ROW('Water Data'!H124)))</f>
        <v/>
      </c>
      <c r="CI130" s="29" t="str">
        <f ca="true">+IF(OFFSET('Water Data'!$H$29,0,10*ROW('Water Data'!H124))="","",OFFSET('Water Data'!$H$29,0,10*ROW('Water Data'!H124)))</f>
        <v/>
      </c>
      <c r="CJ130" s="29" t="str">
        <f ca="true">+IF(OFFSET('Water Data'!$H$30,0,10*ROW('Water Data'!H124))="","",OFFSET('Water Data'!$H$30,0,10*ROW('Water Data'!H124)))</f>
        <v/>
      </c>
      <c r="CK130" s="29" t="str">
        <f ca="true">+IF(OFFSET('Sanitation Data'!$C$29,0,10*ROW('Sanitation Data'!C124))="","",OFFSET('Sanitation Data'!$C$29,0,10*ROW('Sanitation Data'!C124)))</f>
        <v/>
      </c>
      <c r="CL130" s="29" t="str">
        <f ca="true">+IF(OFFSET('Sanitation Data'!$C$30,0,10*ROW('Sanitation Data'!C124))="","",OFFSET('Sanitation Data'!$C$30,0,10*ROW('Sanitation Data'!C124)))</f>
        <v/>
      </c>
      <c r="CM130" s="29" t="str">
        <f ca="true">+IF(OFFSET('Sanitation Data'!$C$31,0,10*ROW('Sanitation Data'!C124))="","",OFFSET('Sanitation Data'!$C$31,0,10*ROW('Sanitation Data'!C124)))</f>
        <v/>
      </c>
      <c r="CN130" s="29" t="str">
        <f ca="true">+IF(OFFSET('Sanitation Data'!$C$32,0,10*ROW('Sanitation Data'!C124))="","",OFFSET('Sanitation Data'!$C$32,0,10*ROW('Sanitation Data'!C124)))</f>
        <v/>
      </c>
      <c r="CO130" s="29" t="str">
        <f ca="true">+IF(OFFSET('Sanitation Data'!$C$33,0,10*ROW('Sanitation Data'!C124))="","",OFFSET('Sanitation Data'!$C$33,0,10*ROW('Sanitation Data'!C124)))</f>
        <v/>
      </c>
      <c r="CP130" s="29" t="str">
        <f ca="true">+IF(OFFSET('Sanitation Data'!$D$29,0,10*ROW('Sanitation Data'!D124))="","",OFFSET('Sanitation Data'!$D$29,0,10*ROW('Sanitation Data'!D124)))</f>
        <v/>
      </c>
      <c r="CQ130" s="29" t="str">
        <f ca="true">+IF(OFFSET('Sanitation Data'!$D$30,0,10*ROW('Sanitation Data'!D124))="","",OFFSET('Sanitation Data'!$D$30,0,10*ROW('Sanitation Data'!D124)))</f>
        <v/>
      </c>
      <c r="CR130" s="29" t="str">
        <f ca="true">+IF(OFFSET('Sanitation Data'!$D$31,0,10*ROW('Sanitation Data'!D124))="","",OFFSET('Sanitation Data'!$D$31,0,10*ROW('Sanitation Data'!D124)))</f>
        <v/>
      </c>
      <c r="CS130" s="29" t="str">
        <f ca="true">+IF(OFFSET('Sanitation Data'!$D$32,0,10*ROW('Sanitation Data'!D124))="","",OFFSET('Sanitation Data'!$D$32,0,10*ROW('Sanitation Data'!D124)))</f>
        <v/>
      </c>
      <c r="CT130" s="29" t="str">
        <f ca="true">+IF(OFFSET('Sanitation Data'!$D$33,0,10*ROW('Sanitation Data'!D124))="","",OFFSET('Sanitation Data'!$D$33,0,10*ROW('Sanitation Data'!D124)))</f>
        <v/>
      </c>
      <c r="CU130" s="29" t="str">
        <f ca="true">+IF(OFFSET('Sanitation Data'!$E$29,0,10*ROW('Sanitation Data'!E124))="","",OFFSET('Sanitation Data'!$E$29,0,10*ROW('Sanitation Data'!E124)))</f>
        <v/>
      </c>
      <c r="CV130" s="29" t="str">
        <f ca="true">+IF(OFFSET('Sanitation Data'!$E$30,0,10*ROW('Sanitation Data'!E124))="","",OFFSET('Sanitation Data'!$E$30,0,10*ROW('Sanitation Data'!E124)))</f>
        <v/>
      </c>
      <c r="CW130" s="29" t="str">
        <f ca="true">+IF(OFFSET('Sanitation Data'!$E$31,0,10*ROW('Sanitation Data'!E124))="","",OFFSET('Sanitation Data'!$E$31,0,10*ROW('Sanitation Data'!E124)))</f>
        <v/>
      </c>
      <c r="CX130" s="29" t="str">
        <f ca="true">+IF(OFFSET('Sanitation Data'!$E$32,0,10*ROW('Sanitation Data'!E124))="","",OFFSET('Sanitation Data'!$E$32,0,10*ROW('Sanitation Data'!E124)))</f>
        <v/>
      </c>
      <c r="CY130" s="29" t="str">
        <f ca="true">+IF(OFFSET('Sanitation Data'!$E$33,0,10*ROW('Sanitation Data'!E124))="","",OFFSET('Sanitation Data'!$E$33,0,10*ROW('Sanitation Data'!E124)))</f>
        <v/>
      </c>
      <c r="CZ130" s="29" t="str">
        <f ca="true">+IF(OFFSET('Sanitation Data'!$F$29,0,10*ROW('Sanitation Data'!F124))="","",OFFSET('Sanitation Data'!$F$29,0,10*ROW('Sanitation Data'!F124)))</f>
        <v/>
      </c>
      <c r="DA130" s="29" t="str">
        <f ca="true">+IF(OFFSET('Sanitation Data'!$F$30,0,10*ROW('Sanitation Data'!F124))="","",OFFSET('Sanitation Data'!$F$30,0,10*ROW('Sanitation Data'!F124)))</f>
        <v/>
      </c>
      <c r="DB130" s="29" t="str">
        <f ca="true">+IF(OFFSET('Sanitation Data'!$F$31,0,10*ROW('Sanitation Data'!F124))="","",OFFSET('Sanitation Data'!$F$31,0,10*ROW('Sanitation Data'!F124)))</f>
        <v/>
      </c>
      <c r="DC130" s="29" t="str">
        <f ca="true">+IF(OFFSET('Sanitation Data'!$F$32,0,10*ROW('Sanitation Data'!F124))="","",OFFSET('Sanitation Data'!$F$32,0,10*ROW('Sanitation Data'!F124)))</f>
        <v/>
      </c>
      <c r="DD130" s="29" t="str">
        <f ca="true">+IF(OFFSET('Sanitation Data'!$F$33,0,10*ROW('Sanitation Data'!F124))="","",OFFSET('Sanitation Data'!$F$33,0,10*ROW('Sanitation Data'!F124)))</f>
        <v/>
      </c>
      <c r="DE130" s="29" t="str">
        <f ca="true">+IF(OFFSET('Sanitation Data'!$G$29,0,10*ROW('Sanitation Data'!G124))="","",OFFSET('Sanitation Data'!$G$29,0,10*ROW('Sanitation Data'!G124)))</f>
        <v/>
      </c>
      <c r="DF130" s="29" t="str">
        <f ca="true">+IF(OFFSET('Sanitation Data'!$G$30,0,10*ROW('Sanitation Data'!G124))="","",OFFSET('Sanitation Data'!$G$30,0,10*ROW('Sanitation Data'!G124)))</f>
        <v/>
      </c>
      <c r="DG130" s="29" t="str">
        <f ca="true">+IF(OFFSET('Sanitation Data'!$G$31,0,10*ROW('Sanitation Data'!G124))="","",OFFSET('Sanitation Data'!$G$31,0,10*ROW('Sanitation Data'!G124)))</f>
        <v/>
      </c>
      <c r="DH130" s="29" t="str">
        <f ca="true">+IF(OFFSET('Sanitation Data'!$G$32,0,10*ROW('Sanitation Data'!G124))="","",OFFSET('Sanitation Data'!$G$32,0,10*ROW('Sanitation Data'!G124)))</f>
        <v/>
      </c>
      <c r="DI130" s="29" t="str">
        <f ca="true">+IF(OFFSET('Sanitation Data'!$G$33,0,10*ROW('Sanitation Data'!G124))="","",OFFSET('Sanitation Data'!$G$33,0,10*ROW('Sanitation Data'!G124)))</f>
        <v/>
      </c>
      <c r="DJ130" s="29" t="str">
        <f ca="true">+IF(OFFSET('Sanitation Data'!$H$29,0,10*ROW('Sanitation Data'!H124))="","",OFFSET('Sanitation Data'!$H$29,0,10*ROW('Sanitation Data'!H124)))</f>
        <v/>
      </c>
      <c r="DK130" s="29" t="str">
        <f ca="true">+IF(OFFSET('Sanitation Data'!$H$30,0,10*ROW('Sanitation Data'!H124))="","",OFFSET('Sanitation Data'!$H$30,0,10*ROW('Sanitation Data'!H124)))</f>
        <v/>
      </c>
      <c r="DL130" s="29" t="str">
        <f ca="true">+IF(OFFSET('Sanitation Data'!$H$31,0,10*ROW('Sanitation Data'!H124))="","",OFFSET('Sanitation Data'!$H$31,0,10*ROW('Sanitation Data'!H124)))</f>
        <v/>
      </c>
      <c r="DM130" s="29" t="str">
        <f ca="true">+IF(OFFSET('Sanitation Data'!$H$32,0,10*ROW('Sanitation Data'!H124))="","",OFFSET('Sanitation Data'!$H$32,0,10*ROW('Sanitation Data'!H124)))</f>
        <v/>
      </c>
      <c r="DN130" s="29" t="str">
        <f ca="true">+IF(OFFSET('Sanitation Data'!$H$33,0,10*ROW('Sanitation Data'!H124))="","",OFFSET('Sanitation Data'!$H$33,0,10*ROW('Sanitation Data'!H124)))</f>
        <v/>
      </c>
      <c r="DO130" s="29" t="str">
        <f ca="true">+IF(OFFSET('Hygiene Data'!$C$12,0,10*ROW('Hygiene Data'!C124))="","",OFFSET('Hygiene Data'!$C$12,0,10*ROW('Hygiene Data'!C124)))</f>
        <v/>
      </c>
      <c r="DP130" s="29" t="str">
        <f ca="true">+IF(OFFSET('Hygiene Data'!$C$13,0,10*ROW('Hygiene Data'!C124))="","",OFFSET('Hygiene Data'!$C$13,0,10*ROW('Hygiene Data'!C124)))</f>
        <v/>
      </c>
      <c r="DQ130" s="29" t="str">
        <f ca="true">+IF(OFFSET('Hygiene Data'!$C$14,0,10*ROW('Hygiene Data'!C124))="","",OFFSET('Hygiene Data'!$C$14,0,10*ROW('Hygiene Data'!C124)))</f>
        <v/>
      </c>
      <c r="DR130" s="29" t="str">
        <f ca="true">+IF(OFFSET('Hygiene Data'!$D$12,0,10*ROW('Hygiene Data'!D124))="","",OFFSET('Hygiene Data'!$D$12,0,10*ROW('Hygiene Data'!D124)))</f>
        <v/>
      </c>
      <c r="DS130" s="29" t="str">
        <f ca="true">+IF(OFFSET('Hygiene Data'!$D$13,0,10*ROW('Hygiene Data'!D124))="","",OFFSET('Hygiene Data'!$D$13,0,10*ROW('Hygiene Data'!D124)))</f>
        <v/>
      </c>
      <c r="DT130" s="29" t="str">
        <f ca="true">+IF(OFFSET('Hygiene Data'!$D$14,0,10*ROW('Hygiene Data'!D124))="","",OFFSET('Hygiene Data'!$D$14,0,10*ROW('Hygiene Data'!D124)))</f>
        <v/>
      </c>
      <c r="DU130" s="29" t="str">
        <f ca="true">+IF(OFFSET('Hygiene Data'!$E$12,0,10*ROW('Hygiene Data'!E124))="","",OFFSET('Hygiene Data'!$E$12,0,10*ROW('Hygiene Data'!E124)))</f>
        <v/>
      </c>
      <c r="DV130" s="29" t="str">
        <f ca="true">+IF(OFFSET('Hygiene Data'!$E$13,0,10*ROW('Hygiene Data'!E124))="","",OFFSET('Hygiene Data'!$E$13,0,10*ROW('Hygiene Data'!E124)))</f>
        <v/>
      </c>
      <c r="DW130" s="29" t="str">
        <f ca="true">+IF(OFFSET('Hygiene Data'!$E$14,0,10*ROW('Hygiene Data'!E124))="","",OFFSET('Hygiene Data'!$E$14,0,10*ROW('Hygiene Data'!E124)))</f>
        <v/>
      </c>
      <c r="DX130" s="29" t="str">
        <f ca="true">+IF(OFFSET('Hygiene Data'!$F$12,0,10*ROW('Hygiene Data'!F124))="","",OFFSET('Hygiene Data'!$F$12,0,10*ROW('Hygiene Data'!F124)))</f>
        <v/>
      </c>
      <c r="DY130" s="29" t="str">
        <f ca="true">+IF(OFFSET('Hygiene Data'!$F$13,0,10*ROW('Hygiene Data'!F124))="","",OFFSET('Hygiene Data'!$F$13,0,10*ROW('Hygiene Data'!F124)))</f>
        <v/>
      </c>
      <c r="DZ130" s="29" t="str">
        <f ca="true">+IF(OFFSET('Hygiene Data'!$F$14,0,10*ROW('Hygiene Data'!F124))="","",OFFSET('Hygiene Data'!$F$14,0,10*ROW('Hygiene Data'!F124)))</f>
        <v/>
      </c>
      <c r="EA130" s="29" t="str">
        <f ca="true">+IF(OFFSET('Hygiene Data'!$G$12,0,10*ROW('Hygiene Data'!G124))="","",OFFSET('Hygiene Data'!$G$12,0,10*ROW('Hygiene Data'!G124)))</f>
        <v/>
      </c>
      <c r="EB130" s="29" t="str">
        <f ca="true">+IF(OFFSET('Hygiene Data'!$G$13,0,10*ROW('Hygiene Data'!G124))="","",OFFSET('Hygiene Data'!$G$13,0,10*ROW('Hygiene Data'!G124)))</f>
        <v/>
      </c>
      <c r="EC130" s="29" t="str">
        <f ca="true">+IF(OFFSET('Hygiene Data'!$G$14,0,10*ROW('Hygiene Data'!G124))="","",OFFSET('Hygiene Data'!$G$14,0,10*ROW('Hygiene Data'!G124)))</f>
        <v/>
      </c>
      <c r="ED130" s="29" t="str">
        <f ca="true">+IF(OFFSET('Hygiene Data'!$H$12,0,10*ROW('Hygiene Data'!H124))="","",OFFSET('Hygiene Data'!$H$12,0,10*ROW('Hygiene Data'!H124)))</f>
        <v/>
      </c>
      <c r="EE130" s="29" t="str">
        <f ca="true">+IF(OFFSET('Hygiene Data'!$H$13,0,10*ROW('Hygiene Data'!H124))="","",OFFSET('Hygiene Data'!$H$13,0,10*ROW('Hygiene Data'!H124)))</f>
        <v/>
      </c>
      <c r="EF130" s="29" t="str">
        <f ca="true">+IF(OFFSET('Hygiene Data'!$H$14,0,10*ROW('Hygiene Data'!H124))="","",OFFSET('Hygiene Data'!$H$14,0,10*ROW('Hygiene Data'!H124)))</f>
        <v/>
      </c>
    </row>
    <row r="131" x14ac:dyDescent="0.2">
      <c r="A131" s="52" t="str">
        <f ca="true">+IF(OFFSET('Water Data'!$B$1,0,10*ROW('Water Data'!B128))="","",OFFSET('Water Data'!$B$1,0,10*ROW('Water Data'!B128)))</f>
        <v/>
      </c>
      <c r="B131" s="52" t="str">
        <f ca="true">+IF(OFFSET('Water Data'!$A$3,0,10*ROW('Water Data'!A128))="","",OFFSET('Water Data'!$A$3,0,10*ROW('Water Data'!A128)))</f>
        <v/>
      </c>
      <c r="C131" s="52" t="str">
        <f ca="true">+IF(OFFSET('Water Data'!$C$3,0,10*ROW('Water Data'!C128))="","",OFFSET('Water Data'!$C$3,0,10*ROW('Water Data'!C128)))</f>
        <v/>
      </c>
      <c r="D131" s="240"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0"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0"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0"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0"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0"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0"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0"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0"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0"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0"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0"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0"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0"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0"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0"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0"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0"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1"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1"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1"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1"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1"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1"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1"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1"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1"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1"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1"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1"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1"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1"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1"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1"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1"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1"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1"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1"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1"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1"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1"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1"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1"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1"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1"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1"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1"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1"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2"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2"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2"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2"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2"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2"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2"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2"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2"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2"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2"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2"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2"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2"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2"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2"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2"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2"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29" t="str">
        <f ca="true">+IF(OFFSET('Water Data'!$C$28,0,10*ROW('Water Data'!C125))="","",OFFSET('Water Data'!$C$28,0,10*ROW('Water Data'!C125)))</f>
        <v/>
      </c>
      <c r="BT131" s="29" t="str">
        <f ca="true">+IF(OFFSET('Water Data'!$C$29,0,10*ROW('Water Data'!C125))="","",OFFSET('Water Data'!$C$29,0,10*ROW('Water Data'!C125)))</f>
        <v/>
      </c>
      <c r="BU131" s="29" t="str">
        <f ca="true">+IF(OFFSET('Water Data'!$C$30,0,10*ROW('Water Data'!C125))="","",OFFSET('Water Data'!$C$30,0,10*ROW('Water Data'!C125)))</f>
        <v/>
      </c>
      <c r="BV131" s="29" t="str">
        <f ca="true">+IF(OFFSET('Water Data'!$D$28,0,10*ROW('Water Data'!D125))="","",OFFSET('Water Data'!$D$28,0,10*ROW('Water Data'!D125)))</f>
        <v/>
      </c>
      <c r="BW131" s="29" t="str">
        <f ca="true">+IF(OFFSET('Water Data'!$D$29,0,10*ROW('Water Data'!D125))="","",OFFSET('Water Data'!$D$29,0,10*ROW('Water Data'!D125)))</f>
        <v/>
      </c>
      <c r="BX131" s="29" t="str">
        <f ca="true">+IF(OFFSET('Water Data'!$D$30,0,10*ROW('Water Data'!D125))="","",OFFSET('Water Data'!$D$30,0,10*ROW('Water Data'!D125)))</f>
        <v/>
      </c>
      <c r="BY131" s="29" t="str">
        <f ca="true">+IF(OFFSET('Water Data'!$E$28,0,10*ROW('Water Data'!E125))="","",OFFSET('Water Data'!$E$28,0,10*ROW('Water Data'!E125)))</f>
        <v/>
      </c>
      <c r="BZ131" s="29" t="str">
        <f ca="true">+IF(OFFSET('Water Data'!$E$29,0,10*ROW('Water Data'!E125))="","",OFFSET('Water Data'!$E$29,0,10*ROW('Water Data'!E125)))</f>
        <v/>
      </c>
      <c r="CA131" s="29" t="str">
        <f ca="true">+IF(OFFSET('Water Data'!$E$30,0,10*ROW('Water Data'!E125))="","",OFFSET('Water Data'!$E$30,0,10*ROW('Water Data'!E125)))</f>
        <v/>
      </c>
      <c r="CB131" s="29" t="str">
        <f ca="true">+IF(OFFSET('Water Data'!$F$28,0,10*ROW('Water Data'!F125))="","",OFFSET('Water Data'!$F$28,0,10*ROW('Water Data'!F125)))</f>
        <v/>
      </c>
      <c r="CC131" s="29" t="str">
        <f ca="true">+IF(OFFSET('Water Data'!$F$29,0,10*ROW('Water Data'!F125))="","",OFFSET('Water Data'!$F$29,0,10*ROW('Water Data'!F125)))</f>
        <v/>
      </c>
      <c r="CD131" s="29" t="str">
        <f ca="true">+IF(OFFSET('Water Data'!$F$30,0,10*ROW('Water Data'!F125))="","",OFFSET('Water Data'!$F$30,0,10*ROW('Water Data'!F125)))</f>
        <v/>
      </c>
      <c r="CE131" s="29" t="str">
        <f ca="true">+IF(OFFSET('Water Data'!$G$28,0,10*ROW('Water Data'!G125))="","",OFFSET('Water Data'!$G$28,0,10*ROW('Water Data'!G125)))</f>
        <v/>
      </c>
      <c r="CF131" s="29" t="str">
        <f ca="true">+IF(OFFSET('Water Data'!$G$29,0,10*ROW('Water Data'!G125))="","",OFFSET('Water Data'!$G$29,0,10*ROW('Water Data'!G125)))</f>
        <v/>
      </c>
      <c r="CG131" s="29" t="str">
        <f ca="true">+IF(OFFSET('Water Data'!$G$30,0,10*ROW('Water Data'!G125))="","",OFFSET('Water Data'!$G$30,0,10*ROW('Water Data'!G125)))</f>
        <v/>
      </c>
      <c r="CH131" s="29" t="str">
        <f ca="true">+IF(OFFSET('Water Data'!$H$28,0,10*ROW('Water Data'!H125))="","",OFFSET('Water Data'!$H$28,0,10*ROW('Water Data'!H125)))</f>
        <v/>
      </c>
      <c r="CI131" s="29" t="str">
        <f ca="true">+IF(OFFSET('Water Data'!$H$29,0,10*ROW('Water Data'!H125))="","",OFFSET('Water Data'!$H$29,0,10*ROW('Water Data'!H125)))</f>
        <v/>
      </c>
      <c r="CJ131" s="29" t="str">
        <f ca="true">+IF(OFFSET('Water Data'!$H$30,0,10*ROW('Water Data'!H125))="","",OFFSET('Water Data'!$H$30,0,10*ROW('Water Data'!H125)))</f>
        <v/>
      </c>
      <c r="CK131" s="29" t="str">
        <f ca="true">+IF(OFFSET('Sanitation Data'!$C$29,0,10*ROW('Sanitation Data'!C125))="","",OFFSET('Sanitation Data'!$C$29,0,10*ROW('Sanitation Data'!C125)))</f>
        <v/>
      </c>
      <c r="CL131" s="29" t="str">
        <f ca="true">+IF(OFFSET('Sanitation Data'!$C$30,0,10*ROW('Sanitation Data'!C125))="","",OFFSET('Sanitation Data'!$C$30,0,10*ROW('Sanitation Data'!C125)))</f>
        <v/>
      </c>
      <c r="CM131" s="29" t="str">
        <f ca="true">+IF(OFFSET('Sanitation Data'!$C$31,0,10*ROW('Sanitation Data'!C125))="","",OFFSET('Sanitation Data'!$C$31,0,10*ROW('Sanitation Data'!C125)))</f>
        <v/>
      </c>
      <c r="CN131" s="29" t="str">
        <f ca="true">+IF(OFFSET('Sanitation Data'!$C$32,0,10*ROW('Sanitation Data'!C125))="","",OFFSET('Sanitation Data'!$C$32,0,10*ROW('Sanitation Data'!C125)))</f>
        <v/>
      </c>
      <c r="CO131" s="29" t="str">
        <f ca="true">+IF(OFFSET('Sanitation Data'!$C$33,0,10*ROW('Sanitation Data'!C125))="","",OFFSET('Sanitation Data'!$C$33,0,10*ROW('Sanitation Data'!C125)))</f>
        <v/>
      </c>
      <c r="CP131" s="29" t="str">
        <f ca="true">+IF(OFFSET('Sanitation Data'!$D$29,0,10*ROW('Sanitation Data'!D125))="","",OFFSET('Sanitation Data'!$D$29,0,10*ROW('Sanitation Data'!D125)))</f>
        <v/>
      </c>
      <c r="CQ131" s="29" t="str">
        <f ca="true">+IF(OFFSET('Sanitation Data'!$D$30,0,10*ROW('Sanitation Data'!D125))="","",OFFSET('Sanitation Data'!$D$30,0,10*ROW('Sanitation Data'!D125)))</f>
        <v/>
      </c>
      <c r="CR131" s="29" t="str">
        <f ca="true">+IF(OFFSET('Sanitation Data'!$D$31,0,10*ROW('Sanitation Data'!D125))="","",OFFSET('Sanitation Data'!$D$31,0,10*ROW('Sanitation Data'!D125)))</f>
        <v/>
      </c>
      <c r="CS131" s="29" t="str">
        <f ca="true">+IF(OFFSET('Sanitation Data'!$D$32,0,10*ROW('Sanitation Data'!D125))="","",OFFSET('Sanitation Data'!$D$32,0,10*ROW('Sanitation Data'!D125)))</f>
        <v/>
      </c>
      <c r="CT131" s="29" t="str">
        <f ca="true">+IF(OFFSET('Sanitation Data'!$D$33,0,10*ROW('Sanitation Data'!D125))="","",OFFSET('Sanitation Data'!$D$33,0,10*ROW('Sanitation Data'!D125)))</f>
        <v/>
      </c>
      <c r="CU131" s="29" t="str">
        <f ca="true">+IF(OFFSET('Sanitation Data'!$E$29,0,10*ROW('Sanitation Data'!E125))="","",OFFSET('Sanitation Data'!$E$29,0,10*ROW('Sanitation Data'!E125)))</f>
        <v/>
      </c>
      <c r="CV131" s="29" t="str">
        <f ca="true">+IF(OFFSET('Sanitation Data'!$E$30,0,10*ROW('Sanitation Data'!E125))="","",OFFSET('Sanitation Data'!$E$30,0,10*ROW('Sanitation Data'!E125)))</f>
        <v/>
      </c>
      <c r="CW131" s="29" t="str">
        <f ca="true">+IF(OFFSET('Sanitation Data'!$E$31,0,10*ROW('Sanitation Data'!E125))="","",OFFSET('Sanitation Data'!$E$31,0,10*ROW('Sanitation Data'!E125)))</f>
        <v/>
      </c>
      <c r="CX131" s="29" t="str">
        <f ca="true">+IF(OFFSET('Sanitation Data'!$E$32,0,10*ROW('Sanitation Data'!E125))="","",OFFSET('Sanitation Data'!$E$32,0,10*ROW('Sanitation Data'!E125)))</f>
        <v/>
      </c>
      <c r="CY131" s="29" t="str">
        <f ca="true">+IF(OFFSET('Sanitation Data'!$E$33,0,10*ROW('Sanitation Data'!E125))="","",OFFSET('Sanitation Data'!$E$33,0,10*ROW('Sanitation Data'!E125)))</f>
        <v/>
      </c>
      <c r="CZ131" s="29" t="str">
        <f ca="true">+IF(OFFSET('Sanitation Data'!$F$29,0,10*ROW('Sanitation Data'!F125))="","",OFFSET('Sanitation Data'!$F$29,0,10*ROW('Sanitation Data'!F125)))</f>
        <v/>
      </c>
      <c r="DA131" s="29" t="str">
        <f ca="true">+IF(OFFSET('Sanitation Data'!$F$30,0,10*ROW('Sanitation Data'!F125))="","",OFFSET('Sanitation Data'!$F$30,0,10*ROW('Sanitation Data'!F125)))</f>
        <v/>
      </c>
      <c r="DB131" s="29" t="str">
        <f ca="true">+IF(OFFSET('Sanitation Data'!$F$31,0,10*ROW('Sanitation Data'!F125))="","",OFFSET('Sanitation Data'!$F$31,0,10*ROW('Sanitation Data'!F125)))</f>
        <v/>
      </c>
      <c r="DC131" s="29" t="str">
        <f ca="true">+IF(OFFSET('Sanitation Data'!$F$32,0,10*ROW('Sanitation Data'!F125))="","",OFFSET('Sanitation Data'!$F$32,0,10*ROW('Sanitation Data'!F125)))</f>
        <v/>
      </c>
      <c r="DD131" s="29" t="str">
        <f ca="true">+IF(OFFSET('Sanitation Data'!$F$33,0,10*ROW('Sanitation Data'!F125))="","",OFFSET('Sanitation Data'!$F$33,0,10*ROW('Sanitation Data'!F125)))</f>
        <v/>
      </c>
      <c r="DE131" s="29" t="str">
        <f ca="true">+IF(OFFSET('Sanitation Data'!$G$29,0,10*ROW('Sanitation Data'!G125))="","",OFFSET('Sanitation Data'!$G$29,0,10*ROW('Sanitation Data'!G125)))</f>
        <v/>
      </c>
      <c r="DF131" s="29" t="str">
        <f ca="true">+IF(OFFSET('Sanitation Data'!$G$30,0,10*ROW('Sanitation Data'!G125))="","",OFFSET('Sanitation Data'!$G$30,0,10*ROW('Sanitation Data'!G125)))</f>
        <v/>
      </c>
      <c r="DG131" s="29" t="str">
        <f ca="true">+IF(OFFSET('Sanitation Data'!$G$31,0,10*ROW('Sanitation Data'!G125))="","",OFFSET('Sanitation Data'!$G$31,0,10*ROW('Sanitation Data'!G125)))</f>
        <v/>
      </c>
      <c r="DH131" s="29" t="str">
        <f ca="true">+IF(OFFSET('Sanitation Data'!$G$32,0,10*ROW('Sanitation Data'!G125))="","",OFFSET('Sanitation Data'!$G$32,0,10*ROW('Sanitation Data'!G125)))</f>
        <v/>
      </c>
      <c r="DI131" s="29" t="str">
        <f ca="true">+IF(OFFSET('Sanitation Data'!$G$33,0,10*ROW('Sanitation Data'!G125))="","",OFFSET('Sanitation Data'!$G$33,0,10*ROW('Sanitation Data'!G125)))</f>
        <v/>
      </c>
      <c r="DJ131" s="29" t="str">
        <f ca="true">+IF(OFFSET('Sanitation Data'!$H$29,0,10*ROW('Sanitation Data'!H125))="","",OFFSET('Sanitation Data'!$H$29,0,10*ROW('Sanitation Data'!H125)))</f>
        <v/>
      </c>
      <c r="DK131" s="29" t="str">
        <f ca="true">+IF(OFFSET('Sanitation Data'!$H$30,0,10*ROW('Sanitation Data'!H125))="","",OFFSET('Sanitation Data'!$H$30,0,10*ROW('Sanitation Data'!H125)))</f>
        <v/>
      </c>
      <c r="DL131" s="29" t="str">
        <f ca="true">+IF(OFFSET('Sanitation Data'!$H$31,0,10*ROW('Sanitation Data'!H125))="","",OFFSET('Sanitation Data'!$H$31,0,10*ROW('Sanitation Data'!H125)))</f>
        <v/>
      </c>
      <c r="DM131" s="29" t="str">
        <f ca="true">+IF(OFFSET('Sanitation Data'!$H$32,0,10*ROW('Sanitation Data'!H125))="","",OFFSET('Sanitation Data'!$H$32,0,10*ROW('Sanitation Data'!H125)))</f>
        <v/>
      </c>
      <c r="DN131" s="29" t="str">
        <f ca="true">+IF(OFFSET('Sanitation Data'!$H$33,0,10*ROW('Sanitation Data'!H125))="","",OFFSET('Sanitation Data'!$H$33,0,10*ROW('Sanitation Data'!H125)))</f>
        <v/>
      </c>
      <c r="DO131" s="29" t="str">
        <f ca="true">+IF(OFFSET('Hygiene Data'!$C$12,0,10*ROW('Hygiene Data'!C125))="","",OFFSET('Hygiene Data'!$C$12,0,10*ROW('Hygiene Data'!C125)))</f>
        <v/>
      </c>
      <c r="DP131" s="29" t="str">
        <f ca="true">+IF(OFFSET('Hygiene Data'!$C$13,0,10*ROW('Hygiene Data'!C125))="","",OFFSET('Hygiene Data'!$C$13,0,10*ROW('Hygiene Data'!C125)))</f>
        <v/>
      </c>
      <c r="DQ131" s="29" t="str">
        <f ca="true">+IF(OFFSET('Hygiene Data'!$C$14,0,10*ROW('Hygiene Data'!C125))="","",OFFSET('Hygiene Data'!$C$14,0,10*ROW('Hygiene Data'!C125)))</f>
        <v/>
      </c>
      <c r="DR131" s="29" t="str">
        <f ca="true">+IF(OFFSET('Hygiene Data'!$D$12,0,10*ROW('Hygiene Data'!D125))="","",OFFSET('Hygiene Data'!$D$12,0,10*ROW('Hygiene Data'!D125)))</f>
        <v/>
      </c>
      <c r="DS131" s="29" t="str">
        <f ca="true">+IF(OFFSET('Hygiene Data'!$D$13,0,10*ROW('Hygiene Data'!D125))="","",OFFSET('Hygiene Data'!$D$13,0,10*ROW('Hygiene Data'!D125)))</f>
        <v/>
      </c>
      <c r="DT131" s="29" t="str">
        <f ca="true">+IF(OFFSET('Hygiene Data'!$D$14,0,10*ROW('Hygiene Data'!D125))="","",OFFSET('Hygiene Data'!$D$14,0,10*ROW('Hygiene Data'!D125)))</f>
        <v/>
      </c>
      <c r="DU131" s="29" t="str">
        <f ca="true">+IF(OFFSET('Hygiene Data'!$E$12,0,10*ROW('Hygiene Data'!E125))="","",OFFSET('Hygiene Data'!$E$12,0,10*ROW('Hygiene Data'!E125)))</f>
        <v/>
      </c>
      <c r="DV131" s="29" t="str">
        <f ca="true">+IF(OFFSET('Hygiene Data'!$E$13,0,10*ROW('Hygiene Data'!E125))="","",OFFSET('Hygiene Data'!$E$13,0,10*ROW('Hygiene Data'!E125)))</f>
        <v/>
      </c>
      <c r="DW131" s="29" t="str">
        <f ca="true">+IF(OFFSET('Hygiene Data'!$E$14,0,10*ROW('Hygiene Data'!E125))="","",OFFSET('Hygiene Data'!$E$14,0,10*ROW('Hygiene Data'!E125)))</f>
        <v/>
      </c>
      <c r="DX131" s="29" t="str">
        <f ca="true">+IF(OFFSET('Hygiene Data'!$F$12,0,10*ROW('Hygiene Data'!F125))="","",OFFSET('Hygiene Data'!$F$12,0,10*ROW('Hygiene Data'!F125)))</f>
        <v/>
      </c>
      <c r="DY131" s="29" t="str">
        <f ca="true">+IF(OFFSET('Hygiene Data'!$F$13,0,10*ROW('Hygiene Data'!F125))="","",OFFSET('Hygiene Data'!$F$13,0,10*ROW('Hygiene Data'!F125)))</f>
        <v/>
      </c>
      <c r="DZ131" s="29" t="str">
        <f ca="true">+IF(OFFSET('Hygiene Data'!$F$14,0,10*ROW('Hygiene Data'!F125))="","",OFFSET('Hygiene Data'!$F$14,0,10*ROW('Hygiene Data'!F125)))</f>
        <v/>
      </c>
      <c r="EA131" s="29" t="str">
        <f ca="true">+IF(OFFSET('Hygiene Data'!$G$12,0,10*ROW('Hygiene Data'!G125))="","",OFFSET('Hygiene Data'!$G$12,0,10*ROW('Hygiene Data'!G125)))</f>
        <v/>
      </c>
      <c r="EB131" s="29" t="str">
        <f ca="true">+IF(OFFSET('Hygiene Data'!$G$13,0,10*ROW('Hygiene Data'!G125))="","",OFFSET('Hygiene Data'!$G$13,0,10*ROW('Hygiene Data'!G125)))</f>
        <v/>
      </c>
      <c r="EC131" s="29" t="str">
        <f ca="true">+IF(OFFSET('Hygiene Data'!$G$14,0,10*ROW('Hygiene Data'!G125))="","",OFFSET('Hygiene Data'!$G$14,0,10*ROW('Hygiene Data'!G125)))</f>
        <v/>
      </c>
      <c r="ED131" s="29" t="str">
        <f ca="true">+IF(OFFSET('Hygiene Data'!$H$12,0,10*ROW('Hygiene Data'!H125))="","",OFFSET('Hygiene Data'!$H$12,0,10*ROW('Hygiene Data'!H125)))</f>
        <v/>
      </c>
      <c r="EE131" s="29" t="str">
        <f ca="true">+IF(OFFSET('Hygiene Data'!$H$13,0,10*ROW('Hygiene Data'!H125))="","",OFFSET('Hygiene Data'!$H$13,0,10*ROW('Hygiene Data'!H125)))</f>
        <v/>
      </c>
      <c r="EF131" s="29" t="str">
        <f ca="true">+IF(OFFSET('Hygiene Data'!$H$14,0,10*ROW('Hygiene Data'!H125))="","",OFFSET('Hygiene Data'!$H$14,0,10*ROW('Hygiene Data'!H125)))</f>
        <v/>
      </c>
    </row>
    <row r="132" x14ac:dyDescent="0.2">
      <c r="A132" s="52" t="str">
        <f ca="true">+IF(OFFSET('Water Data'!$B$1,0,10*ROW('Water Data'!B129))="","",OFFSET('Water Data'!$B$1,0,10*ROW('Water Data'!B129)))</f>
        <v/>
      </c>
      <c r="B132" s="52" t="str">
        <f ca="true">+IF(OFFSET('Water Data'!$A$3,0,10*ROW('Water Data'!A129))="","",OFFSET('Water Data'!$A$3,0,10*ROW('Water Data'!A129)))</f>
        <v/>
      </c>
      <c r="C132" s="52" t="str">
        <f ca="true">+IF(OFFSET('Water Data'!$C$3,0,10*ROW('Water Data'!C129))="","",OFFSET('Water Data'!$C$3,0,10*ROW('Water Data'!C129)))</f>
        <v/>
      </c>
      <c r="D132" s="240"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0"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0"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0"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0"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0"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0"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0"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0"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0"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0"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0"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0"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0"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0"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0"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0"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0"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1"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1"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1"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1"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1"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1"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1"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1"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1"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1"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1"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1"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1"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1"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1"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1"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1"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1"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1"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1"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1"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1"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1"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1"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1"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1"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1"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1"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1"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1"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2"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2"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2"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2"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2"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2"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2"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2"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2"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2"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2"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2"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2"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2"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2"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2"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2"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2"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29" t="str">
        <f ca="true">+IF(OFFSET('Water Data'!$C$28,0,10*ROW('Water Data'!C126))="","",OFFSET('Water Data'!$C$28,0,10*ROW('Water Data'!C126)))</f>
        <v/>
      </c>
      <c r="BT132" s="29" t="str">
        <f ca="true">+IF(OFFSET('Water Data'!$C$29,0,10*ROW('Water Data'!C126))="","",OFFSET('Water Data'!$C$29,0,10*ROW('Water Data'!C126)))</f>
        <v/>
      </c>
      <c r="BU132" s="29" t="str">
        <f ca="true">+IF(OFFSET('Water Data'!$C$30,0,10*ROW('Water Data'!C126))="","",OFFSET('Water Data'!$C$30,0,10*ROW('Water Data'!C126)))</f>
        <v/>
      </c>
      <c r="BV132" s="29" t="str">
        <f ca="true">+IF(OFFSET('Water Data'!$D$28,0,10*ROW('Water Data'!D126))="","",OFFSET('Water Data'!$D$28,0,10*ROW('Water Data'!D126)))</f>
        <v/>
      </c>
      <c r="BW132" s="29" t="str">
        <f ca="true">+IF(OFFSET('Water Data'!$D$29,0,10*ROW('Water Data'!D126))="","",OFFSET('Water Data'!$D$29,0,10*ROW('Water Data'!D126)))</f>
        <v/>
      </c>
      <c r="BX132" s="29" t="str">
        <f ca="true">+IF(OFFSET('Water Data'!$D$30,0,10*ROW('Water Data'!D126))="","",OFFSET('Water Data'!$D$30,0,10*ROW('Water Data'!D126)))</f>
        <v/>
      </c>
      <c r="BY132" s="29" t="str">
        <f ca="true">+IF(OFFSET('Water Data'!$E$28,0,10*ROW('Water Data'!E126))="","",OFFSET('Water Data'!$E$28,0,10*ROW('Water Data'!E126)))</f>
        <v/>
      </c>
      <c r="BZ132" s="29" t="str">
        <f ca="true">+IF(OFFSET('Water Data'!$E$29,0,10*ROW('Water Data'!E126))="","",OFFSET('Water Data'!$E$29,0,10*ROW('Water Data'!E126)))</f>
        <v/>
      </c>
      <c r="CA132" s="29" t="str">
        <f ca="true">+IF(OFFSET('Water Data'!$E$30,0,10*ROW('Water Data'!E126))="","",OFFSET('Water Data'!$E$30,0,10*ROW('Water Data'!E126)))</f>
        <v/>
      </c>
      <c r="CB132" s="29" t="str">
        <f ca="true">+IF(OFFSET('Water Data'!$F$28,0,10*ROW('Water Data'!F126))="","",OFFSET('Water Data'!$F$28,0,10*ROW('Water Data'!F126)))</f>
        <v/>
      </c>
      <c r="CC132" s="29" t="str">
        <f ca="true">+IF(OFFSET('Water Data'!$F$29,0,10*ROW('Water Data'!F126))="","",OFFSET('Water Data'!$F$29,0,10*ROW('Water Data'!F126)))</f>
        <v/>
      </c>
      <c r="CD132" s="29" t="str">
        <f ca="true">+IF(OFFSET('Water Data'!$F$30,0,10*ROW('Water Data'!F126))="","",OFFSET('Water Data'!$F$30,0,10*ROW('Water Data'!F126)))</f>
        <v/>
      </c>
      <c r="CE132" s="29" t="str">
        <f ca="true">+IF(OFFSET('Water Data'!$G$28,0,10*ROW('Water Data'!G126))="","",OFFSET('Water Data'!$G$28,0,10*ROW('Water Data'!G126)))</f>
        <v/>
      </c>
      <c r="CF132" s="29" t="str">
        <f ca="true">+IF(OFFSET('Water Data'!$G$29,0,10*ROW('Water Data'!G126))="","",OFFSET('Water Data'!$G$29,0,10*ROW('Water Data'!G126)))</f>
        <v/>
      </c>
      <c r="CG132" s="29" t="str">
        <f ca="true">+IF(OFFSET('Water Data'!$G$30,0,10*ROW('Water Data'!G126))="","",OFFSET('Water Data'!$G$30,0,10*ROW('Water Data'!G126)))</f>
        <v/>
      </c>
      <c r="CH132" s="29" t="str">
        <f ca="true">+IF(OFFSET('Water Data'!$H$28,0,10*ROW('Water Data'!H126))="","",OFFSET('Water Data'!$H$28,0,10*ROW('Water Data'!H126)))</f>
        <v/>
      </c>
      <c r="CI132" s="29" t="str">
        <f ca="true">+IF(OFFSET('Water Data'!$H$29,0,10*ROW('Water Data'!H126))="","",OFFSET('Water Data'!$H$29,0,10*ROW('Water Data'!H126)))</f>
        <v/>
      </c>
      <c r="CJ132" s="29" t="str">
        <f ca="true">+IF(OFFSET('Water Data'!$H$30,0,10*ROW('Water Data'!H126))="","",OFFSET('Water Data'!$H$30,0,10*ROW('Water Data'!H126)))</f>
        <v/>
      </c>
      <c r="CK132" s="29" t="str">
        <f ca="true">+IF(OFFSET('Sanitation Data'!$C$29,0,10*ROW('Sanitation Data'!C126))="","",OFFSET('Sanitation Data'!$C$29,0,10*ROW('Sanitation Data'!C126)))</f>
        <v/>
      </c>
      <c r="CL132" s="29" t="str">
        <f ca="true">+IF(OFFSET('Sanitation Data'!$C$30,0,10*ROW('Sanitation Data'!C126))="","",OFFSET('Sanitation Data'!$C$30,0,10*ROW('Sanitation Data'!C126)))</f>
        <v/>
      </c>
      <c r="CM132" s="29" t="str">
        <f ca="true">+IF(OFFSET('Sanitation Data'!$C$31,0,10*ROW('Sanitation Data'!C126))="","",OFFSET('Sanitation Data'!$C$31,0,10*ROW('Sanitation Data'!C126)))</f>
        <v/>
      </c>
      <c r="CN132" s="29" t="str">
        <f ca="true">+IF(OFFSET('Sanitation Data'!$C$32,0,10*ROW('Sanitation Data'!C126))="","",OFFSET('Sanitation Data'!$C$32,0,10*ROW('Sanitation Data'!C126)))</f>
        <v/>
      </c>
      <c r="CO132" s="29" t="str">
        <f ca="true">+IF(OFFSET('Sanitation Data'!$C$33,0,10*ROW('Sanitation Data'!C126))="","",OFFSET('Sanitation Data'!$C$33,0,10*ROW('Sanitation Data'!C126)))</f>
        <v/>
      </c>
      <c r="CP132" s="29" t="str">
        <f ca="true">+IF(OFFSET('Sanitation Data'!$D$29,0,10*ROW('Sanitation Data'!D126))="","",OFFSET('Sanitation Data'!$D$29,0,10*ROW('Sanitation Data'!D126)))</f>
        <v/>
      </c>
      <c r="CQ132" s="29" t="str">
        <f ca="true">+IF(OFFSET('Sanitation Data'!$D$30,0,10*ROW('Sanitation Data'!D126))="","",OFFSET('Sanitation Data'!$D$30,0,10*ROW('Sanitation Data'!D126)))</f>
        <v/>
      </c>
      <c r="CR132" s="29" t="str">
        <f ca="true">+IF(OFFSET('Sanitation Data'!$D$31,0,10*ROW('Sanitation Data'!D126))="","",OFFSET('Sanitation Data'!$D$31,0,10*ROW('Sanitation Data'!D126)))</f>
        <v/>
      </c>
      <c r="CS132" s="29" t="str">
        <f ca="true">+IF(OFFSET('Sanitation Data'!$D$32,0,10*ROW('Sanitation Data'!D126))="","",OFFSET('Sanitation Data'!$D$32,0,10*ROW('Sanitation Data'!D126)))</f>
        <v/>
      </c>
      <c r="CT132" s="29" t="str">
        <f ca="true">+IF(OFFSET('Sanitation Data'!$D$33,0,10*ROW('Sanitation Data'!D126))="","",OFFSET('Sanitation Data'!$D$33,0,10*ROW('Sanitation Data'!D126)))</f>
        <v/>
      </c>
      <c r="CU132" s="29" t="str">
        <f ca="true">+IF(OFFSET('Sanitation Data'!$E$29,0,10*ROW('Sanitation Data'!E126))="","",OFFSET('Sanitation Data'!$E$29,0,10*ROW('Sanitation Data'!E126)))</f>
        <v/>
      </c>
      <c r="CV132" s="29" t="str">
        <f ca="true">+IF(OFFSET('Sanitation Data'!$E$30,0,10*ROW('Sanitation Data'!E126))="","",OFFSET('Sanitation Data'!$E$30,0,10*ROW('Sanitation Data'!E126)))</f>
        <v/>
      </c>
      <c r="CW132" s="29" t="str">
        <f ca="true">+IF(OFFSET('Sanitation Data'!$E$31,0,10*ROW('Sanitation Data'!E126))="","",OFFSET('Sanitation Data'!$E$31,0,10*ROW('Sanitation Data'!E126)))</f>
        <v/>
      </c>
      <c r="CX132" s="29" t="str">
        <f ca="true">+IF(OFFSET('Sanitation Data'!$E$32,0,10*ROW('Sanitation Data'!E126))="","",OFFSET('Sanitation Data'!$E$32,0,10*ROW('Sanitation Data'!E126)))</f>
        <v/>
      </c>
      <c r="CY132" s="29" t="str">
        <f ca="true">+IF(OFFSET('Sanitation Data'!$E$33,0,10*ROW('Sanitation Data'!E126))="","",OFFSET('Sanitation Data'!$E$33,0,10*ROW('Sanitation Data'!E126)))</f>
        <v/>
      </c>
      <c r="CZ132" s="29" t="str">
        <f ca="true">+IF(OFFSET('Sanitation Data'!$F$29,0,10*ROW('Sanitation Data'!F126))="","",OFFSET('Sanitation Data'!$F$29,0,10*ROW('Sanitation Data'!F126)))</f>
        <v/>
      </c>
      <c r="DA132" s="29" t="str">
        <f ca="true">+IF(OFFSET('Sanitation Data'!$F$30,0,10*ROW('Sanitation Data'!F126))="","",OFFSET('Sanitation Data'!$F$30,0,10*ROW('Sanitation Data'!F126)))</f>
        <v/>
      </c>
      <c r="DB132" s="29" t="str">
        <f ca="true">+IF(OFFSET('Sanitation Data'!$F$31,0,10*ROW('Sanitation Data'!F126))="","",OFFSET('Sanitation Data'!$F$31,0,10*ROW('Sanitation Data'!F126)))</f>
        <v/>
      </c>
      <c r="DC132" s="29" t="str">
        <f ca="true">+IF(OFFSET('Sanitation Data'!$F$32,0,10*ROW('Sanitation Data'!F126))="","",OFFSET('Sanitation Data'!$F$32,0,10*ROW('Sanitation Data'!F126)))</f>
        <v/>
      </c>
      <c r="DD132" s="29" t="str">
        <f ca="true">+IF(OFFSET('Sanitation Data'!$F$33,0,10*ROW('Sanitation Data'!F126))="","",OFFSET('Sanitation Data'!$F$33,0,10*ROW('Sanitation Data'!F126)))</f>
        <v/>
      </c>
      <c r="DE132" s="29" t="str">
        <f ca="true">+IF(OFFSET('Sanitation Data'!$G$29,0,10*ROW('Sanitation Data'!G126))="","",OFFSET('Sanitation Data'!$G$29,0,10*ROW('Sanitation Data'!G126)))</f>
        <v/>
      </c>
      <c r="DF132" s="29" t="str">
        <f ca="true">+IF(OFFSET('Sanitation Data'!$G$30,0,10*ROW('Sanitation Data'!G126))="","",OFFSET('Sanitation Data'!$G$30,0,10*ROW('Sanitation Data'!G126)))</f>
        <v/>
      </c>
      <c r="DG132" s="29" t="str">
        <f ca="true">+IF(OFFSET('Sanitation Data'!$G$31,0,10*ROW('Sanitation Data'!G126))="","",OFFSET('Sanitation Data'!$G$31,0,10*ROW('Sanitation Data'!G126)))</f>
        <v/>
      </c>
      <c r="DH132" s="29" t="str">
        <f ca="true">+IF(OFFSET('Sanitation Data'!$G$32,0,10*ROW('Sanitation Data'!G126))="","",OFFSET('Sanitation Data'!$G$32,0,10*ROW('Sanitation Data'!G126)))</f>
        <v/>
      </c>
      <c r="DI132" s="29" t="str">
        <f ca="true">+IF(OFFSET('Sanitation Data'!$G$33,0,10*ROW('Sanitation Data'!G126))="","",OFFSET('Sanitation Data'!$G$33,0,10*ROW('Sanitation Data'!G126)))</f>
        <v/>
      </c>
      <c r="DJ132" s="29" t="str">
        <f ca="true">+IF(OFFSET('Sanitation Data'!$H$29,0,10*ROW('Sanitation Data'!H126))="","",OFFSET('Sanitation Data'!$H$29,0,10*ROW('Sanitation Data'!H126)))</f>
        <v/>
      </c>
      <c r="DK132" s="29" t="str">
        <f ca="true">+IF(OFFSET('Sanitation Data'!$H$30,0,10*ROW('Sanitation Data'!H126))="","",OFFSET('Sanitation Data'!$H$30,0,10*ROW('Sanitation Data'!H126)))</f>
        <v/>
      </c>
      <c r="DL132" s="29" t="str">
        <f ca="true">+IF(OFFSET('Sanitation Data'!$H$31,0,10*ROW('Sanitation Data'!H126))="","",OFFSET('Sanitation Data'!$H$31,0,10*ROW('Sanitation Data'!H126)))</f>
        <v/>
      </c>
      <c r="DM132" s="29" t="str">
        <f ca="true">+IF(OFFSET('Sanitation Data'!$H$32,0,10*ROW('Sanitation Data'!H126))="","",OFFSET('Sanitation Data'!$H$32,0,10*ROW('Sanitation Data'!H126)))</f>
        <v/>
      </c>
      <c r="DN132" s="29" t="str">
        <f ca="true">+IF(OFFSET('Sanitation Data'!$H$33,0,10*ROW('Sanitation Data'!H126))="","",OFFSET('Sanitation Data'!$H$33,0,10*ROW('Sanitation Data'!H126)))</f>
        <v/>
      </c>
      <c r="DO132" s="29" t="str">
        <f ca="true">+IF(OFFSET('Hygiene Data'!$C$12,0,10*ROW('Hygiene Data'!C126))="","",OFFSET('Hygiene Data'!$C$12,0,10*ROW('Hygiene Data'!C126)))</f>
        <v/>
      </c>
      <c r="DP132" s="29" t="str">
        <f ca="true">+IF(OFFSET('Hygiene Data'!$C$13,0,10*ROW('Hygiene Data'!C126))="","",OFFSET('Hygiene Data'!$C$13,0,10*ROW('Hygiene Data'!C126)))</f>
        <v/>
      </c>
      <c r="DQ132" s="29" t="str">
        <f ca="true">+IF(OFFSET('Hygiene Data'!$C$14,0,10*ROW('Hygiene Data'!C126))="","",OFFSET('Hygiene Data'!$C$14,0,10*ROW('Hygiene Data'!C126)))</f>
        <v/>
      </c>
      <c r="DR132" s="29" t="str">
        <f ca="true">+IF(OFFSET('Hygiene Data'!$D$12,0,10*ROW('Hygiene Data'!D126))="","",OFFSET('Hygiene Data'!$D$12,0,10*ROW('Hygiene Data'!D126)))</f>
        <v/>
      </c>
      <c r="DS132" s="29" t="str">
        <f ca="true">+IF(OFFSET('Hygiene Data'!$D$13,0,10*ROW('Hygiene Data'!D126))="","",OFFSET('Hygiene Data'!$D$13,0,10*ROW('Hygiene Data'!D126)))</f>
        <v/>
      </c>
      <c r="DT132" s="29" t="str">
        <f ca="true">+IF(OFFSET('Hygiene Data'!$D$14,0,10*ROW('Hygiene Data'!D126))="","",OFFSET('Hygiene Data'!$D$14,0,10*ROW('Hygiene Data'!D126)))</f>
        <v/>
      </c>
      <c r="DU132" s="29" t="str">
        <f ca="true">+IF(OFFSET('Hygiene Data'!$E$12,0,10*ROW('Hygiene Data'!E126))="","",OFFSET('Hygiene Data'!$E$12,0,10*ROW('Hygiene Data'!E126)))</f>
        <v/>
      </c>
      <c r="DV132" s="29" t="str">
        <f ca="true">+IF(OFFSET('Hygiene Data'!$E$13,0,10*ROW('Hygiene Data'!E126))="","",OFFSET('Hygiene Data'!$E$13,0,10*ROW('Hygiene Data'!E126)))</f>
        <v/>
      </c>
      <c r="DW132" s="29" t="str">
        <f ca="true">+IF(OFFSET('Hygiene Data'!$E$14,0,10*ROW('Hygiene Data'!E126))="","",OFFSET('Hygiene Data'!$E$14,0,10*ROW('Hygiene Data'!E126)))</f>
        <v/>
      </c>
      <c r="DX132" s="29" t="str">
        <f ca="true">+IF(OFFSET('Hygiene Data'!$F$12,0,10*ROW('Hygiene Data'!F126))="","",OFFSET('Hygiene Data'!$F$12,0,10*ROW('Hygiene Data'!F126)))</f>
        <v/>
      </c>
      <c r="DY132" s="29" t="str">
        <f ca="true">+IF(OFFSET('Hygiene Data'!$F$13,0,10*ROW('Hygiene Data'!F126))="","",OFFSET('Hygiene Data'!$F$13,0,10*ROW('Hygiene Data'!F126)))</f>
        <v/>
      </c>
      <c r="DZ132" s="29" t="str">
        <f ca="true">+IF(OFFSET('Hygiene Data'!$F$14,0,10*ROW('Hygiene Data'!F126))="","",OFFSET('Hygiene Data'!$F$14,0,10*ROW('Hygiene Data'!F126)))</f>
        <v/>
      </c>
      <c r="EA132" s="29" t="str">
        <f ca="true">+IF(OFFSET('Hygiene Data'!$G$12,0,10*ROW('Hygiene Data'!G126))="","",OFFSET('Hygiene Data'!$G$12,0,10*ROW('Hygiene Data'!G126)))</f>
        <v/>
      </c>
      <c r="EB132" s="29" t="str">
        <f ca="true">+IF(OFFSET('Hygiene Data'!$G$13,0,10*ROW('Hygiene Data'!G126))="","",OFFSET('Hygiene Data'!$G$13,0,10*ROW('Hygiene Data'!G126)))</f>
        <v/>
      </c>
      <c r="EC132" s="29" t="str">
        <f ca="true">+IF(OFFSET('Hygiene Data'!$G$14,0,10*ROW('Hygiene Data'!G126))="","",OFFSET('Hygiene Data'!$G$14,0,10*ROW('Hygiene Data'!G126)))</f>
        <v/>
      </c>
      <c r="ED132" s="29" t="str">
        <f ca="true">+IF(OFFSET('Hygiene Data'!$H$12,0,10*ROW('Hygiene Data'!H126))="","",OFFSET('Hygiene Data'!$H$12,0,10*ROW('Hygiene Data'!H126)))</f>
        <v/>
      </c>
      <c r="EE132" s="29" t="str">
        <f ca="true">+IF(OFFSET('Hygiene Data'!$H$13,0,10*ROW('Hygiene Data'!H126))="","",OFFSET('Hygiene Data'!$H$13,0,10*ROW('Hygiene Data'!H126)))</f>
        <v/>
      </c>
      <c r="EF132" s="29" t="str">
        <f ca="true">+IF(OFFSET('Hygiene Data'!$H$14,0,10*ROW('Hygiene Data'!H126))="","",OFFSET('Hygiene Data'!$H$14,0,10*ROW('Hygiene Data'!H126)))</f>
        <v/>
      </c>
    </row>
    <row r="133" x14ac:dyDescent="0.2">
      <c r="A133" s="52" t="str">
        <f ca="true">+IF(OFFSET('Water Data'!$B$1,0,10*ROW('Water Data'!B130))="","",OFFSET('Water Data'!$B$1,0,10*ROW('Water Data'!B130)))</f>
        <v/>
      </c>
      <c r="B133" s="52" t="str">
        <f ca="true">+IF(OFFSET('Water Data'!$A$3,0,10*ROW('Water Data'!A130))="","",OFFSET('Water Data'!$A$3,0,10*ROW('Water Data'!A130)))</f>
        <v/>
      </c>
      <c r="C133" s="52" t="str">
        <f ca="true">+IF(OFFSET('Water Data'!$C$3,0,10*ROW('Water Data'!C130))="","",OFFSET('Water Data'!$C$3,0,10*ROW('Water Data'!C130)))</f>
        <v/>
      </c>
      <c r="D133" s="240"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0"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0"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0"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0"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0"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0"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0"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0"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0"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0"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0"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0"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0"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0"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0"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0"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0"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1"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1"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1"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1"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1"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1"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1"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1"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1"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1"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1"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1"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1"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1"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1"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1"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1"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1"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1"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1"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1"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1"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1"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1"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1"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1"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1"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1"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1"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1"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2"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2"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2"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2"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2"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2"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2"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2"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2"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2"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2"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2"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2"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2"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2"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2"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2"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2"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29" t="str">
        <f ca="true">+IF(OFFSET('Water Data'!$C$28,0,10*ROW('Water Data'!C127))="","",OFFSET('Water Data'!$C$28,0,10*ROW('Water Data'!C127)))</f>
        <v/>
      </c>
      <c r="BT133" s="29" t="str">
        <f ca="true">+IF(OFFSET('Water Data'!$C$29,0,10*ROW('Water Data'!C127))="","",OFFSET('Water Data'!$C$29,0,10*ROW('Water Data'!C127)))</f>
        <v/>
      </c>
      <c r="BU133" s="29" t="str">
        <f ca="true">+IF(OFFSET('Water Data'!$C$30,0,10*ROW('Water Data'!C127))="","",OFFSET('Water Data'!$C$30,0,10*ROW('Water Data'!C127)))</f>
        <v/>
      </c>
      <c r="BV133" s="29" t="str">
        <f ca="true">+IF(OFFSET('Water Data'!$D$28,0,10*ROW('Water Data'!D127))="","",OFFSET('Water Data'!$D$28,0,10*ROW('Water Data'!D127)))</f>
        <v/>
      </c>
      <c r="BW133" s="29" t="str">
        <f ca="true">+IF(OFFSET('Water Data'!$D$29,0,10*ROW('Water Data'!D127))="","",OFFSET('Water Data'!$D$29,0,10*ROW('Water Data'!D127)))</f>
        <v/>
      </c>
      <c r="BX133" s="29" t="str">
        <f ca="true">+IF(OFFSET('Water Data'!$D$30,0,10*ROW('Water Data'!D127))="","",OFFSET('Water Data'!$D$30,0,10*ROW('Water Data'!D127)))</f>
        <v/>
      </c>
      <c r="BY133" s="29" t="str">
        <f ca="true">+IF(OFFSET('Water Data'!$E$28,0,10*ROW('Water Data'!E127))="","",OFFSET('Water Data'!$E$28,0,10*ROW('Water Data'!E127)))</f>
        <v/>
      </c>
      <c r="BZ133" s="29" t="str">
        <f ca="true">+IF(OFFSET('Water Data'!$E$29,0,10*ROW('Water Data'!E127))="","",OFFSET('Water Data'!$E$29,0,10*ROW('Water Data'!E127)))</f>
        <v/>
      </c>
      <c r="CA133" s="29" t="str">
        <f ca="true">+IF(OFFSET('Water Data'!$E$30,0,10*ROW('Water Data'!E127))="","",OFFSET('Water Data'!$E$30,0,10*ROW('Water Data'!E127)))</f>
        <v/>
      </c>
      <c r="CB133" s="29" t="str">
        <f ca="true">+IF(OFFSET('Water Data'!$F$28,0,10*ROW('Water Data'!F127))="","",OFFSET('Water Data'!$F$28,0,10*ROW('Water Data'!F127)))</f>
        <v/>
      </c>
      <c r="CC133" s="29" t="str">
        <f ca="true">+IF(OFFSET('Water Data'!$F$29,0,10*ROW('Water Data'!F127))="","",OFFSET('Water Data'!$F$29,0,10*ROW('Water Data'!F127)))</f>
        <v/>
      </c>
      <c r="CD133" s="29" t="str">
        <f ca="true">+IF(OFFSET('Water Data'!$F$30,0,10*ROW('Water Data'!F127))="","",OFFSET('Water Data'!$F$30,0,10*ROW('Water Data'!F127)))</f>
        <v/>
      </c>
      <c r="CE133" s="29" t="str">
        <f ca="true">+IF(OFFSET('Water Data'!$G$28,0,10*ROW('Water Data'!G127))="","",OFFSET('Water Data'!$G$28,0,10*ROW('Water Data'!G127)))</f>
        <v/>
      </c>
      <c r="CF133" s="29" t="str">
        <f ca="true">+IF(OFFSET('Water Data'!$G$29,0,10*ROW('Water Data'!G127))="","",OFFSET('Water Data'!$G$29,0,10*ROW('Water Data'!G127)))</f>
        <v/>
      </c>
      <c r="CG133" s="29" t="str">
        <f ca="true">+IF(OFFSET('Water Data'!$G$30,0,10*ROW('Water Data'!G127))="","",OFFSET('Water Data'!$G$30,0,10*ROW('Water Data'!G127)))</f>
        <v/>
      </c>
      <c r="CH133" s="29" t="str">
        <f ca="true">+IF(OFFSET('Water Data'!$H$28,0,10*ROW('Water Data'!H127))="","",OFFSET('Water Data'!$H$28,0,10*ROW('Water Data'!H127)))</f>
        <v/>
      </c>
      <c r="CI133" s="29" t="str">
        <f ca="true">+IF(OFFSET('Water Data'!$H$29,0,10*ROW('Water Data'!H127))="","",OFFSET('Water Data'!$H$29,0,10*ROW('Water Data'!H127)))</f>
        <v/>
      </c>
      <c r="CJ133" s="29" t="str">
        <f ca="true">+IF(OFFSET('Water Data'!$H$30,0,10*ROW('Water Data'!H127))="","",OFFSET('Water Data'!$H$30,0,10*ROW('Water Data'!H127)))</f>
        <v/>
      </c>
      <c r="CK133" s="29" t="str">
        <f ca="true">+IF(OFFSET('Sanitation Data'!$C$29,0,10*ROW('Sanitation Data'!C127))="","",OFFSET('Sanitation Data'!$C$29,0,10*ROW('Sanitation Data'!C127)))</f>
        <v/>
      </c>
      <c r="CL133" s="29" t="str">
        <f ca="true">+IF(OFFSET('Sanitation Data'!$C$30,0,10*ROW('Sanitation Data'!C127))="","",OFFSET('Sanitation Data'!$C$30,0,10*ROW('Sanitation Data'!C127)))</f>
        <v/>
      </c>
      <c r="CM133" s="29" t="str">
        <f ca="true">+IF(OFFSET('Sanitation Data'!$C$31,0,10*ROW('Sanitation Data'!C127))="","",OFFSET('Sanitation Data'!$C$31,0,10*ROW('Sanitation Data'!C127)))</f>
        <v/>
      </c>
      <c r="CN133" s="29" t="str">
        <f ca="true">+IF(OFFSET('Sanitation Data'!$C$32,0,10*ROW('Sanitation Data'!C127))="","",OFFSET('Sanitation Data'!$C$32,0,10*ROW('Sanitation Data'!C127)))</f>
        <v/>
      </c>
      <c r="CO133" s="29" t="str">
        <f ca="true">+IF(OFFSET('Sanitation Data'!$C$33,0,10*ROW('Sanitation Data'!C127))="","",OFFSET('Sanitation Data'!$C$33,0,10*ROW('Sanitation Data'!C127)))</f>
        <v/>
      </c>
      <c r="CP133" s="29" t="str">
        <f ca="true">+IF(OFFSET('Sanitation Data'!$D$29,0,10*ROW('Sanitation Data'!D127))="","",OFFSET('Sanitation Data'!$D$29,0,10*ROW('Sanitation Data'!D127)))</f>
        <v/>
      </c>
      <c r="CQ133" s="29" t="str">
        <f ca="true">+IF(OFFSET('Sanitation Data'!$D$30,0,10*ROW('Sanitation Data'!D127))="","",OFFSET('Sanitation Data'!$D$30,0,10*ROW('Sanitation Data'!D127)))</f>
        <v/>
      </c>
      <c r="CR133" s="29" t="str">
        <f ca="true">+IF(OFFSET('Sanitation Data'!$D$31,0,10*ROW('Sanitation Data'!D127))="","",OFFSET('Sanitation Data'!$D$31,0,10*ROW('Sanitation Data'!D127)))</f>
        <v/>
      </c>
      <c r="CS133" s="29" t="str">
        <f ca="true">+IF(OFFSET('Sanitation Data'!$D$32,0,10*ROW('Sanitation Data'!D127))="","",OFFSET('Sanitation Data'!$D$32,0,10*ROW('Sanitation Data'!D127)))</f>
        <v/>
      </c>
      <c r="CT133" s="29" t="str">
        <f ca="true">+IF(OFFSET('Sanitation Data'!$D$33,0,10*ROW('Sanitation Data'!D127))="","",OFFSET('Sanitation Data'!$D$33,0,10*ROW('Sanitation Data'!D127)))</f>
        <v/>
      </c>
      <c r="CU133" s="29" t="str">
        <f ca="true">+IF(OFFSET('Sanitation Data'!$E$29,0,10*ROW('Sanitation Data'!E127))="","",OFFSET('Sanitation Data'!$E$29,0,10*ROW('Sanitation Data'!E127)))</f>
        <v/>
      </c>
      <c r="CV133" s="29" t="str">
        <f ca="true">+IF(OFFSET('Sanitation Data'!$E$30,0,10*ROW('Sanitation Data'!E127))="","",OFFSET('Sanitation Data'!$E$30,0,10*ROW('Sanitation Data'!E127)))</f>
        <v/>
      </c>
      <c r="CW133" s="29" t="str">
        <f ca="true">+IF(OFFSET('Sanitation Data'!$E$31,0,10*ROW('Sanitation Data'!E127))="","",OFFSET('Sanitation Data'!$E$31,0,10*ROW('Sanitation Data'!E127)))</f>
        <v/>
      </c>
      <c r="CX133" s="29" t="str">
        <f ca="true">+IF(OFFSET('Sanitation Data'!$E$32,0,10*ROW('Sanitation Data'!E127))="","",OFFSET('Sanitation Data'!$E$32,0,10*ROW('Sanitation Data'!E127)))</f>
        <v/>
      </c>
      <c r="CY133" s="29" t="str">
        <f ca="true">+IF(OFFSET('Sanitation Data'!$E$33,0,10*ROW('Sanitation Data'!E127))="","",OFFSET('Sanitation Data'!$E$33,0,10*ROW('Sanitation Data'!E127)))</f>
        <v/>
      </c>
      <c r="CZ133" s="29" t="str">
        <f ca="true">+IF(OFFSET('Sanitation Data'!$F$29,0,10*ROW('Sanitation Data'!F127))="","",OFFSET('Sanitation Data'!$F$29,0,10*ROW('Sanitation Data'!F127)))</f>
        <v/>
      </c>
      <c r="DA133" s="29" t="str">
        <f ca="true">+IF(OFFSET('Sanitation Data'!$F$30,0,10*ROW('Sanitation Data'!F127))="","",OFFSET('Sanitation Data'!$F$30,0,10*ROW('Sanitation Data'!F127)))</f>
        <v/>
      </c>
      <c r="DB133" s="29" t="str">
        <f ca="true">+IF(OFFSET('Sanitation Data'!$F$31,0,10*ROW('Sanitation Data'!F127))="","",OFFSET('Sanitation Data'!$F$31,0,10*ROW('Sanitation Data'!F127)))</f>
        <v/>
      </c>
      <c r="DC133" s="29" t="str">
        <f ca="true">+IF(OFFSET('Sanitation Data'!$F$32,0,10*ROW('Sanitation Data'!F127))="","",OFFSET('Sanitation Data'!$F$32,0,10*ROW('Sanitation Data'!F127)))</f>
        <v/>
      </c>
      <c r="DD133" s="29" t="str">
        <f ca="true">+IF(OFFSET('Sanitation Data'!$F$33,0,10*ROW('Sanitation Data'!F127))="","",OFFSET('Sanitation Data'!$F$33,0,10*ROW('Sanitation Data'!F127)))</f>
        <v/>
      </c>
      <c r="DE133" s="29" t="str">
        <f ca="true">+IF(OFFSET('Sanitation Data'!$G$29,0,10*ROW('Sanitation Data'!G127))="","",OFFSET('Sanitation Data'!$G$29,0,10*ROW('Sanitation Data'!G127)))</f>
        <v/>
      </c>
      <c r="DF133" s="29" t="str">
        <f ca="true">+IF(OFFSET('Sanitation Data'!$G$30,0,10*ROW('Sanitation Data'!G127))="","",OFFSET('Sanitation Data'!$G$30,0,10*ROW('Sanitation Data'!G127)))</f>
        <v/>
      </c>
      <c r="DG133" s="29" t="str">
        <f ca="true">+IF(OFFSET('Sanitation Data'!$G$31,0,10*ROW('Sanitation Data'!G127))="","",OFFSET('Sanitation Data'!$G$31,0,10*ROW('Sanitation Data'!G127)))</f>
        <v/>
      </c>
      <c r="DH133" s="29" t="str">
        <f ca="true">+IF(OFFSET('Sanitation Data'!$G$32,0,10*ROW('Sanitation Data'!G127))="","",OFFSET('Sanitation Data'!$G$32,0,10*ROW('Sanitation Data'!G127)))</f>
        <v/>
      </c>
      <c r="DI133" s="29" t="str">
        <f ca="true">+IF(OFFSET('Sanitation Data'!$G$33,0,10*ROW('Sanitation Data'!G127))="","",OFFSET('Sanitation Data'!$G$33,0,10*ROW('Sanitation Data'!G127)))</f>
        <v/>
      </c>
      <c r="DJ133" s="29" t="str">
        <f ca="true">+IF(OFFSET('Sanitation Data'!$H$29,0,10*ROW('Sanitation Data'!H127))="","",OFFSET('Sanitation Data'!$H$29,0,10*ROW('Sanitation Data'!H127)))</f>
        <v/>
      </c>
      <c r="DK133" s="29" t="str">
        <f ca="true">+IF(OFFSET('Sanitation Data'!$H$30,0,10*ROW('Sanitation Data'!H127))="","",OFFSET('Sanitation Data'!$H$30,0,10*ROW('Sanitation Data'!H127)))</f>
        <v/>
      </c>
      <c r="DL133" s="29" t="str">
        <f ca="true">+IF(OFFSET('Sanitation Data'!$H$31,0,10*ROW('Sanitation Data'!H127))="","",OFFSET('Sanitation Data'!$H$31,0,10*ROW('Sanitation Data'!H127)))</f>
        <v/>
      </c>
      <c r="DM133" s="29" t="str">
        <f ca="true">+IF(OFFSET('Sanitation Data'!$H$32,0,10*ROW('Sanitation Data'!H127))="","",OFFSET('Sanitation Data'!$H$32,0,10*ROW('Sanitation Data'!H127)))</f>
        <v/>
      </c>
      <c r="DN133" s="29" t="str">
        <f ca="true">+IF(OFFSET('Sanitation Data'!$H$33,0,10*ROW('Sanitation Data'!H127))="","",OFFSET('Sanitation Data'!$H$33,0,10*ROW('Sanitation Data'!H127)))</f>
        <v/>
      </c>
      <c r="DO133" s="29" t="str">
        <f ca="true">+IF(OFFSET('Hygiene Data'!$C$12,0,10*ROW('Hygiene Data'!C127))="","",OFFSET('Hygiene Data'!$C$12,0,10*ROW('Hygiene Data'!C127)))</f>
        <v/>
      </c>
      <c r="DP133" s="29" t="str">
        <f ca="true">+IF(OFFSET('Hygiene Data'!$C$13,0,10*ROW('Hygiene Data'!C127))="","",OFFSET('Hygiene Data'!$C$13,0,10*ROW('Hygiene Data'!C127)))</f>
        <v/>
      </c>
      <c r="DQ133" s="29" t="str">
        <f ca="true">+IF(OFFSET('Hygiene Data'!$C$14,0,10*ROW('Hygiene Data'!C127))="","",OFFSET('Hygiene Data'!$C$14,0,10*ROW('Hygiene Data'!C127)))</f>
        <v/>
      </c>
      <c r="DR133" s="29" t="str">
        <f ca="true">+IF(OFFSET('Hygiene Data'!$D$12,0,10*ROW('Hygiene Data'!D127))="","",OFFSET('Hygiene Data'!$D$12,0,10*ROW('Hygiene Data'!D127)))</f>
        <v/>
      </c>
      <c r="DS133" s="29" t="str">
        <f ca="true">+IF(OFFSET('Hygiene Data'!$D$13,0,10*ROW('Hygiene Data'!D127))="","",OFFSET('Hygiene Data'!$D$13,0,10*ROW('Hygiene Data'!D127)))</f>
        <v/>
      </c>
      <c r="DT133" s="29" t="str">
        <f ca="true">+IF(OFFSET('Hygiene Data'!$D$14,0,10*ROW('Hygiene Data'!D127))="","",OFFSET('Hygiene Data'!$D$14,0,10*ROW('Hygiene Data'!D127)))</f>
        <v/>
      </c>
      <c r="DU133" s="29" t="str">
        <f ca="true">+IF(OFFSET('Hygiene Data'!$E$12,0,10*ROW('Hygiene Data'!E127))="","",OFFSET('Hygiene Data'!$E$12,0,10*ROW('Hygiene Data'!E127)))</f>
        <v/>
      </c>
      <c r="DV133" s="29" t="str">
        <f ca="true">+IF(OFFSET('Hygiene Data'!$E$13,0,10*ROW('Hygiene Data'!E127))="","",OFFSET('Hygiene Data'!$E$13,0,10*ROW('Hygiene Data'!E127)))</f>
        <v/>
      </c>
      <c r="DW133" s="29" t="str">
        <f ca="true">+IF(OFFSET('Hygiene Data'!$E$14,0,10*ROW('Hygiene Data'!E127))="","",OFFSET('Hygiene Data'!$E$14,0,10*ROW('Hygiene Data'!E127)))</f>
        <v/>
      </c>
      <c r="DX133" s="29" t="str">
        <f ca="true">+IF(OFFSET('Hygiene Data'!$F$12,0,10*ROW('Hygiene Data'!F127))="","",OFFSET('Hygiene Data'!$F$12,0,10*ROW('Hygiene Data'!F127)))</f>
        <v/>
      </c>
      <c r="DY133" s="29" t="str">
        <f ca="true">+IF(OFFSET('Hygiene Data'!$F$13,0,10*ROW('Hygiene Data'!F127))="","",OFFSET('Hygiene Data'!$F$13,0,10*ROW('Hygiene Data'!F127)))</f>
        <v/>
      </c>
      <c r="DZ133" s="29" t="str">
        <f ca="true">+IF(OFFSET('Hygiene Data'!$F$14,0,10*ROW('Hygiene Data'!F127))="","",OFFSET('Hygiene Data'!$F$14,0,10*ROW('Hygiene Data'!F127)))</f>
        <v/>
      </c>
      <c r="EA133" s="29" t="str">
        <f ca="true">+IF(OFFSET('Hygiene Data'!$G$12,0,10*ROW('Hygiene Data'!G127))="","",OFFSET('Hygiene Data'!$G$12,0,10*ROW('Hygiene Data'!G127)))</f>
        <v/>
      </c>
      <c r="EB133" s="29" t="str">
        <f ca="true">+IF(OFFSET('Hygiene Data'!$G$13,0,10*ROW('Hygiene Data'!G127))="","",OFFSET('Hygiene Data'!$G$13,0,10*ROW('Hygiene Data'!G127)))</f>
        <v/>
      </c>
      <c r="EC133" s="29" t="str">
        <f ca="true">+IF(OFFSET('Hygiene Data'!$G$14,0,10*ROW('Hygiene Data'!G127))="","",OFFSET('Hygiene Data'!$G$14,0,10*ROW('Hygiene Data'!G127)))</f>
        <v/>
      </c>
      <c r="ED133" s="29" t="str">
        <f ca="true">+IF(OFFSET('Hygiene Data'!$H$12,0,10*ROW('Hygiene Data'!H127))="","",OFFSET('Hygiene Data'!$H$12,0,10*ROW('Hygiene Data'!H127)))</f>
        <v/>
      </c>
      <c r="EE133" s="29" t="str">
        <f ca="true">+IF(OFFSET('Hygiene Data'!$H$13,0,10*ROW('Hygiene Data'!H127))="","",OFFSET('Hygiene Data'!$H$13,0,10*ROW('Hygiene Data'!H127)))</f>
        <v/>
      </c>
      <c r="EF133" s="29" t="str">
        <f ca="true">+IF(OFFSET('Hygiene Data'!$H$14,0,10*ROW('Hygiene Data'!H127))="","",OFFSET('Hygiene Data'!$H$14,0,10*ROW('Hygiene Data'!H127)))</f>
        <v/>
      </c>
    </row>
    <row r="134" x14ac:dyDescent="0.2">
      <c r="A134" s="52" t="str">
        <f ca="true">+IF(OFFSET('Water Data'!$B$1,0,10*ROW('Water Data'!B131))="","",OFFSET('Water Data'!$B$1,0,10*ROW('Water Data'!B131)))</f>
        <v/>
      </c>
      <c r="B134" s="52" t="str">
        <f ca="true">+IF(OFFSET('Water Data'!$A$3,0,10*ROW('Water Data'!A131))="","",OFFSET('Water Data'!$A$3,0,10*ROW('Water Data'!A131)))</f>
        <v/>
      </c>
      <c r="C134" s="52" t="str">
        <f ca="true">+IF(OFFSET('Water Data'!$C$3,0,10*ROW('Water Data'!C131))="","",OFFSET('Water Data'!$C$3,0,10*ROW('Water Data'!C131)))</f>
        <v/>
      </c>
      <c r="D134" s="240"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0"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0"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0"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0"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0"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0"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0"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0"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0"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0"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0"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0"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0"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0"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0"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0"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0"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1"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1"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1"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1"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1"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1"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1"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1"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1"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1"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1"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1"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1"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1"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1"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1"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1"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1"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1"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1"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1"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1"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1"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1"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1"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1"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1"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1"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1"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1"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2"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2"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2"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2"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2"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2"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2"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2"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2"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2"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2"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2"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2"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2"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2"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2"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2"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2"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29" t="str">
        <f ca="true">+IF(OFFSET('Water Data'!$C$28,0,10*ROW('Water Data'!C128))="","",OFFSET('Water Data'!$C$28,0,10*ROW('Water Data'!C128)))</f>
        <v/>
      </c>
      <c r="BT134" s="29" t="str">
        <f ca="true">+IF(OFFSET('Water Data'!$C$29,0,10*ROW('Water Data'!C128))="","",OFFSET('Water Data'!$C$29,0,10*ROW('Water Data'!C128)))</f>
        <v/>
      </c>
      <c r="BU134" s="29" t="str">
        <f ca="true">+IF(OFFSET('Water Data'!$C$30,0,10*ROW('Water Data'!C128))="","",OFFSET('Water Data'!$C$30,0,10*ROW('Water Data'!C128)))</f>
        <v/>
      </c>
      <c r="BV134" s="29" t="str">
        <f ca="true">+IF(OFFSET('Water Data'!$D$28,0,10*ROW('Water Data'!D128))="","",OFFSET('Water Data'!$D$28,0,10*ROW('Water Data'!D128)))</f>
        <v/>
      </c>
      <c r="BW134" s="29" t="str">
        <f ca="true">+IF(OFFSET('Water Data'!$D$29,0,10*ROW('Water Data'!D128))="","",OFFSET('Water Data'!$D$29,0,10*ROW('Water Data'!D128)))</f>
        <v/>
      </c>
      <c r="BX134" s="29" t="str">
        <f ca="true">+IF(OFFSET('Water Data'!$D$30,0,10*ROW('Water Data'!D128))="","",OFFSET('Water Data'!$D$30,0,10*ROW('Water Data'!D128)))</f>
        <v/>
      </c>
      <c r="BY134" s="29" t="str">
        <f ca="true">+IF(OFFSET('Water Data'!$E$28,0,10*ROW('Water Data'!E128))="","",OFFSET('Water Data'!$E$28,0,10*ROW('Water Data'!E128)))</f>
        <v/>
      </c>
      <c r="BZ134" s="29" t="str">
        <f ca="true">+IF(OFFSET('Water Data'!$E$29,0,10*ROW('Water Data'!E128))="","",OFFSET('Water Data'!$E$29,0,10*ROW('Water Data'!E128)))</f>
        <v/>
      </c>
      <c r="CA134" s="29" t="str">
        <f ca="true">+IF(OFFSET('Water Data'!$E$30,0,10*ROW('Water Data'!E128))="","",OFFSET('Water Data'!$E$30,0,10*ROW('Water Data'!E128)))</f>
        <v/>
      </c>
      <c r="CB134" s="29" t="str">
        <f ca="true">+IF(OFFSET('Water Data'!$F$28,0,10*ROW('Water Data'!F128))="","",OFFSET('Water Data'!$F$28,0,10*ROW('Water Data'!F128)))</f>
        <v/>
      </c>
      <c r="CC134" s="29" t="str">
        <f ca="true">+IF(OFFSET('Water Data'!$F$29,0,10*ROW('Water Data'!F128))="","",OFFSET('Water Data'!$F$29,0,10*ROW('Water Data'!F128)))</f>
        <v/>
      </c>
      <c r="CD134" s="29" t="str">
        <f ca="true">+IF(OFFSET('Water Data'!$F$30,0,10*ROW('Water Data'!F128))="","",OFFSET('Water Data'!$F$30,0,10*ROW('Water Data'!F128)))</f>
        <v/>
      </c>
      <c r="CE134" s="29" t="str">
        <f ca="true">+IF(OFFSET('Water Data'!$G$28,0,10*ROW('Water Data'!G128))="","",OFFSET('Water Data'!$G$28,0,10*ROW('Water Data'!G128)))</f>
        <v/>
      </c>
      <c r="CF134" s="29" t="str">
        <f ca="true">+IF(OFFSET('Water Data'!$G$29,0,10*ROW('Water Data'!G128))="","",OFFSET('Water Data'!$G$29,0,10*ROW('Water Data'!G128)))</f>
        <v/>
      </c>
      <c r="CG134" s="29" t="str">
        <f ca="true">+IF(OFFSET('Water Data'!$G$30,0,10*ROW('Water Data'!G128))="","",OFFSET('Water Data'!$G$30,0,10*ROW('Water Data'!G128)))</f>
        <v/>
      </c>
      <c r="CH134" s="29" t="str">
        <f ca="true">+IF(OFFSET('Water Data'!$H$28,0,10*ROW('Water Data'!H128))="","",OFFSET('Water Data'!$H$28,0,10*ROW('Water Data'!H128)))</f>
        <v/>
      </c>
      <c r="CI134" s="29" t="str">
        <f ca="true">+IF(OFFSET('Water Data'!$H$29,0,10*ROW('Water Data'!H128))="","",OFFSET('Water Data'!$H$29,0,10*ROW('Water Data'!H128)))</f>
        <v/>
      </c>
      <c r="CJ134" s="29" t="str">
        <f ca="true">+IF(OFFSET('Water Data'!$H$30,0,10*ROW('Water Data'!H128))="","",OFFSET('Water Data'!$H$30,0,10*ROW('Water Data'!H128)))</f>
        <v/>
      </c>
      <c r="CK134" s="29" t="str">
        <f ca="true">+IF(OFFSET('Sanitation Data'!$C$29,0,10*ROW('Sanitation Data'!C128))="","",OFFSET('Sanitation Data'!$C$29,0,10*ROW('Sanitation Data'!C128)))</f>
        <v/>
      </c>
      <c r="CL134" s="29" t="str">
        <f ca="true">+IF(OFFSET('Sanitation Data'!$C$30,0,10*ROW('Sanitation Data'!C128))="","",OFFSET('Sanitation Data'!$C$30,0,10*ROW('Sanitation Data'!C128)))</f>
        <v/>
      </c>
      <c r="CM134" s="29" t="str">
        <f ca="true">+IF(OFFSET('Sanitation Data'!$C$31,0,10*ROW('Sanitation Data'!C128))="","",OFFSET('Sanitation Data'!$C$31,0,10*ROW('Sanitation Data'!C128)))</f>
        <v/>
      </c>
      <c r="CN134" s="29" t="str">
        <f ca="true">+IF(OFFSET('Sanitation Data'!$C$32,0,10*ROW('Sanitation Data'!C128))="","",OFFSET('Sanitation Data'!$C$32,0,10*ROW('Sanitation Data'!C128)))</f>
        <v/>
      </c>
      <c r="CO134" s="29" t="str">
        <f ca="true">+IF(OFFSET('Sanitation Data'!$C$33,0,10*ROW('Sanitation Data'!C128))="","",OFFSET('Sanitation Data'!$C$33,0,10*ROW('Sanitation Data'!C128)))</f>
        <v/>
      </c>
      <c r="CP134" s="29" t="str">
        <f ca="true">+IF(OFFSET('Sanitation Data'!$D$29,0,10*ROW('Sanitation Data'!D128))="","",OFFSET('Sanitation Data'!$D$29,0,10*ROW('Sanitation Data'!D128)))</f>
        <v/>
      </c>
      <c r="CQ134" s="29" t="str">
        <f ca="true">+IF(OFFSET('Sanitation Data'!$D$30,0,10*ROW('Sanitation Data'!D128))="","",OFFSET('Sanitation Data'!$D$30,0,10*ROW('Sanitation Data'!D128)))</f>
        <v/>
      </c>
      <c r="CR134" s="29" t="str">
        <f ca="true">+IF(OFFSET('Sanitation Data'!$D$31,0,10*ROW('Sanitation Data'!D128))="","",OFFSET('Sanitation Data'!$D$31,0,10*ROW('Sanitation Data'!D128)))</f>
        <v/>
      </c>
      <c r="CS134" s="29" t="str">
        <f ca="true">+IF(OFFSET('Sanitation Data'!$D$32,0,10*ROW('Sanitation Data'!D128))="","",OFFSET('Sanitation Data'!$D$32,0,10*ROW('Sanitation Data'!D128)))</f>
        <v/>
      </c>
      <c r="CT134" s="29" t="str">
        <f ca="true">+IF(OFFSET('Sanitation Data'!$D$33,0,10*ROW('Sanitation Data'!D128))="","",OFFSET('Sanitation Data'!$D$33,0,10*ROW('Sanitation Data'!D128)))</f>
        <v/>
      </c>
      <c r="CU134" s="29" t="str">
        <f ca="true">+IF(OFFSET('Sanitation Data'!$E$29,0,10*ROW('Sanitation Data'!E128))="","",OFFSET('Sanitation Data'!$E$29,0,10*ROW('Sanitation Data'!E128)))</f>
        <v/>
      </c>
      <c r="CV134" s="29" t="str">
        <f ca="true">+IF(OFFSET('Sanitation Data'!$E$30,0,10*ROW('Sanitation Data'!E128))="","",OFFSET('Sanitation Data'!$E$30,0,10*ROW('Sanitation Data'!E128)))</f>
        <v/>
      </c>
      <c r="CW134" s="29" t="str">
        <f ca="true">+IF(OFFSET('Sanitation Data'!$E$31,0,10*ROW('Sanitation Data'!E128))="","",OFFSET('Sanitation Data'!$E$31,0,10*ROW('Sanitation Data'!E128)))</f>
        <v/>
      </c>
      <c r="CX134" s="29" t="str">
        <f ca="true">+IF(OFFSET('Sanitation Data'!$E$32,0,10*ROW('Sanitation Data'!E128))="","",OFFSET('Sanitation Data'!$E$32,0,10*ROW('Sanitation Data'!E128)))</f>
        <v/>
      </c>
      <c r="CY134" s="29" t="str">
        <f ca="true">+IF(OFFSET('Sanitation Data'!$E$33,0,10*ROW('Sanitation Data'!E128))="","",OFFSET('Sanitation Data'!$E$33,0,10*ROW('Sanitation Data'!E128)))</f>
        <v/>
      </c>
      <c r="CZ134" s="29" t="str">
        <f ca="true">+IF(OFFSET('Sanitation Data'!$F$29,0,10*ROW('Sanitation Data'!F128))="","",OFFSET('Sanitation Data'!$F$29,0,10*ROW('Sanitation Data'!F128)))</f>
        <v/>
      </c>
      <c r="DA134" s="29" t="str">
        <f ca="true">+IF(OFFSET('Sanitation Data'!$F$30,0,10*ROW('Sanitation Data'!F128))="","",OFFSET('Sanitation Data'!$F$30,0,10*ROW('Sanitation Data'!F128)))</f>
        <v/>
      </c>
      <c r="DB134" s="29" t="str">
        <f ca="true">+IF(OFFSET('Sanitation Data'!$F$31,0,10*ROW('Sanitation Data'!F128))="","",OFFSET('Sanitation Data'!$F$31,0,10*ROW('Sanitation Data'!F128)))</f>
        <v/>
      </c>
      <c r="DC134" s="29" t="str">
        <f ca="true">+IF(OFFSET('Sanitation Data'!$F$32,0,10*ROW('Sanitation Data'!F128))="","",OFFSET('Sanitation Data'!$F$32,0,10*ROW('Sanitation Data'!F128)))</f>
        <v/>
      </c>
      <c r="DD134" s="29" t="str">
        <f ca="true">+IF(OFFSET('Sanitation Data'!$F$33,0,10*ROW('Sanitation Data'!F128))="","",OFFSET('Sanitation Data'!$F$33,0,10*ROW('Sanitation Data'!F128)))</f>
        <v/>
      </c>
      <c r="DE134" s="29" t="str">
        <f ca="true">+IF(OFFSET('Sanitation Data'!$G$29,0,10*ROW('Sanitation Data'!G128))="","",OFFSET('Sanitation Data'!$G$29,0,10*ROW('Sanitation Data'!G128)))</f>
        <v/>
      </c>
      <c r="DF134" s="29" t="str">
        <f ca="true">+IF(OFFSET('Sanitation Data'!$G$30,0,10*ROW('Sanitation Data'!G128))="","",OFFSET('Sanitation Data'!$G$30,0,10*ROW('Sanitation Data'!G128)))</f>
        <v/>
      </c>
      <c r="DG134" s="29" t="str">
        <f ca="true">+IF(OFFSET('Sanitation Data'!$G$31,0,10*ROW('Sanitation Data'!G128))="","",OFFSET('Sanitation Data'!$G$31,0,10*ROW('Sanitation Data'!G128)))</f>
        <v/>
      </c>
      <c r="DH134" s="29" t="str">
        <f ca="true">+IF(OFFSET('Sanitation Data'!$G$32,0,10*ROW('Sanitation Data'!G128))="","",OFFSET('Sanitation Data'!$G$32,0,10*ROW('Sanitation Data'!G128)))</f>
        <v/>
      </c>
      <c r="DI134" s="29" t="str">
        <f ca="true">+IF(OFFSET('Sanitation Data'!$G$33,0,10*ROW('Sanitation Data'!G128))="","",OFFSET('Sanitation Data'!$G$33,0,10*ROW('Sanitation Data'!G128)))</f>
        <v/>
      </c>
      <c r="DJ134" s="29" t="str">
        <f ca="true">+IF(OFFSET('Sanitation Data'!$H$29,0,10*ROW('Sanitation Data'!H128))="","",OFFSET('Sanitation Data'!$H$29,0,10*ROW('Sanitation Data'!H128)))</f>
        <v/>
      </c>
      <c r="DK134" s="29" t="str">
        <f ca="true">+IF(OFFSET('Sanitation Data'!$H$30,0,10*ROW('Sanitation Data'!H128))="","",OFFSET('Sanitation Data'!$H$30,0,10*ROW('Sanitation Data'!H128)))</f>
        <v/>
      </c>
      <c r="DL134" s="29" t="str">
        <f ca="true">+IF(OFFSET('Sanitation Data'!$H$31,0,10*ROW('Sanitation Data'!H128))="","",OFFSET('Sanitation Data'!$H$31,0,10*ROW('Sanitation Data'!H128)))</f>
        <v/>
      </c>
      <c r="DM134" s="29" t="str">
        <f ca="true">+IF(OFFSET('Sanitation Data'!$H$32,0,10*ROW('Sanitation Data'!H128))="","",OFFSET('Sanitation Data'!$H$32,0,10*ROW('Sanitation Data'!H128)))</f>
        <v/>
      </c>
      <c r="DN134" s="29" t="str">
        <f ca="true">+IF(OFFSET('Sanitation Data'!$H$33,0,10*ROW('Sanitation Data'!H128))="","",OFFSET('Sanitation Data'!$H$33,0,10*ROW('Sanitation Data'!H128)))</f>
        <v/>
      </c>
      <c r="DO134" s="29" t="str">
        <f ca="true">+IF(OFFSET('Hygiene Data'!$C$12,0,10*ROW('Hygiene Data'!C128))="","",OFFSET('Hygiene Data'!$C$12,0,10*ROW('Hygiene Data'!C128)))</f>
        <v/>
      </c>
      <c r="DP134" s="29" t="str">
        <f ca="true">+IF(OFFSET('Hygiene Data'!$C$13,0,10*ROW('Hygiene Data'!C128))="","",OFFSET('Hygiene Data'!$C$13,0,10*ROW('Hygiene Data'!C128)))</f>
        <v/>
      </c>
      <c r="DQ134" s="29" t="str">
        <f ca="true">+IF(OFFSET('Hygiene Data'!$C$14,0,10*ROW('Hygiene Data'!C128))="","",OFFSET('Hygiene Data'!$C$14,0,10*ROW('Hygiene Data'!C128)))</f>
        <v/>
      </c>
      <c r="DR134" s="29" t="str">
        <f ca="true">+IF(OFFSET('Hygiene Data'!$D$12,0,10*ROW('Hygiene Data'!D128))="","",OFFSET('Hygiene Data'!$D$12,0,10*ROW('Hygiene Data'!D128)))</f>
        <v/>
      </c>
      <c r="DS134" s="29" t="str">
        <f ca="true">+IF(OFFSET('Hygiene Data'!$D$13,0,10*ROW('Hygiene Data'!D128))="","",OFFSET('Hygiene Data'!$D$13,0,10*ROW('Hygiene Data'!D128)))</f>
        <v/>
      </c>
      <c r="DT134" s="29" t="str">
        <f ca="true">+IF(OFFSET('Hygiene Data'!$D$14,0,10*ROW('Hygiene Data'!D128))="","",OFFSET('Hygiene Data'!$D$14,0,10*ROW('Hygiene Data'!D128)))</f>
        <v/>
      </c>
      <c r="DU134" s="29" t="str">
        <f ca="true">+IF(OFFSET('Hygiene Data'!$E$12,0,10*ROW('Hygiene Data'!E128))="","",OFFSET('Hygiene Data'!$E$12,0,10*ROW('Hygiene Data'!E128)))</f>
        <v/>
      </c>
      <c r="DV134" s="29" t="str">
        <f ca="true">+IF(OFFSET('Hygiene Data'!$E$13,0,10*ROW('Hygiene Data'!E128))="","",OFFSET('Hygiene Data'!$E$13,0,10*ROW('Hygiene Data'!E128)))</f>
        <v/>
      </c>
      <c r="DW134" s="29" t="str">
        <f ca="true">+IF(OFFSET('Hygiene Data'!$E$14,0,10*ROW('Hygiene Data'!E128))="","",OFFSET('Hygiene Data'!$E$14,0,10*ROW('Hygiene Data'!E128)))</f>
        <v/>
      </c>
      <c r="DX134" s="29" t="str">
        <f ca="true">+IF(OFFSET('Hygiene Data'!$F$12,0,10*ROW('Hygiene Data'!F128))="","",OFFSET('Hygiene Data'!$F$12,0,10*ROW('Hygiene Data'!F128)))</f>
        <v/>
      </c>
      <c r="DY134" s="29" t="str">
        <f ca="true">+IF(OFFSET('Hygiene Data'!$F$13,0,10*ROW('Hygiene Data'!F128))="","",OFFSET('Hygiene Data'!$F$13,0,10*ROW('Hygiene Data'!F128)))</f>
        <v/>
      </c>
      <c r="DZ134" s="29" t="str">
        <f ca="true">+IF(OFFSET('Hygiene Data'!$F$14,0,10*ROW('Hygiene Data'!F128))="","",OFFSET('Hygiene Data'!$F$14,0,10*ROW('Hygiene Data'!F128)))</f>
        <v/>
      </c>
      <c r="EA134" s="29" t="str">
        <f ca="true">+IF(OFFSET('Hygiene Data'!$G$12,0,10*ROW('Hygiene Data'!G128))="","",OFFSET('Hygiene Data'!$G$12,0,10*ROW('Hygiene Data'!G128)))</f>
        <v/>
      </c>
      <c r="EB134" s="29" t="str">
        <f ca="true">+IF(OFFSET('Hygiene Data'!$G$13,0,10*ROW('Hygiene Data'!G128))="","",OFFSET('Hygiene Data'!$G$13,0,10*ROW('Hygiene Data'!G128)))</f>
        <v/>
      </c>
      <c r="EC134" s="29" t="str">
        <f ca="true">+IF(OFFSET('Hygiene Data'!$G$14,0,10*ROW('Hygiene Data'!G128))="","",OFFSET('Hygiene Data'!$G$14,0,10*ROW('Hygiene Data'!G128)))</f>
        <v/>
      </c>
      <c r="ED134" s="29" t="str">
        <f ca="true">+IF(OFFSET('Hygiene Data'!$H$12,0,10*ROW('Hygiene Data'!H128))="","",OFFSET('Hygiene Data'!$H$12,0,10*ROW('Hygiene Data'!H128)))</f>
        <v/>
      </c>
      <c r="EE134" s="29" t="str">
        <f ca="true">+IF(OFFSET('Hygiene Data'!$H$13,0,10*ROW('Hygiene Data'!H128))="","",OFFSET('Hygiene Data'!$H$13,0,10*ROW('Hygiene Data'!H128)))</f>
        <v/>
      </c>
      <c r="EF134" s="29" t="str">
        <f ca="true">+IF(OFFSET('Hygiene Data'!$H$14,0,10*ROW('Hygiene Data'!H128))="","",OFFSET('Hygiene Data'!$H$14,0,10*ROW('Hygiene Data'!H128)))</f>
        <v/>
      </c>
    </row>
    <row r="135" x14ac:dyDescent="0.2">
      <c r="A135" s="52" t="str">
        <f ca="true">+IF(OFFSET('Water Data'!$B$1,0,10*ROW('Water Data'!B132))="","",OFFSET('Water Data'!$B$1,0,10*ROW('Water Data'!B132)))</f>
        <v/>
      </c>
      <c r="B135" s="52" t="str">
        <f ca="true">+IF(OFFSET('Water Data'!$A$3,0,10*ROW('Water Data'!A132))="","",OFFSET('Water Data'!$A$3,0,10*ROW('Water Data'!A132)))</f>
        <v/>
      </c>
      <c r="C135" s="52" t="str">
        <f ca="true">+IF(OFFSET('Water Data'!$C$3,0,10*ROW('Water Data'!C132))="","",OFFSET('Water Data'!$C$3,0,10*ROW('Water Data'!C132)))</f>
        <v/>
      </c>
      <c r="D135" s="240"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0"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0"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0"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0"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0"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0"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0"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0"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0"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0"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0"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0"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0"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0"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0"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0"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0"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1"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1"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1"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1"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1"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1"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1"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1"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1"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1"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1"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1"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1"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1"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1"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1"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1"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1"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1"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1"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1"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1"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1"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1"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1"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1"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1"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1"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1"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1"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2"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2"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2"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2"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2"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2"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2"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2"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2"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2"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2"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2"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2"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2"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2"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2"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2"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2"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29" t="str">
        <f ca="true">+IF(OFFSET('Water Data'!$C$28,0,10*ROW('Water Data'!C129))="","",OFFSET('Water Data'!$C$28,0,10*ROW('Water Data'!C129)))</f>
        <v/>
      </c>
      <c r="BT135" s="29" t="str">
        <f ca="true">+IF(OFFSET('Water Data'!$C$29,0,10*ROW('Water Data'!C129))="","",OFFSET('Water Data'!$C$29,0,10*ROW('Water Data'!C129)))</f>
        <v/>
      </c>
      <c r="BU135" s="29" t="str">
        <f ca="true">+IF(OFFSET('Water Data'!$C$30,0,10*ROW('Water Data'!C129))="","",OFFSET('Water Data'!$C$30,0,10*ROW('Water Data'!C129)))</f>
        <v/>
      </c>
      <c r="BV135" s="29" t="str">
        <f ca="true">+IF(OFFSET('Water Data'!$D$28,0,10*ROW('Water Data'!D129))="","",OFFSET('Water Data'!$D$28,0,10*ROW('Water Data'!D129)))</f>
        <v/>
      </c>
      <c r="BW135" s="29" t="str">
        <f ca="true">+IF(OFFSET('Water Data'!$D$29,0,10*ROW('Water Data'!D129))="","",OFFSET('Water Data'!$D$29,0,10*ROW('Water Data'!D129)))</f>
        <v/>
      </c>
      <c r="BX135" s="29" t="str">
        <f ca="true">+IF(OFFSET('Water Data'!$D$30,0,10*ROW('Water Data'!D129))="","",OFFSET('Water Data'!$D$30,0,10*ROW('Water Data'!D129)))</f>
        <v/>
      </c>
      <c r="BY135" s="29" t="str">
        <f ca="true">+IF(OFFSET('Water Data'!$E$28,0,10*ROW('Water Data'!E129))="","",OFFSET('Water Data'!$E$28,0,10*ROW('Water Data'!E129)))</f>
        <v/>
      </c>
      <c r="BZ135" s="29" t="str">
        <f ca="true">+IF(OFFSET('Water Data'!$E$29,0,10*ROW('Water Data'!E129))="","",OFFSET('Water Data'!$E$29,0,10*ROW('Water Data'!E129)))</f>
        <v/>
      </c>
      <c r="CA135" s="29" t="str">
        <f ca="true">+IF(OFFSET('Water Data'!$E$30,0,10*ROW('Water Data'!E129))="","",OFFSET('Water Data'!$E$30,0,10*ROW('Water Data'!E129)))</f>
        <v/>
      </c>
      <c r="CB135" s="29" t="str">
        <f ca="true">+IF(OFFSET('Water Data'!$F$28,0,10*ROW('Water Data'!F129))="","",OFFSET('Water Data'!$F$28,0,10*ROW('Water Data'!F129)))</f>
        <v/>
      </c>
      <c r="CC135" s="29" t="str">
        <f ca="true">+IF(OFFSET('Water Data'!$F$29,0,10*ROW('Water Data'!F129))="","",OFFSET('Water Data'!$F$29,0,10*ROW('Water Data'!F129)))</f>
        <v/>
      </c>
      <c r="CD135" s="29" t="str">
        <f ca="true">+IF(OFFSET('Water Data'!$F$30,0,10*ROW('Water Data'!F129))="","",OFFSET('Water Data'!$F$30,0,10*ROW('Water Data'!F129)))</f>
        <v/>
      </c>
      <c r="CE135" s="29" t="str">
        <f ca="true">+IF(OFFSET('Water Data'!$G$28,0,10*ROW('Water Data'!G129))="","",OFFSET('Water Data'!$G$28,0,10*ROW('Water Data'!G129)))</f>
        <v/>
      </c>
      <c r="CF135" s="29" t="str">
        <f ca="true">+IF(OFFSET('Water Data'!$G$29,0,10*ROW('Water Data'!G129))="","",OFFSET('Water Data'!$G$29,0,10*ROW('Water Data'!G129)))</f>
        <v/>
      </c>
      <c r="CG135" s="29" t="str">
        <f ca="true">+IF(OFFSET('Water Data'!$G$30,0,10*ROW('Water Data'!G129))="","",OFFSET('Water Data'!$G$30,0,10*ROW('Water Data'!G129)))</f>
        <v/>
      </c>
      <c r="CH135" s="29" t="str">
        <f ca="true">+IF(OFFSET('Water Data'!$H$28,0,10*ROW('Water Data'!H129))="","",OFFSET('Water Data'!$H$28,0,10*ROW('Water Data'!H129)))</f>
        <v/>
      </c>
      <c r="CI135" s="29" t="str">
        <f ca="true">+IF(OFFSET('Water Data'!$H$29,0,10*ROW('Water Data'!H129))="","",OFFSET('Water Data'!$H$29,0,10*ROW('Water Data'!H129)))</f>
        <v/>
      </c>
      <c r="CJ135" s="29" t="str">
        <f ca="true">+IF(OFFSET('Water Data'!$H$30,0,10*ROW('Water Data'!H129))="","",OFFSET('Water Data'!$H$30,0,10*ROW('Water Data'!H129)))</f>
        <v/>
      </c>
      <c r="CK135" s="29" t="str">
        <f ca="true">+IF(OFFSET('Sanitation Data'!$C$29,0,10*ROW('Sanitation Data'!C129))="","",OFFSET('Sanitation Data'!$C$29,0,10*ROW('Sanitation Data'!C129)))</f>
        <v/>
      </c>
      <c r="CL135" s="29" t="str">
        <f ca="true">+IF(OFFSET('Sanitation Data'!$C$30,0,10*ROW('Sanitation Data'!C129))="","",OFFSET('Sanitation Data'!$C$30,0,10*ROW('Sanitation Data'!C129)))</f>
        <v/>
      </c>
      <c r="CM135" s="29" t="str">
        <f ca="true">+IF(OFFSET('Sanitation Data'!$C$31,0,10*ROW('Sanitation Data'!C129))="","",OFFSET('Sanitation Data'!$C$31,0,10*ROW('Sanitation Data'!C129)))</f>
        <v/>
      </c>
      <c r="CN135" s="29" t="str">
        <f ca="true">+IF(OFFSET('Sanitation Data'!$C$32,0,10*ROW('Sanitation Data'!C129))="","",OFFSET('Sanitation Data'!$C$32,0,10*ROW('Sanitation Data'!C129)))</f>
        <v/>
      </c>
      <c r="CO135" s="29" t="str">
        <f ca="true">+IF(OFFSET('Sanitation Data'!$C$33,0,10*ROW('Sanitation Data'!C129))="","",OFFSET('Sanitation Data'!$C$33,0,10*ROW('Sanitation Data'!C129)))</f>
        <v/>
      </c>
      <c r="CP135" s="29" t="str">
        <f ca="true">+IF(OFFSET('Sanitation Data'!$D$29,0,10*ROW('Sanitation Data'!D129))="","",OFFSET('Sanitation Data'!$D$29,0,10*ROW('Sanitation Data'!D129)))</f>
        <v/>
      </c>
      <c r="CQ135" s="29" t="str">
        <f ca="true">+IF(OFFSET('Sanitation Data'!$D$30,0,10*ROW('Sanitation Data'!D129))="","",OFFSET('Sanitation Data'!$D$30,0,10*ROW('Sanitation Data'!D129)))</f>
        <v/>
      </c>
      <c r="CR135" s="29" t="str">
        <f ca="true">+IF(OFFSET('Sanitation Data'!$D$31,0,10*ROW('Sanitation Data'!D129))="","",OFFSET('Sanitation Data'!$D$31,0,10*ROW('Sanitation Data'!D129)))</f>
        <v/>
      </c>
      <c r="CS135" s="29" t="str">
        <f ca="true">+IF(OFFSET('Sanitation Data'!$D$32,0,10*ROW('Sanitation Data'!D129))="","",OFFSET('Sanitation Data'!$D$32,0,10*ROW('Sanitation Data'!D129)))</f>
        <v/>
      </c>
      <c r="CT135" s="29" t="str">
        <f ca="true">+IF(OFFSET('Sanitation Data'!$D$33,0,10*ROW('Sanitation Data'!D129))="","",OFFSET('Sanitation Data'!$D$33,0,10*ROW('Sanitation Data'!D129)))</f>
        <v/>
      </c>
      <c r="CU135" s="29" t="str">
        <f ca="true">+IF(OFFSET('Sanitation Data'!$E$29,0,10*ROW('Sanitation Data'!E129))="","",OFFSET('Sanitation Data'!$E$29,0,10*ROW('Sanitation Data'!E129)))</f>
        <v/>
      </c>
      <c r="CV135" s="29" t="str">
        <f ca="true">+IF(OFFSET('Sanitation Data'!$E$30,0,10*ROW('Sanitation Data'!E129))="","",OFFSET('Sanitation Data'!$E$30,0,10*ROW('Sanitation Data'!E129)))</f>
        <v/>
      </c>
      <c r="CW135" s="29" t="str">
        <f ca="true">+IF(OFFSET('Sanitation Data'!$E$31,0,10*ROW('Sanitation Data'!E129))="","",OFFSET('Sanitation Data'!$E$31,0,10*ROW('Sanitation Data'!E129)))</f>
        <v/>
      </c>
      <c r="CX135" s="29" t="str">
        <f ca="true">+IF(OFFSET('Sanitation Data'!$E$32,0,10*ROW('Sanitation Data'!E129))="","",OFFSET('Sanitation Data'!$E$32,0,10*ROW('Sanitation Data'!E129)))</f>
        <v/>
      </c>
      <c r="CY135" s="29" t="str">
        <f ca="true">+IF(OFFSET('Sanitation Data'!$E$33,0,10*ROW('Sanitation Data'!E129))="","",OFFSET('Sanitation Data'!$E$33,0,10*ROW('Sanitation Data'!E129)))</f>
        <v/>
      </c>
      <c r="CZ135" s="29" t="str">
        <f ca="true">+IF(OFFSET('Sanitation Data'!$F$29,0,10*ROW('Sanitation Data'!F129))="","",OFFSET('Sanitation Data'!$F$29,0,10*ROW('Sanitation Data'!F129)))</f>
        <v/>
      </c>
      <c r="DA135" s="29" t="str">
        <f ca="true">+IF(OFFSET('Sanitation Data'!$F$30,0,10*ROW('Sanitation Data'!F129))="","",OFFSET('Sanitation Data'!$F$30,0,10*ROW('Sanitation Data'!F129)))</f>
        <v/>
      </c>
      <c r="DB135" s="29" t="str">
        <f ca="true">+IF(OFFSET('Sanitation Data'!$F$31,0,10*ROW('Sanitation Data'!F129))="","",OFFSET('Sanitation Data'!$F$31,0,10*ROW('Sanitation Data'!F129)))</f>
        <v/>
      </c>
      <c r="DC135" s="29" t="str">
        <f ca="true">+IF(OFFSET('Sanitation Data'!$F$32,0,10*ROW('Sanitation Data'!F129))="","",OFFSET('Sanitation Data'!$F$32,0,10*ROW('Sanitation Data'!F129)))</f>
        <v/>
      </c>
      <c r="DD135" s="29" t="str">
        <f ca="true">+IF(OFFSET('Sanitation Data'!$F$33,0,10*ROW('Sanitation Data'!F129))="","",OFFSET('Sanitation Data'!$F$33,0,10*ROW('Sanitation Data'!F129)))</f>
        <v/>
      </c>
      <c r="DE135" s="29" t="str">
        <f ca="true">+IF(OFFSET('Sanitation Data'!$G$29,0,10*ROW('Sanitation Data'!G129))="","",OFFSET('Sanitation Data'!$G$29,0,10*ROW('Sanitation Data'!G129)))</f>
        <v/>
      </c>
      <c r="DF135" s="29" t="str">
        <f ca="true">+IF(OFFSET('Sanitation Data'!$G$30,0,10*ROW('Sanitation Data'!G129))="","",OFFSET('Sanitation Data'!$G$30,0,10*ROW('Sanitation Data'!G129)))</f>
        <v/>
      </c>
      <c r="DG135" s="29" t="str">
        <f ca="true">+IF(OFFSET('Sanitation Data'!$G$31,0,10*ROW('Sanitation Data'!G129))="","",OFFSET('Sanitation Data'!$G$31,0,10*ROW('Sanitation Data'!G129)))</f>
        <v/>
      </c>
      <c r="DH135" s="29" t="str">
        <f ca="true">+IF(OFFSET('Sanitation Data'!$G$32,0,10*ROW('Sanitation Data'!G129))="","",OFFSET('Sanitation Data'!$G$32,0,10*ROW('Sanitation Data'!G129)))</f>
        <v/>
      </c>
      <c r="DI135" s="29" t="str">
        <f ca="true">+IF(OFFSET('Sanitation Data'!$G$33,0,10*ROW('Sanitation Data'!G129))="","",OFFSET('Sanitation Data'!$G$33,0,10*ROW('Sanitation Data'!G129)))</f>
        <v/>
      </c>
      <c r="DJ135" s="29" t="str">
        <f ca="true">+IF(OFFSET('Sanitation Data'!$H$29,0,10*ROW('Sanitation Data'!H129))="","",OFFSET('Sanitation Data'!$H$29,0,10*ROW('Sanitation Data'!H129)))</f>
        <v/>
      </c>
      <c r="DK135" s="29" t="str">
        <f ca="true">+IF(OFFSET('Sanitation Data'!$H$30,0,10*ROW('Sanitation Data'!H129))="","",OFFSET('Sanitation Data'!$H$30,0,10*ROW('Sanitation Data'!H129)))</f>
        <v/>
      </c>
      <c r="DL135" s="29" t="str">
        <f ca="true">+IF(OFFSET('Sanitation Data'!$H$31,0,10*ROW('Sanitation Data'!H129))="","",OFFSET('Sanitation Data'!$H$31,0,10*ROW('Sanitation Data'!H129)))</f>
        <v/>
      </c>
      <c r="DM135" s="29" t="str">
        <f ca="true">+IF(OFFSET('Sanitation Data'!$H$32,0,10*ROW('Sanitation Data'!H129))="","",OFFSET('Sanitation Data'!$H$32,0,10*ROW('Sanitation Data'!H129)))</f>
        <v/>
      </c>
      <c r="DN135" s="29" t="str">
        <f ca="true">+IF(OFFSET('Sanitation Data'!$H$33,0,10*ROW('Sanitation Data'!H129))="","",OFFSET('Sanitation Data'!$H$33,0,10*ROW('Sanitation Data'!H129)))</f>
        <v/>
      </c>
      <c r="DO135" s="29" t="str">
        <f ca="true">+IF(OFFSET('Hygiene Data'!$C$12,0,10*ROW('Hygiene Data'!C129))="","",OFFSET('Hygiene Data'!$C$12,0,10*ROW('Hygiene Data'!C129)))</f>
        <v/>
      </c>
      <c r="DP135" s="29" t="str">
        <f ca="true">+IF(OFFSET('Hygiene Data'!$C$13,0,10*ROW('Hygiene Data'!C129))="","",OFFSET('Hygiene Data'!$C$13,0,10*ROW('Hygiene Data'!C129)))</f>
        <v/>
      </c>
      <c r="DQ135" s="29" t="str">
        <f ca="true">+IF(OFFSET('Hygiene Data'!$C$14,0,10*ROW('Hygiene Data'!C129))="","",OFFSET('Hygiene Data'!$C$14,0,10*ROW('Hygiene Data'!C129)))</f>
        <v/>
      </c>
      <c r="DR135" s="29" t="str">
        <f ca="true">+IF(OFFSET('Hygiene Data'!$D$12,0,10*ROW('Hygiene Data'!D129))="","",OFFSET('Hygiene Data'!$D$12,0,10*ROW('Hygiene Data'!D129)))</f>
        <v/>
      </c>
      <c r="DS135" s="29" t="str">
        <f ca="true">+IF(OFFSET('Hygiene Data'!$D$13,0,10*ROW('Hygiene Data'!D129))="","",OFFSET('Hygiene Data'!$D$13,0,10*ROW('Hygiene Data'!D129)))</f>
        <v/>
      </c>
      <c r="DT135" s="29" t="str">
        <f ca="true">+IF(OFFSET('Hygiene Data'!$D$14,0,10*ROW('Hygiene Data'!D129))="","",OFFSET('Hygiene Data'!$D$14,0,10*ROW('Hygiene Data'!D129)))</f>
        <v/>
      </c>
      <c r="DU135" s="29" t="str">
        <f ca="true">+IF(OFFSET('Hygiene Data'!$E$12,0,10*ROW('Hygiene Data'!E129))="","",OFFSET('Hygiene Data'!$E$12,0,10*ROW('Hygiene Data'!E129)))</f>
        <v/>
      </c>
      <c r="DV135" s="29" t="str">
        <f ca="true">+IF(OFFSET('Hygiene Data'!$E$13,0,10*ROW('Hygiene Data'!E129))="","",OFFSET('Hygiene Data'!$E$13,0,10*ROW('Hygiene Data'!E129)))</f>
        <v/>
      </c>
      <c r="DW135" s="29" t="str">
        <f ca="true">+IF(OFFSET('Hygiene Data'!$E$14,0,10*ROW('Hygiene Data'!E129))="","",OFFSET('Hygiene Data'!$E$14,0,10*ROW('Hygiene Data'!E129)))</f>
        <v/>
      </c>
      <c r="DX135" s="29" t="str">
        <f ca="true">+IF(OFFSET('Hygiene Data'!$F$12,0,10*ROW('Hygiene Data'!F129))="","",OFFSET('Hygiene Data'!$F$12,0,10*ROW('Hygiene Data'!F129)))</f>
        <v/>
      </c>
      <c r="DY135" s="29" t="str">
        <f ca="true">+IF(OFFSET('Hygiene Data'!$F$13,0,10*ROW('Hygiene Data'!F129))="","",OFFSET('Hygiene Data'!$F$13,0,10*ROW('Hygiene Data'!F129)))</f>
        <v/>
      </c>
      <c r="DZ135" s="29" t="str">
        <f ca="true">+IF(OFFSET('Hygiene Data'!$F$14,0,10*ROW('Hygiene Data'!F129))="","",OFFSET('Hygiene Data'!$F$14,0,10*ROW('Hygiene Data'!F129)))</f>
        <v/>
      </c>
      <c r="EA135" s="29" t="str">
        <f ca="true">+IF(OFFSET('Hygiene Data'!$G$12,0,10*ROW('Hygiene Data'!G129))="","",OFFSET('Hygiene Data'!$G$12,0,10*ROW('Hygiene Data'!G129)))</f>
        <v/>
      </c>
      <c r="EB135" s="29" t="str">
        <f ca="true">+IF(OFFSET('Hygiene Data'!$G$13,0,10*ROW('Hygiene Data'!G129))="","",OFFSET('Hygiene Data'!$G$13,0,10*ROW('Hygiene Data'!G129)))</f>
        <v/>
      </c>
      <c r="EC135" s="29" t="str">
        <f ca="true">+IF(OFFSET('Hygiene Data'!$G$14,0,10*ROW('Hygiene Data'!G129))="","",OFFSET('Hygiene Data'!$G$14,0,10*ROW('Hygiene Data'!G129)))</f>
        <v/>
      </c>
      <c r="ED135" s="29" t="str">
        <f ca="true">+IF(OFFSET('Hygiene Data'!$H$12,0,10*ROW('Hygiene Data'!H129))="","",OFFSET('Hygiene Data'!$H$12,0,10*ROW('Hygiene Data'!H129)))</f>
        <v/>
      </c>
      <c r="EE135" s="29" t="str">
        <f ca="true">+IF(OFFSET('Hygiene Data'!$H$13,0,10*ROW('Hygiene Data'!H129))="","",OFFSET('Hygiene Data'!$H$13,0,10*ROW('Hygiene Data'!H129)))</f>
        <v/>
      </c>
      <c r="EF135" s="29" t="str">
        <f ca="true">+IF(OFFSET('Hygiene Data'!$H$14,0,10*ROW('Hygiene Data'!H129))="","",OFFSET('Hygiene Data'!$H$14,0,10*ROW('Hygiene Data'!H129)))</f>
        <v/>
      </c>
    </row>
    <row r="136" x14ac:dyDescent="0.2">
      <c r="A136" s="52" t="str">
        <f ca="true">+IF(OFFSET('Water Data'!$B$1,0,10*ROW('Water Data'!B133))="","",OFFSET('Water Data'!$B$1,0,10*ROW('Water Data'!B133)))</f>
        <v/>
      </c>
      <c r="B136" s="52" t="str">
        <f ca="true">+IF(OFFSET('Water Data'!$A$3,0,10*ROW('Water Data'!A133))="","",OFFSET('Water Data'!$A$3,0,10*ROW('Water Data'!A133)))</f>
        <v/>
      </c>
      <c r="C136" s="52" t="str">
        <f ca="true">+IF(OFFSET('Water Data'!$C$3,0,10*ROW('Water Data'!C133))="","",OFFSET('Water Data'!$C$3,0,10*ROW('Water Data'!C133)))</f>
        <v/>
      </c>
      <c r="D136" s="240"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0"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0"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0"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0"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0"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0"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0"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0"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0"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0"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0"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0"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0"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0"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0"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0"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0"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1"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1"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1"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1"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1"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1"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1"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1"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1"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1"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1"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1"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1"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1"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1"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1"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1"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1"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1"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1"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1"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1"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1"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1"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1"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1"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1"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1"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1"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1"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2"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2"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2"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2"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2"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2"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2"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2"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2"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2"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2"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2"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2"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2"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2"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2"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2"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2"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29" t="str">
        <f ca="true">+IF(OFFSET('Water Data'!$C$28,0,10*ROW('Water Data'!C130))="","",OFFSET('Water Data'!$C$28,0,10*ROW('Water Data'!C130)))</f>
        <v/>
      </c>
      <c r="BT136" s="29" t="str">
        <f ca="true">+IF(OFFSET('Water Data'!$C$29,0,10*ROW('Water Data'!C130))="","",OFFSET('Water Data'!$C$29,0,10*ROW('Water Data'!C130)))</f>
        <v/>
      </c>
      <c r="BU136" s="29" t="str">
        <f ca="true">+IF(OFFSET('Water Data'!$C$30,0,10*ROW('Water Data'!C130))="","",OFFSET('Water Data'!$C$30,0,10*ROW('Water Data'!C130)))</f>
        <v/>
      </c>
      <c r="BV136" s="29" t="str">
        <f ca="true">+IF(OFFSET('Water Data'!$D$28,0,10*ROW('Water Data'!D130))="","",OFFSET('Water Data'!$D$28,0,10*ROW('Water Data'!D130)))</f>
        <v/>
      </c>
      <c r="BW136" s="29" t="str">
        <f ca="true">+IF(OFFSET('Water Data'!$D$29,0,10*ROW('Water Data'!D130))="","",OFFSET('Water Data'!$D$29,0,10*ROW('Water Data'!D130)))</f>
        <v/>
      </c>
      <c r="BX136" s="29" t="str">
        <f ca="true">+IF(OFFSET('Water Data'!$D$30,0,10*ROW('Water Data'!D130))="","",OFFSET('Water Data'!$D$30,0,10*ROW('Water Data'!D130)))</f>
        <v/>
      </c>
      <c r="BY136" s="29" t="str">
        <f ca="true">+IF(OFFSET('Water Data'!$E$28,0,10*ROW('Water Data'!E130))="","",OFFSET('Water Data'!$E$28,0,10*ROW('Water Data'!E130)))</f>
        <v/>
      </c>
      <c r="BZ136" s="29" t="str">
        <f ca="true">+IF(OFFSET('Water Data'!$E$29,0,10*ROW('Water Data'!E130))="","",OFFSET('Water Data'!$E$29,0,10*ROW('Water Data'!E130)))</f>
        <v/>
      </c>
      <c r="CA136" s="29" t="str">
        <f ca="true">+IF(OFFSET('Water Data'!$E$30,0,10*ROW('Water Data'!E130))="","",OFFSET('Water Data'!$E$30,0,10*ROW('Water Data'!E130)))</f>
        <v/>
      </c>
      <c r="CB136" s="29" t="str">
        <f ca="true">+IF(OFFSET('Water Data'!$F$28,0,10*ROW('Water Data'!F130))="","",OFFSET('Water Data'!$F$28,0,10*ROW('Water Data'!F130)))</f>
        <v/>
      </c>
      <c r="CC136" s="29" t="str">
        <f ca="true">+IF(OFFSET('Water Data'!$F$29,0,10*ROW('Water Data'!F130))="","",OFFSET('Water Data'!$F$29,0,10*ROW('Water Data'!F130)))</f>
        <v/>
      </c>
      <c r="CD136" s="29" t="str">
        <f ca="true">+IF(OFFSET('Water Data'!$F$30,0,10*ROW('Water Data'!F130))="","",OFFSET('Water Data'!$F$30,0,10*ROW('Water Data'!F130)))</f>
        <v/>
      </c>
      <c r="CE136" s="29" t="str">
        <f ca="true">+IF(OFFSET('Water Data'!$G$28,0,10*ROW('Water Data'!G130))="","",OFFSET('Water Data'!$G$28,0,10*ROW('Water Data'!G130)))</f>
        <v/>
      </c>
      <c r="CF136" s="29" t="str">
        <f ca="true">+IF(OFFSET('Water Data'!$G$29,0,10*ROW('Water Data'!G130))="","",OFFSET('Water Data'!$G$29,0,10*ROW('Water Data'!G130)))</f>
        <v/>
      </c>
      <c r="CG136" s="29" t="str">
        <f ca="true">+IF(OFFSET('Water Data'!$G$30,0,10*ROW('Water Data'!G130))="","",OFFSET('Water Data'!$G$30,0,10*ROW('Water Data'!G130)))</f>
        <v/>
      </c>
      <c r="CH136" s="29" t="str">
        <f ca="true">+IF(OFFSET('Water Data'!$H$28,0,10*ROW('Water Data'!H130))="","",OFFSET('Water Data'!$H$28,0,10*ROW('Water Data'!H130)))</f>
        <v/>
      </c>
      <c r="CI136" s="29" t="str">
        <f ca="true">+IF(OFFSET('Water Data'!$H$29,0,10*ROW('Water Data'!H130))="","",OFFSET('Water Data'!$H$29,0,10*ROW('Water Data'!H130)))</f>
        <v/>
      </c>
      <c r="CJ136" s="29" t="str">
        <f ca="true">+IF(OFFSET('Water Data'!$H$30,0,10*ROW('Water Data'!H130))="","",OFFSET('Water Data'!$H$30,0,10*ROW('Water Data'!H130)))</f>
        <v/>
      </c>
      <c r="CK136" s="29" t="str">
        <f ca="true">+IF(OFFSET('Sanitation Data'!$C$29,0,10*ROW('Sanitation Data'!C130))="","",OFFSET('Sanitation Data'!$C$29,0,10*ROW('Sanitation Data'!C130)))</f>
        <v/>
      </c>
      <c r="CL136" s="29" t="str">
        <f ca="true">+IF(OFFSET('Sanitation Data'!$C$30,0,10*ROW('Sanitation Data'!C130))="","",OFFSET('Sanitation Data'!$C$30,0,10*ROW('Sanitation Data'!C130)))</f>
        <v/>
      </c>
      <c r="CM136" s="29" t="str">
        <f ca="true">+IF(OFFSET('Sanitation Data'!$C$31,0,10*ROW('Sanitation Data'!C130))="","",OFFSET('Sanitation Data'!$C$31,0,10*ROW('Sanitation Data'!C130)))</f>
        <v/>
      </c>
      <c r="CN136" s="29" t="str">
        <f ca="true">+IF(OFFSET('Sanitation Data'!$C$32,0,10*ROW('Sanitation Data'!C130))="","",OFFSET('Sanitation Data'!$C$32,0,10*ROW('Sanitation Data'!C130)))</f>
        <v/>
      </c>
      <c r="CO136" s="29" t="str">
        <f ca="true">+IF(OFFSET('Sanitation Data'!$C$33,0,10*ROW('Sanitation Data'!C130))="","",OFFSET('Sanitation Data'!$C$33,0,10*ROW('Sanitation Data'!C130)))</f>
        <v/>
      </c>
      <c r="CP136" s="29" t="str">
        <f ca="true">+IF(OFFSET('Sanitation Data'!$D$29,0,10*ROW('Sanitation Data'!D130))="","",OFFSET('Sanitation Data'!$D$29,0,10*ROW('Sanitation Data'!D130)))</f>
        <v/>
      </c>
      <c r="CQ136" s="29" t="str">
        <f ca="true">+IF(OFFSET('Sanitation Data'!$D$30,0,10*ROW('Sanitation Data'!D130))="","",OFFSET('Sanitation Data'!$D$30,0,10*ROW('Sanitation Data'!D130)))</f>
        <v/>
      </c>
      <c r="CR136" s="29" t="str">
        <f ca="true">+IF(OFFSET('Sanitation Data'!$D$31,0,10*ROW('Sanitation Data'!D130))="","",OFFSET('Sanitation Data'!$D$31,0,10*ROW('Sanitation Data'!D130)))</f>
        <v/>
      </c>
      <c r="CS136" s="29" t="str">
        <f ca="true">+IF(OFFSET('Sanitation Data'!$D$32,0,10*ROW('Sanitation Data'!D130))="","",OFFSET('Sanitation Data'!$D$32,0,10*ROW('Sanitation Data'!D130)))</f>
        <v/>
      </c>
      <c r="CT136" s="29" t="str">
        <f ca="true">+IF(OFFSET('Sanitation Data'!$D$33,0,10*ROW('Sanitation Data'!D130))="","",OFFSET('Sanitation Data'!$D$33,0,10*ROW('Sanitation Data'!D130)))</f>
        <v/>
      </c>
      <c r="CU136" s="29" t="str">
        <f ca="true">+IF(OFFSET('Sanitation Data'!$E$29,0,10*ROW('Sanitation Data'!E130))="","",OFFSET('Sanitation Data'!$E$29,0,10*ROW('Sanitation Data'!E130)))</f>
        <v/>
      </c>
      <c r="CV136" s="29" t="str">
        <f ca="true">+IF(OFFSET('Sanitation Data'!$E$30,0,10*ROW('Sanitation Data'!E130))="","",OFFSET('Sanitation Data'!$E$30,0,10*ROW('Sanitation Data'!E130)))</f>
        <v/>
      </c>
      <c r="CW136" s="29" t="str">
        <f ca="true">+IF(OFFSET('Sanitation Data'!$E$31,0,10*ROW('Sanitation Data'!E130))="","",OFFSET('Sanitation Data'!$E$31,0,10*ROW('Sanitation Data'!E130)))</f>
        <v/>
      </c>
      <c r="CX136" s="29" t="str">
        <f ca="true">+IF(OFFSET('Sanitation Data'!$E$32,0,10*ROW('Sanitation Data'!E130))="","",OFFSET('Sanitation Data'!$E$32,0,10*ROW('Sanitation Data'!E130)))</f>
        <v/>
      </c>
      <c r="CY136" s="29" t="str">
        <f ca="true">+IF(OFFSET('Sanitation Data'!$E$33,0,10*ROW('Sanitation Data'!E130))="","",OFFSET('Sanitation Data'!$E$33,0,10*ROW('Sanitation Data'!E130)))</f>
        <v/>
      </c>
      <c r="CZ136" s="29" t="str">
        <f ca="true">+IF(OFFSET('Sanitation Data'!$F$29,0,10*ROW('Sanitation Data'!F130))="","",OFFSET('Sanitation Data'!$F$29,0,10*ROW('Sanitation Data'!F130)))</f>
        <v/>
      </c>
      <c r="DA136" s="29" t="str">
        <f ca="true">+IF(OFFSET('Sanitation Data'!$F$30,0,10*ROW('Sanitation Data'!F130))="","",OFFSET('Sanitation Data'!$F$30,0,10*ROW('Sanitation Data'!F130)))</f>
        <v/>
      </c>
      <c r="DB136" s="29" t="str">
        <f ca="true">+IF(OFFSET('Sanitation Data'!$F$31,0,10*ROW('Sanitation Data'!F130))="","",OFFSET('Sanitation Data'!$F$31,0,10*ROW('Sanitation Data'!F130)))</f>
        <v/>
      </c>
      <c r="DC136" s="29" t="str">
        <f ca="true">+IF(OFFSET('Sanitation Data'!$F$32,0,10*ROW('Sanitation Data'!F130))="","",OFFSET('Sanitation Data'!$F$32,0,10*ROW('Sanitation Data'!F130)))</f>
        <v/>
      </c>
      <c r="DD136" s="29" t="str">
        <f ca="true">+IF(OFFSET('Sanitation Data'!$F$33,0,10*ROW('Sanitation Data'!F130))="","",OFFSET('Sanitation Data'!$F$33,0,10*ROW('Sanitation Data'!F130)))</f>
        <v/>
      </c>
      <c r="DE136" s="29" t="str">
        <f ca="true">+IF(OFFSET('Sanitation Data'!$G$29,0,10*ROW('Sanitation Data'!G130))="","",OFFSET('Sanitation Data'!$G$29,0,10*ROW('Sanitation Data'!G130)))</f>
        <v/>
      </c>
      <c r="DF136" s="29" t="str">
        <f ca="true">+IF(OFFSET('Sanitation Data'!$G$30,0,10*ROW('Sanitation Data'!G130))="","",OFFSET('Sanitation Data'!$G$30,0,10*ROW('Sanitation Data'!G130)))</f>
        <v/>
      </c>
      <c r="DG136" s="29" t="str">
        <f ca="true">+IF(OFFSET('Sanitation Data'!$G$31,0,10*ROW('Sanitation Data'!G130))="","",OFFSET('Sanitation Data'!$G$31,0,10*ROW('Sanitation Data'!G130)))</f>
        <v/>
      </c>
      <c r="DH136" s="29" t="str">
        <f ca="true">+IF(OFFSET('Sanitation Data'!$G$32,0,10*ROW('Sanitation Data'!G130))="","",OFFSET('Sanitation Data'!$G$32,0,10*ROW('Sanitation Data'!G130)))</f>
        <v/>
      </c>
      <c r="DI136" s="29" t="str">
        <f ca="true">+IF(OFFSET('Sanitation Data'!$G$33,0,10*ROW('Sanitation Data'!G130))="","",OFFSET('Sanitation Data'!$G$33,0,10*ROW('Sanitation Data'!G130)))</f>
        <v/>
      </c>
      <c r="DJ136" s="29" t="str">
        <f ca="true">+IF(OFFSET('Sanitation Data'!$H$29,0,10*ROW('Sanitation Data'!H130))="","",OFFSET('Sanitation Data'!$H$29,0,10*ROW('Sanitation Data'!H130)))</f>
        <v/>
      </c>
      <c r="DK136" s="29" t="str">
        <f ca="true">+IF(OFFSET('Sanitation Data'!$H$30,0,10*ROW('Sanitation Data'!H130))="","",OFFSET('Sanitation Data'!$H$30,0,10*ROW('Sanitation Data'!H130)))</f>
        <v/>
      </c>
      <c r="DL136" s="29" t="str">
        <f ca="true">+IF(OFFSET('Sanitation Data'!$H$31,0,10*ROW('Sanitation Data'!H130))="","",OFFSET('Sanitation Data'!$H$31,0,10*ROW('Sanitation Data'!H130)))</f>
        <v/>
      </c>
      <c r="DM136" s="29" t="str">
        <f ca="true">+IF(OFFSET('Sanitation Data'!$H$32,0,10*ROW('Sanitation Data'!H130))="","",OFFSET('Sanitation Data'!$H$32,0,10*ROW('Sanitation Data'!H130)))</f>
        <v/>
      </c>
      <c r="DN136" s="29" t="str">
        <f ca="true">+IF(OFFSET('Sanitation Data'!$H$33,0,10*ROW('Sanitation Data'!H130))="","",OFFSET('Sanitation Data'!$H$33,0,10*ROW('Sanitation Data'!H130)))</f>
        <v/>
      </c>
      <c r="DO136" s="29" t="str">
        <f ca="true">+IF(OFFSET('Hygiene Data'!$C$12,0,10*ROW('Hygiene Data'!C130))="","",OFFSET('Hygiene Data'!$C$12,0,10*ROW('Hygiene Data'!C130)))</f>
        <v/>
      </c>
      <c r="DP136" s="29" t="str">
        <f ca="true">+IF(OFFSET('Hygiene Data'!$C$13,0,10*ROW('Hygiene Data'!C130))="","",OFFSET('Hygiene Data'!$C$13,0,10*ROW('Hygiene Data'!C130)))</f>
        <v/>
      </c>
      <c r="DQ136" s="29" t="str">
        <f ca="true">+IF(OFFSET('Hygiene Data'!$C$14,0,10*ROW('Hygiene Data'!C130))="","",OFFSET('Hygiene Data'!$C$14,0,10*ROW('Hygiene Data'!C130)))</f>
        <v/>
      </c>
      <c r="DR136" s="29" t="str">
        <f ca="true">+IF(OFFSET('Hygiene Data'!$D$12,0,10*ROW('Hygiene Data'!D130))="","",OFFSET('Hygiene Data'!$D$12,0,10*ROW('Hygiene Data'!D130)))</f>
        <v/>
      </c>
      <c r="DS136" s="29" t="str">
        <f ca="true">+IF(OFFSET('Hygiene Data'!$D$13,0,10*ROW('Hygiene Data'!D130))="","",OFFSET('Hygiene Data'!$D$13,0,10*ROW('Hygiene Data'!D130)))</f>
        <v/>
      </c>
      <c r="DT136" s="29" t="str">
        <f ca="true">+IF(OFFSET('Hygiene Data'!$D$14,0,10*ROW('Hygiene Data'!D130))="","",OFFSET('Hygiene Data'!$D$14,0,10*ROW('Hygiene Data'!D130)))</f>
        <v/>
      </c>
      <c r="DU136" s="29" t="str">
        <f ca="true">+IF(OFFSET('Hygiene Data'!$E$12,0,10*ROW('Hygiene Data'!E130))="","",OFFSET('Hygiene Data'!$E$12,0,10*ROW('Hygiene Data'!E130)))</f>
        <v/>
      </c>
      <c r="DV136" s="29" t="str">
        <f ca="true">+IF(OFFSET('Hygiene Data'!$E$13,0,10*ROW('Hygiene Data'!E130))="","",OFFSET('Hygiene Data'!$E$13,0,10*ROW('Hygiene Data'!E130)))</f>
        <v/>
      </c>
      <c r="DW136" s="29" t="str">
        <f ca="true">+IF(OFFSET('Hygiene Data'!$E$14,0,10*ROW('Hygiene Data'!E130))="","",OFFSET('Hygiene Data'!$E$14,0,10*ROW('Hygiene Data'!E130)))</f>
        <v/>
      </c>
      <c r="DX136" s="29" t="str">
        <f ca="true">+IF(OFFSET('Hygiene Data'!$F$12,0,10*ROW('Hygiene Data'!F130))="","",OFFSET('Hygiene Data'!$F$12,0,10*ROW('Hygiene Data'!F130)))</f>
        <v/>
      </c>
      <c r="DY136" s="29" t="str">
        <f ca="true">+IF(OFFSET('Hygiene Data'!$F$13,0,10*ROW('Hygiene Data'!F130))="","",OFFSET('Hygiene Data'!$F$13,0,10*ROW('Hygiene Data'!F130)))</f>
        <v/>
      </c>
      <c r="DZ136" s="29" t="str">
        <f ca="true">+IF(OFFSET('Hygiene Data'!$F$14,0,10*ROW('Hygiene Data'!F130))="","",OFFSET('Hygiene Data'!$F$14,0,10*ROW('Hygiene Data'!F130)))</f>
        <v/>
      </c>
      <c r="EA136" s="29" t="str">
        <f ca="true">+IF(OFFSET('Hygiene Data'!$G$12,0,10*ROW('Hygiene Data'!G130))="","",OFFSET('Hygiene Data'!$G$12,0,10*ROW('Hygiene Data'!G130)))</f>
        <v/>
      </c>
      <c r="EB136" s="29" t="str">
        <f ca="true">+IF(OFFSET('Hygiene Data'!$G$13,0,10*ROW('Hygiene Data'!G130))="","",OFFSET('Hygiene Data'!$G$13,0,10*ROW('Hygiene Data'!G130)))</f>
        <v/>
      </c>
      <c r="EC136" s="29" t="str">
        <f ca="true">+IF(OFFSET('Hygiene Data'!$G$14,0,10*ROW('Hygiene Data'!G130))="","",OFFSET('Hygiene Data'!$G$14,0,10*ROW('Hygiene Data'!G130)))</f>
        <v/>
      </c>
      <c r="ED136" s="29" t="str">
        <f ca="true">+IF(OFFSET('Hygiene Data'!$H$12,0,10*ROW('Hygiene Data'!H130))="","",OFFSET('Hygiene Data'!$H$12,0,10*ROW('Hygiene Data'!H130)))</f>
        <v/>
      </c>
      <c r="EE136" s="29" t="str">
        <f ca="true">+IF(OFFSET('Hygiene Data'!$H$13,0,10*ROW('Hygiene Data'!H130))="","",OFFSET('Hygiene Data'!$H$13,0,10*ROW('Hygiene Data'!H130)))</f>
        <v/>
      </c>
      <c r="EF136" s="29" t="str">
        <f ca="true">+IF(OFFSET('Hygiene Data'!$H$14,0,10*ROW('Hygiene Data'!H130))="","",OFFSET('Hygiene Data'!$H$14,0,10*ROW('Hygiene Data'!H130)))</f>
        <v/>
      </c>
    </row>
    <row r="137" x14ac:dyDescent="0.2">
      <c r="A137" s="52" t="str">
        <f ca="true">+IF(OFFSET('Water Data'!$B$1,0,10*ROW('Water Data'!B134))="","",OFFSET('Water Data'!$B$1,0,10*ROW('Water Data'!B134)))</f>
        <v/>
      </c>
      <c r="B137" s="52" t="str">
        <f ca="true">+IF(OFFSET('Water Data'!$A$3,0,10*ROW('Water Data'!A134))="","",OFFSET('Water Data'!$A$3,0,10*ROW('Water Data'!A134)))</f>
        <v/>
      </c>
      <c r="C137" s="52" t="str">
        <f ca="true">+IF(OFFSET('Water Data'!$C$3,0,10*ROW('Water Data'!C134))="","",OFFSET('Water Data'!$C$3,0,10*ROW('Water Data'!C134)))</f>
        <v/>
      </c>
      <c r="D137" s="240"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0"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0"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0"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0"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0"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0"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0"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0"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0"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0"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0"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0"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0"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0"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0"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0"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0"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1"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1"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1"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1"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1"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1"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1"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1"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1"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1"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1"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1"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1"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1"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1"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1"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1"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1"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1"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1"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1"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1"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1"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1"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1"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1"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1"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1"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1"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1"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2"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2"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2"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2"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2"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2"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2"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2"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2"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2"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2"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2"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2"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2"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2"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2"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2"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2"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29" t="str">
        <f ca="true">+IF(OFFSET('Water Data'!$C$28,0,10*ROW('Water Data'!C131))="","",OFFSET('Water Data'!$C$28,0,10*ROW('Water Data'!C131)))</f>
        <v/>
      </c>
      <c r="BT137" s="29" t="str">
        <f ca="true">+IF(OFFSET('Water Data'!$C$29,0,10*ROW('Water Data'!C131))="","",OFFSET('Water Data'!$C$29,0,10*ROW('Water Data'!C131)))</f>
        <v/>
      </c>
      <c r="BU137" s="29" t="str">
        <f ca="true">+IF(OFFSET('Water Data'!$C$30,0,10*ROW('Water Data'!C131))="","",OFFSET('Water Data'!$C$30,0,10*ROW('Water Data'!C131)))</f>
        <v/>
      </c>
      <c r="BV137" s="29" t="str">
        <f ca="true">+IF(OFFSET('Water Data'!$D$28,0,10*ROW('Water Data'!D131))="","",OFFSET('Water Data'!$D$28,0,10*ROW('Water Data'!D131)))</f>
        <v/>
      </c>
      <c r="BW137" s="29" t="str">
        <f ca="true">+IF(OFFSET('Water Data'!$D$29,0,10*ROW('Water Data'!D131))="","",OFFSET('Water Data'!$D$29,0,10*ROW('Water Data'!D131)))</f>
        <v/>
      </c>
      <c r="BX137" s="29" t="str">
        <f ca="true">+IF(OFFSET('Water Data'!$D$30,0,10*ROW('Water Data'!D131))="","",OFFSET('Water Data'!$D$30,0,10*ROW('Water Data'!D131)))</f>
        <v/>
      </c>
      <c r="BY137" s="29" t="str">
        <f ca="true">+IF(OFFSET('Water Data'!$E$28,0,10*ROW('Water Data'!E131))="","",OFFSET('Water Data'!$E$28,0,10*ROW('Water Data'!E131)))</f>
        <v/>
      </c>
      <c r="BZ137" s="29" t="str">
        <f ca="true">+IF(OFFSET('Water Data'!$E$29,0,10*ROW('Water Data'!E131))="","",OFFSET('Water Data'!$E$29,0,10*ROW('Water Data'!E131)))</f>
        <v/>
      </c>
      <c r="CA137" s="29" t="str">
        <f ca="true">+IF(OFFSET('Water Data'!$E$30,0,10*ROW('Water Data'!E131))="","",OFFSET('Water Data'!$E$30,0,10*ROW('Water Data'!E131)))</f>
        <v/>
      </c>
      <c r="CB137" s="29" t="str">
        <f ca="true">+IF(OFFSET('Water Data'!$F$28,0,10*ROW('Water Data'!F131))="","",OFFSET('Water Data'!$F$28,0,10*ROW('Water Data'!F131)))</f>
        <v/>
      </c>
      <c r="CC137" s="29" t="str">
        <f ca="true">+IF(OFFSET('Water Data'!$F$29,0,10*ROW('Water Data'!F131))="","",OFFSET('Water Data'!$F$29,0,10*ROW('Water Data'!F131)))</f>
        <v/>
      </c>
      <c r="CD137" s="29" t="str">
        <f ca="true">+IF(OFFSET('Water Data'!$F$30,0,10*ROW('Water Data'!F131))="","",OFFSET('Water Data'!$F$30,0,10*ROW('Water Data'!F131)))</f>
        <v/>
      </c>
      <c r="CE137" s="29" t="str">
        <f ca="true">+IF(OFFSET('Water Data'!$G$28,0,10*ROW('Water Data'!G131))="","",OFFSET('Water Data'!$G$28,0,10*ROW('Water Data'!G131)))</f>
        <v/>
      </c>
      <c r="CF137" s="29" t="str">
        <f ca="true">+IF(OFFSET('Water Data'!$G$29,0,10*ROW('Water Data'!G131))="","",OFFSET('Water Data'!$G$29,0,10*ROW('Water Data'!G131)))</f>
        <v/>
      </c>
      <c r="CG137" s="29" t="str">
        <f ca="true">+IF(OFFSET('Water Data'!$G$30,0,10*ROW('Water Data'!G131))="","",OFFSET('Water Data'!$G$30,0,10*ROW('Water Data'!G131)))</f>
        <v/>
      </c>
      <c r="CH137" s="29" t="str">
        <f ca="true">+IF(OFFSET('Water Data'!$H$28,0,10*ROW('Water Data'!H131))="","",OFFSET('Water Data'!$H$28,0,10*ROW('Water Data'!H131)))</f>
        <v/>
      </c>
      <c r="CI137" s="29" t="str">
        <f ca="true">+IF(OFFSET('Water Data'!$H$29,0,10*ROW('Water Data'!H131))="","",OFFSET('Water Data'!$H$29,0,10*ROW('Water Data'!H131)))</f>
        <v/>
      </c>
      <c r="CJ137" s="29" t="str">
        <f ca="true">+IF(OFFSET('Water Data'!$H$30,0,10*ROW('Water Data'!H131))="","",OFFSET('Water Data'!$H$30,0,10*ROW('Water Data'!H131)))</f>
        <v/>
      </c>
      <c r="CK137" s="29" t="str">
        <f ca="true">+IF(OFFSET('Sanitation Data'!$C$29,0,10*ROW('Sanitation Data'!C131))="","",OFFSET('Sanitation Data'!$C$29,0,10*ROW('Sanitation Data'!C131)))</f>
        <v/>
      </c>
      <c r="CL137" s="29" t="str">
        <f ca="true">+IF(OFFSET('Sanitation Data'!$C$30,0,10*ROW('Sanitation Data'!C131))="","",OFFSET('Sanitation Data'!$C$30,0,10*ROW('Sanitation Data'!C131)))</f>
        <v/>
      </c>
      <c r="CM137" s="29" t="str">
        <f ca="true">+IF(OFFSET('Sanitation Data'!$C$31,0,10*ROW('Sanitation Data'!C131))="","",OFFSET('Sanitation Data'!$C$31,0,10*ROW('Sanitation Data'!C131)))</f>
        <v/>
      </c>
      <c r="CN137" s="29" t="str">
        <f ca="true">+IF(OFFSET('Sanitation Data'!$C$32,0,10*ROW('Sanitation Data'!C131))="","",OFFSET('Sanitation Data'!$C$32,0,10*ROW('Sanitation Data'!C131)))</f>
        <v/>
      </c>
      <c r="CO137" s="29" t="str">
        <f ca="true">+IF(OFFSET('Sanitation Data'!$C$33,0,10*ROW('Sanitation Data'!C131))="","",OFFSET('Sanitation Data'!$C$33,0,10*ROW('Sanitation Data'!C131)))</f>
        <v/>
      </c>
      <c r="CP137" s="29" t="str">
        <f ca="true">+IF(OFFSET('Sanitation Data'!$D$29,0,10*ROW('Sanitation Data'!D131))="","",OFFSET('Sanitation Data'!$D$29,0,10*ROW('Sanitation Data'!D131)))</f>
        <v/>
      </c>
      <c r="CQ137" s="29" t="str">
        <f ca="true">+IF(OFFSET('Sanitation Data'!$D$30,0,10*ROW('Sanitation Data'!D131))="","",OFFSET('Sanitation Data'!$D$30,0,10*ROW('Sanitation Data'!D131)))</f>
        <v/>
      </c>
      <c r="CR137" s="29" t="str">
        <f ca="true">+IF(OFFSET('Sanitation Data'!$D$31,0,10*ROW('Sanitation Data'!D131))="","",OFFSET('Sanitation Data'!$D$31,0,10*ROW('Sanitation Data'!D131)))</f>
        <v/>
      </c>
      <c r="CS137" s="29" t="str">
        <f ca="true">+IF(OFFSET('Sanitation Data'!$D$32,0,10*ROW('Sanitation Data'!D131))="","",OFFSET('Sanitation Data'!$D$32,0,10*ROW('Sanitation Data'!D131)))</f>
        <v/>
      </c>
      <c r="CT137" s="29" t="str">
        <f ca="true">+IF(OFFSET('Sanitation Data'!$D$33,0,10*ROW('Sanitation Data'!D131))="","",OFFSET('Sanitation Data'!$D$33,0,10*ROW('Sanitation Data'!D131)))</f>
        <v/>
      </c>
      <c r="CU137" s="29" t="str">
        <f ca="true">+IF(OFFSET('Sanitation Data'!$E$29,0,10*ROW('Sanitation Data'!E131))="","",OFFSET('Sanitation Data'!$E$29,0,10*ROW('Sanitation Data'!E131)))</f>
        <v/>
      </c>
      <c r="CV137" s="29" t="str">
        <f ca="true">+IF(OFFSET('Sanitation Data'!$E$30,0,10*ROW('Sanitation Data'!E131))="","",OFFSET('Sanitation Data'!$E$30,0,10*ROW('Sanitation Data'!E131)))</f>
        <v/>
      </c>
      <c r="CW137" s="29" t="str">
        <f ca="true">+IF(OFFSET('Sanitation Data'!$E$31,0,10*ROW('Sanitation Data'!E131))="","",OFFSET('Sanitation Data'!$E$31,0,10*ROW('Sanitation Data'!E131)))</f>
        <v/>
      </c>
      <c r="CX137" s="29" t="str">
        <f ca="true">+IF(OFFSET('Sanitation Data'!$E$32,0,10*ROW('Sanitation Data'!E131))="","",OFFSET('Sanitation Data'!$E$32,0,10*ROW('Sanitation Data'!E131)))</f>
        <v/>
      </c>
      <c r="CY137" s="29" t="str">
        <f ca="true">+IF(OFFSET('Sanitation Data'!$E$33,0,10*ROW('Sanitation Data'!E131))="","",OFFSET('Sanitation Data'!$E$33,0,10*ROW('Sanitation Data'!E131)))</f>
        <v/>
      </c>
      <c r="CZ137" s="29" t="str">
        <f ca="true">+IF(OFFSET('Sanitation Data'!$F$29,0,10*ROW('Sanitation Data'!F131))="","",OFFSET('Sanitation Data'!$F$29,0,10*ROW('Sanitation Data'!F131)))</f>
        <v/>
      </c>
      <c r="DA137" s="29" t="str">
        <f ca="true">+IF(OFFSET('Sanitation Data'!$F$30,0,10*ROW('Sanitation Data'!F131))="","",OFFSET('Sanitation Data'!$F$30,0,10*ROW('Sanitation Data'!F131)))</f>
        <v/>
      </c>
      <c r="DB137" s="29" t="str">
        <f ca="true">+IF(OFFSET('Sanitation Data'!$F$31,0,10*ROW('Sanitation Data'!F131))="","",OFFSET('Sanitation Data'!$F$31,0,10*ROW('Sanitation Data'!F131)))</f>
        <v/>
      </c>
      <c r="DC137" s="29" t="str">
        <f ca="true">+IF(OFFSET('Sanitation Data'!$F$32,0,10*ROW('Sanitation Data'!F131))="","",OFFSET('Sanitation Data'!$F$32,0,10*ROW('Sanitation Data'!F131)))</f>
        <v/>
      </c>
      <c r="DD137" s="29" t="str">
        <f ca="true">+IF(OFFSET('Sanitation Data'!$F$33,0,10*ROW('Sanitation Data'!F131))="","",OFFSET('Sanitation Data'!$F$33,0,10*ROW('Sanitation Data'!F131)))</f>
        <v/>
      </c>
      <c r="DE137" s="29" t="str">
        <f ca="true">+IF(OFFSET('Sanitation Data'!$G$29,0,10*ROW('Sanitation Data'!G131))="","",OFFSET('Sanitation Data'!$G$29,0,10*ROW('Sanitation Data'!G131)))</f>
        <v/>
      </c>
      <c r="DF137" s="29" t="str">
        <f ca="true">+IF(OFFSET('Sanitation Data'!$G$30,0,10*ROW('Sanitation Data'!G131))="","",OFFSET('Sanitation Data'!$G$30,0,10*ROW('Sanitation Data'!G131)))</f>
        <v/>
      </c>
      <c r="DG137" s="29" t="str">
        <f ca="true">+IF(OFFSET('Sanitation Data'!$G$31,0,10*ROW('Sanitation Data'!G131))="","",OFFSET('Sanitation Data'!$G$31,0,10*ROW('Sanitation Data'!G131)))</f>
        <v/>
      </c>
      <c r="DH137" s="29" t="str">
        <f ca="true">+IF(OFFSET('Sanitation Data'!$G$32,0,10*ROW('Sanitation Data'!G131))="","",OFFSET('Sanitation Data'!$G$32,0,10*ROW('Sanitation Data'!G131)))</f>
        <v/>
      </c>
      <c r="DI137" s="29" t="str">
        <f ca="true">+IF(OFFSET('Sanitation Data'!$G$33,0,10*ROW('Sanitation Data'!G131))="","",OFFSET('Sanitation Data'!$G$33,0,10*ROW('Sanitation Data'!G131)))</f>
        <v/>
      </c>
      <c r="DJ137" s="29" t="str">
        <f ca="true">+IF(OFFSET('Sanitation Data'!$H$29,0,10*ROW('Sanitation Data'!H131))="","",OFFSET('Sanitation Data'!$H$29,0,10*ROW('Sanitation Data'!H131)))</f>
        <v/>
      </c>
      <c r="DK137" s="29" t="str">
        <f ca="true">+IF(OFFSET('Sanitation Data'!$H$30,0,10*ROW('Sanitation Data'!H131))="","",OFFSET('Sanitation Data'!$H$30,0,10*ROW('Sanitation Data'!H131)))</f>
        <v/>
      </c>
      <c r="DL137" s="29" t="str">
        <f ca="true">+IF(OFFSET('Sanitation Data'!$H$31,0,10*ROW('Sanitation Data'!H131))="","",OFFSET('Sanitation Data'!$H$31,0,10*ROW('Sanitation Data'!H131)))</f>
        <v/>
      </c>
      <c r="DM137" s="29" t="str">
        <f ca="true">+IF(OFFSET('Sanitation Data'!$H$32,0,10*ROW('Sanitation Data'!H131))="","",OFFSET('Sanitation Data'!$H$32,0,10*ROW('Sanitation Data'!H131)))</f>
        <v/>
      </c>
      <c r="DN137" s="29" t="str">
        <f ca="true">+IF(OFFSET('Sanitation Data'!$H$33,0,10*ROW('Sanitation Data'!H131))="","",OFFSET('Sanitation Data'!$H$33,0,10*ROW('Sanitation Data'!H131)))</f>
        <v/>
      </c>
      <c r="DO137" s="29" t="str">
        <f ca="true">+IF(OFFSET('Hygiene Data'!$C$12,0,10*ROW('Hygiene Data'!C131))="","",OFFSET('Hygiene Data'!$C$12,0,10*ROW('Hygiene Data'!C131)))</f>
        <v/>
      </c>
      <c r="DP137" s="29" t="str">
        <f ca="true">+IF(OFFSET('Hygiene Data'!$C$13,0,10*ROW('Hygiene Data'!C131))="","",OFFSET('Hygiene Data'!$C$13,0,10*ROW('Hygiene Data'!C131)))</f>
        <v/>
      </c>
      <c r="DQ137" s="29" t="str">
        <f ca="true">+IF(OFFSET('Hygiene Data'!$C$14,0,10*ROW('Hygiene Data'!C131))="","",OFFSET('Hygiene Data'!$C$14,0,10*ROW('Hygiene Data'!C131)))</f>
        <v/>
      </c>
      <c r="DR137" s="29" t="str">
        <f ca="true">+IF(OFFSET('Hygiene Data'!$D$12,0,10*ROW('Hygiene Data'!D131))="","",OFFSET('Hygiene Data'!$D$12,0,10*ROW('Hygiene Data'!D131)))</f>
        <v/>
      </c>
      <c r="DS137" s="29" t="str">
        <f ca="true">+IF(OFFSET('Hygiene Data'!$D$13,0,10*ROW('Hygiene Data'!D131))="","",OFFSET('Hygiene Data'!$D$13,0,10*ROW('Hygiene Data'!D131)))</f>
        <v/>
      </c>
      <c r="DT137" s="29" t="str">
        <f ca="true">+IF(OFFSET('Hygiene Data'!$D$14,0,10*ROW('Hygiene Data'!D131))="","",OFFSET('Hygiene Data'!$D$14,0,10*ROW('Hygiene Data'!D131)))</f>
        <v/>
      </c>
      <c r="DU137" s="29" t="str">
        <f ca="true">+IF(OFFSET('Hygiene Data'!$E$12,0,10*ROW('Hygiene Data'!E131))="","",OFFSET('Hygiene Data'!$E$12,0,10*ROW('Hygiene Data'!E131)))</f>
        <v/>
      </c>
      <c r="DV137" s="29" t="str">
        <f ca="true">+IF(OFFSET('Hygiene Data'!$E$13,0,10*ROW('Hygiene Data'!E131))="","",OFFSET('Hygiene Data'!$E$13,0,10*ROW('Hygiene Data'!E131)))</f>
        <v/>
      </c>
      <c r="DW137" s="29" t="str">
        <f ca="true">+IF(OFFSET('Hygiene Data'!$E$14,0,10*ROW('Hygiene Data'!E131))="","",OFFSET('Hygiene Data'!$E$14,0,10*ROW('Hygiene Data'!E131)))</f>
        <v/>
      </c>
      <c r="DX137" s="29" t="str">
        <f ca="true">+IF(OFFSET('Hygiene Data'!$F$12,0,10*ROW('Hygiene Data'!F131))="","",OFFSET('Hygiene Data'!$F$12,0,10*ROW('Hygiene Data'!F131)))</f>
        <v/>
      </c>
      <c r="DY137" s="29" t="str">
        <f ca="true">+IF(OFFSET('Hygiene Data'!$F$13,0,10*ROW('Hygiene Data'!F131))="","",OFFSET('Hygiene Data'!$F$13,0,10*ROW('Hygiene Data'!F131)))</f>
        <v/>
      </c>
      <c r="DZ137" s="29" t="str">
        <f ca="true">+IF(OFFSET('Hygiene Data'!$F$14,0,10*ROW('Hygiene Data'!F131))="","",OFFSET('Hygiene Data'!$F$14,0,10*ROW('Hygiene Data'!F131)))</f>
        <v/>
      </c>
      <c r="EA137" s="29" t="str">
        <f ca="true">+IF(OFFSET('Hygiene Data'!$G$12,0,10*ROW('Hygiene Data'!G131))="","",OFFSET('Hygiene Data'!$G$12,0,10*ROW('Hygiene Data'!G131)))</f>
        <v/>
      </c>
      <c r="EB137" s="29" t="str">
        <f ca="true">+IF(OFFSET('Hygiene Data'!$G$13,0,10*ROW('Hygiene Data'!G131))="","",OFFSET('Hygiene Data'!$G$13,0,10*ROW('Hygiene Data'!G131)))</f>
        <v/>
      </c>
      <c r="EC137" s="29" t="str">
        <f ca="true">+IF(OFFSET('Hygiene Data'!$G$14,0,10*ROW('Hygiene Data'!G131))="","",OFFSET('Hygiene Data'!$G$14,0,10*ROW('Hygiene Data'!G131)))</f>
        <v/>
      </c>
      <c r="ED137" s="29" t="str">
        <f ca="true">+IF(OFFSET('Hygiene Data'!$H$12,0,10*ROW('Hygiene Data'!H131))="","",OFFSET('Hygiene Data'!$H$12,0,10*ROW('Hygiene Data'!H131)))</f>
        <v/>
      </c>
      <c r="EE137" s="29" t="str">
        <f ca="true">+IF(OFFSET('Hygiene Data'!$H$13,0,10*ROW('Hygiene Data'!H131))="","",OFFSET('Hygiene Data'!$H$13,0,10*ROW('Hygiene Data'!H131)))</f>
        <v/>
      </c>
      <c r="EF137" s="29" t="str">
        <f ca="true">+IF(OFFSET('Hygiene Data'!$H$14,0,10*ROW('Hygiene Data'!H131))="","",OFFSET('Hygiene Data'!$H$14,0,10*ROW('Hygiene Data'!H131)))</f>
        <v/>
      </c>
    </row>
    <row r="138" x14ac:dyDescent="0.2">
      <c r="A138" s="52" t="str">
        <f ca="true">+IF(OFFSET('Water Data'!$B$1,0,10*ROW('Water Data'!B135))="","",OFFSET('Water Data'!$B$1,0,10*ROW('Water Data'!B135)))</f>
        <v/>
      </c>
      <c r="B138" s="52" t="str">
        <f ca="true">+IF(OFFSET('Water Data'!$A$3,0,10*ROW('Water Data'!A135))="","",OFFSET('Water Data'!$A$3,0,10*ROW('Water Data'!A135)))</f>
        <v/>
      </c>
      <c r="C138" s="52" t="str">
        <f ca="true">+IF(OFFSET('Water Data'!$C$3,0,10*ROW('Water Data'!C135))="","",OFFSET('Water Data'!$C$3,0,10*ROW('Water Data'!C135)))</f>
        <v/>
      </c>
      <c r="D138" s="240"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0"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0"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0"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0"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0"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0"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0"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0"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0"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0"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0"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0"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0"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0"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0"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0"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0"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1"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1"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1"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1"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1"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1"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1"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1"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1"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1"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1"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1"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1"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1"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1"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1"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1"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1"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1"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1"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1"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1"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1"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1"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1"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1"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1"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1"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1"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1"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2"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2"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2"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2"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2"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2"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2"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2"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2"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2"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2"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2"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2"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2"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2"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2"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2"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2"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29" t="str">
        <f ca="true">+IF(OFFSET('Water Data'!$C$28,0,10*ROW('Water Data'!C132))="","",OFFSET('Water Data'!$C$28,0,10*ROW('Water Data'!C132)))</f>
        <v/>
      </c>
      <c r="BT138" s="29" t="str">
        <f ca="true">+IF(OFFSET('Water Data'!$C$29,0,10*ROW('Water Data'!C132))="","",OFFSET('Water Data'!$C$29,0,10*ROW('Water Data'!C132)))</f>
        <v/>
      </c>
      <c r="BU138" s="29" t="str">
        <f ca="true">+IF(OFFSET('Water Data'!$C$30,0,10*ROW('Water Data'!C132))="","",OFFSET('Water Data'!$C$30,0,10*ROW('Water Data'!C132)))</f>
        <v/>
      </c>
      <c r="BV138" s="29" t="str">
        <f ca="true">+IF(OFFSET('Water Data'!$D$28,0,10*ROW('Water Data'!D132))="","",OFFSET('Water Data'!$D$28,0,10*ROW('Water Data'!D132)))</f>
        <v/>
      </c>
      <c r="BW138" s="29" t="str">
        <f ca="true">+IF(OFFSET('Water Data'!$D$29,0,10*ROW('Water Data'!D132))="","",OFFSET('Water Data'!$D$29,0,10*ROW('Water Data'!D132)))</f>
        <v/>
      </c>
      <c r="BX138" s="29" t="str">
        <f ca="true">+IF(OFFSET('Water Data'!$D$30,0,10*ROW('Water Data'!D132))="","",OFFSET('Water Data'!$D$30,0,10*ROW('Water Data'!D132)))</f>
        <v/>
      </c>
      <c r="BY138" s="29" t="str">
        <f ca="true">+IF(OFFSET('Water Data'!$E$28,0,10*ROW('Water Data'!E132))="","",OFFSET('Water Data'!$E$28,0,10*ROW('Water Data'!E132)))</f>
        <v/>
      </c>
      <c r="BZ138" s="29" t="str">
        <f ca="true">+IF(OFFSET('Water Data'!$E$29,0,10*ROW('Water Data'!E132))="","",OFFSET('Water Data'!$E$29,0,10*ROW('Water Data'!E132)))</f>
        <v/>
      </c>
      <c r="CA138" s="29" t="str">
        <f ca="true">+IF(OFFSET('Water Data'!$E$30,0,10*ROW('Water Data'!E132))="","",OFFSET('Water Data'!$E$30,0,10*ROW('Water Data'!E132)))</f>
        <v/>
      </c>
      <c r="CB138" s="29" t="str">
        <f ca="true">+IF(OFFSET('Water Data'!$F$28,0,10*ROW('Water Data'!F132))="","",OFFSET('Water Data'!$F$28,0,10*ROW('Water Data'!F132)))</f>
        <v/>
      </c>
      <c r="CC138" s="29" t="str">
        <f ca="true">+IF(OFFSET('Water Data'!$F$29,0,10*ROW('Water Data'!F132))="","",OFFSET('Water Data'!$F$29,0,10*ROW('Water Data'!F132)))</f>
        <v/>
      </c>
      <c r="CD138" s="29" t="str">
        <f ca="true">+IF(OFFSET('Water Data'!$F$30,0,10*ROW('Water Data'!F132))="","",OFFSET('Water Data'!$F$30,0,10*ROW('Water Data'!F132)))</f>
        <v/>
      </c>
      <c r="CE138" s="29" t="str">
        <f ca="true">+IF(OFFSET('Water Data'!$G$28,0,10*ROW('Water Data'!G132))="","",OFFSET('Water Data'!$G$28,0,10*ROW('Water Data'!G132)))</f>
        <v/>
      </c>
      <c r="CF138" s="29" t="str">
        <f ca="true">+IF(OFFSET('Water Data'!$G$29,0,10*ROW('Water Data'!G132))="","",OFFSET('Water Data'!$G$29,0,10*ROW('Water Data'!G132)))</f>
        <v/>
      </c>
      <c r="CG138" s="29" t="str">
        <f ca="true">+IF(OFFSET('Water Data'!$G$30,0,10*ROW('Water Data'!G132))="","",OFFSET('Water Data'!$G$30,0,10*ROW('Water Data'!G132)))</f>
        <v/>
      </c>
      <c r="CH138" s="29" t="str">
        <f ca="true">+IF(OFFSET('Water Data'!$H$28,0,10*ROW('Water Data'!H132))="","",OFFSET('Water Data'!$H$28,0,10*ROW('Water Data'!H132)))</f>
        <v/>
      </c>
      <c r="CI138" s="29" t="str">
        <f ca="true">+IF(OFFSET('Water Data'!$H$29,0,10*ROW('Water Data'!H132))="","",OFFSET('Water Data'!$H$29,0,10*ROW('Water Data'!H132)))</f>
        <v/>
      </c>
      <c r="CJ138" s="29" t="str">
        <f ca="true">+IF(OFFSET('Water Data'!$H$30,0,10*ROW('Water Data'!H132))="","",OFFSET('Water Data'!$H$30,0,10*ROW('Water Data'!H132)))</f>
        <v/>
      </c>
      <c r="CK138" s="29" t="str">
        <f ca="true">+IF(OFFSET('Sanitation Data'!$C$29,0,10*ROW('Sanitation Data'!C132))="","",OFFSET('Sanitation Data'!$C$29,0,10*ROW('Sanitation Data'!C132)))</f>
        <v/>
      </c>
      <c r="CL138" s="29" t="str">
        <f ca="true">+IF(OFFSET('Sanitation Data'!$C$30,0,10*ROW('Sanitation Data'!C132))="","",OFFSET('Sanitation Data'!$C$30,0,10*ROW('Sanitation Data'!C132)))</f>
        <v/>
      </c>
      <c r="CM138" s="29" t="str">
        <f ca="true">+IF(OFFSET('Sanitation Data'!$C$31,0,10*ROW('Sanitation Data'!C132))="","",OFFSET('Sanitation Data'!$C$31,0,10*ROW('Sanitation Data'!C132)))</f>
        <v/>
      </c>
      <c r="CN138" s="29" t="str">
        <f ca="true">+IF(OFFSET('Sanitation Data'!$C$32,0,10*ROW('Sanitation Data'!C132))="","",OFFSET('Sanitation Data'!$C$32,0,10*ROW('Sanitation Data'!C132)))</f>
        <v/>
      </c>
      <c r="CO138" s="29" t="str">
        <f ca="true">+IF(OFFSET('Sanitation Data'!$C$33,0,10*ROW('Sanitation Data'!C132))="","",OFFSET('Sanitation Data'!$C$33,0,10*ROW('Sanitation Data'!C132)))</f>
        <v/>
      </c>
      <c r="CP138" s="29" t="str">
        <f ca="true">+IF(OFFSET('Sanitation Data'!$D$29,0,10*ROW('Sanitation Data'!D132))="","",OFFSET('Sanitation Data'!$D$29,0,10*ROW('Sanitation Data'!D132)))</f>
        <v/>
      </c>
      <c r="CQ138" s="29" t="str">
        <f ca="true">+IF(OFFSET('Sanitation Data'!$D$30,0,10*ROW('Sanitation Data'!D132))="","",OFFSET('Sanitation Data'!$D$30,0,10*ROW('Sanitation Data'!D132)))</f>
        <v/>
      </c>
      <c r="CR138" s="29" t="str">
        <f ca="true">+IF(OFFSET('Sanitation Data'!$D$31,0,10*ROW('Sanitation Data'!D132))="","",OFFSET('Sanitation Data'!$D$31,0,10*ROW('Sanitation Data'!D132)))</f>
        <v/>
      </c>
      <c r="CS138" s="29" t="str">
        <f ca="true">+IF(OFFSET('Sanitation Data'!$D$32,0,10*ROW('Sanitation Data'!D132))="","",OFFSET('Sanitation Data'!$D$32,0,10*ROW('Sanitation Data'!D132)))</f>
        <v/>
      </c>
      <c r="CT138" s="29" t="str">
        <f ca="true">+IF(OFFSET('Sanitation Data'!$D$33,0,10*ROW('Sanitation Data'!D132))="","",OFFSET('Sanitation Data'!$D$33,0,10*ROW('Sanitation Data'!D132)))</f>
        <v/>
      </c>
      <c r="CU138" s="29" t="str">
        <f ca="true">+IF(OFFSET('Sanitation Data'!$E$29,0,10*ROW('Sanitation Data'!E132))="","",OFFSET('Sanitation Data'!$E$29,0,10*ROW('Sanitation Data'!E132)))</f>
        <v/>
      </c>
      <c r="CV138" s="29" t="str">
        <f ca="true">+IF(OFFSET('Sanitation Data'!$E$30,0,10*ROW('Sanitation Data'!E132))="","",OFFSET('Sanitation Data'!$E$30,0,10*ROW('Sanitation Data'!E132)))</f>
        <v/>
      </c>
      <c r="CW138" s="29" t="str">
        <f ca="true">+IF(OFFSET('Sanitation Data'!$E$31,0,10*ROW('Sanitation Data'!E132))="","",OFFSET('Sanitation Data'!$E$31,0,10*ROW('Sanitation Data'!E132)))</f>
        <v/>
      </c>
      <c r="CX138" s="29" t="str">
        <f ca="true">+IF(OFFSET('Sanitation Data'!$E$32,0,10*ROW('Sanitation Data'!E132))="","",OFFSET('Sanitation Data'!$E$32,0,10*ROW('Sanitation Data'!E132)))</f>
        <v/>
      </c>
      <c r="CY138" s="29" t="str">
        <f ca="true">+IF(OFFSET('Sanitation Data'!$E$33,0,10*ROW('Sanitation Data'!E132))="","",OFFSET('Sanitation Data'!$E$33,0,10*ROW('Sanitation Data'!E132)))</f>
        <v/>
      </c>
      <c r="CZ138" s="29" t="str">
        <f ca="true">+IF(OFFSET('Sanitation Data'!$F$29,0,10*ROW('Sanitation Data'!F132))="","",OFFSET('Sanitation Data'!$F$29,0,10*ROW('Sanitation Data'!F132)))</f>
        <v/>
      </c>
      <c r="DA138" s="29" t="str">
        <f ca="true">+IF(OFFSET('Sanitation Data'!$F$30,0,10*ROW('Sanitation Data'!F132))="","",OFFSET('Sanitation Data'!$F$30,0,10*ROW('Sanitation Data'!F132)))</f>
        <v/>
      </c>
      <c r="DB138" s="29" t="str">
        <f ca="true">+IF(OFFSET('Sanitation Data'!$F$31,0,10*ROW('Sanitation Data'!F132))="","",OFFSET('Sanitation Data'!$F$31,0,10*ROW('Sanitation Data'!F132)))</f>
        <v/>
      </c>
      <c r="DC138" s="29" t="str">
        <f ca="true">+IF(OFFSET('Sanitation Data'!$F$32,0,10*ROW('Sanitation Data'!F132))="","",OFFSET('Sanitation Data'!$F$32,0,10*ROW('Sanitation Data'!F132)))</f>
        <v/>
      </c>
      <c r="DD138" s="29" t="str">
        <f ca="true">+IF(OFFSET('Sanitation Data'!$F$33,0,10*ROW('Sanitation Data'!F132))="","",OFFSET('Sanitation Data'!$F$33,0,10*ROW('Sanitation Data'!F132)))</f>
        <v/>
      </c>
      <c r="DE138" s="29" t="str">
        <f ca="true">+IF(OFFSET('Sanitation Data'!$G$29,0,10*ROW('Sanitation Data'!G132))="","",OFFSET('Sanitation Data'!$G$29,0,10*ROW('Sanitation Data'!G132)))</f>
        <v/>
      </c>
      <c r="DF138" s="29" t="str">
        <f ca="true">+IF(OFFSET('Sanitation Data'!$G$30,0,10*ROW('Sanitation Data'!G132))="","",OFFSET('Sanitation Data'!$G$30,0,10*ROW('Sanitation Data'!G132)))</f>
        <v/>
      </c>
      <c r="DG138" s="29" t="str">
        <f ca="true">+IF(OFFSET('Sanitation Data'!$G$31,0,10*ROW('Sanitation Data'!G132))="","",OFFSET('Sanitation Data'!$G$31,0,10*ROW('Sanitation Data'!G132)))</f>
        <v/>
      </c>
      <c r="DH138" s="29" t="str">
        <f ca="true">+IF(OFFSET('Sanitation Data'!$G$32,0,10*ROW('Sanitation Data'!G132))="","",OFFSET('Sanitation Data'!$G$32,0,10*ROW('Sanitation Data'!G132)))</f>
        <v/>
      </c>
      <c r="DI138" s="29" t="str">
        <f ca="true">+IF(OFFSET('Sanitation Data'!$G$33,0,10*ROW('Sanitation Data'!G132))="","",OFFSET('Sanitation Data'!$G$33,0,10*ROW('Sanitation Data'!G132)))</f>
        <v/>
      </c>
      <c r="DJ138" s="29" t="str">
        <f ca="true">+IF(OFFSET('Sanitation Data'!$H$29,0,10*ROW('Sanitation Data'!H132))="","",OFFSET('Sanitation Data'!$H$29,0,10*ROW('Sanitation Data'!H132)))</f>
        <v/>
      </c>
      <c r="DK138" s="29" t="str">
        <f ca="true">+IF(OFFSET('Sanitation Data'!$H$30,0,10*ROW('Sanitation Data'!H132))="","",OFFSET('Sanitation Data'!$H$30,0,10*ROW('Sanitation Data'!H132)))</f>
        <v/>
      </c>
      <c r="DL138" s="29" t="str">
        <f ca="true">+IF(OFFSET('Sanitation Data'!$H$31,0,10*ROW('Sanitation Data'!H132))="","",OFFSET('Sanitation Data'!$H$31,0,10*ROW('Sanitation Data'!H132)))</f>
        <v/>
      </c>
      <c r="DM138" s="29" t="str">
        <f ca="true">+IF(OFFSET('Sanitation Data'!$H$32,0,10*ROW('Sanitation Data'!H132))="","",OFFSET('Sanitation Data'!$H$32,0,10*ROW('Sanitation Data'!H132)))</f>
        <v/>
      </c>
      <c r="DN138" s="29" t="str">
        <f ca="true">+IF(OFFSET('Sanitation Data'!$H$33,0,10*ROW('Sanitation Data'!H132))="","",OFFSET('Sanitation Data'!$H$33,0,10*ROW('Sanitation Data'!H132)))</f>
        <v/>
      </c>
      <c r="DO138" s="29" t="str">
        <f ca="true">+IF(OFFSET('Hygiene Data'!$C$12,0,10*ROW('Hygiene Data'!C132))="","",OFFSET('Hygiene Data'!$C$12,0,10*ROW('Hygiene Data'!C132)))</f>
        <v/>
      </c>
      <c r="DP138" s="29" t="str">
        <f ca="true">+IF(OFFSET('Hygiene Data'!$C$13,0,10*ROW('Hygiene Data'!C132))="","",OFFSET('Hygiene Data'!$C$13,0,10*ROW('Hygiene Data'!C132)))</f>
        <v/>
      </c>
      <c r="DQ138" s="29" t="str">
        <f ca="true">+IF(OFFSET('Hygiene Data'!$C$14,0,10*ROW('Hygiene Data'!C132))="","",OFFSET('Hygiene Data'!$C$14,0,10*ROW('Hygiene Data'!C132)))</f>
        <v/>
      </c>
      <c r="DR138" s="29" t="str">
        <f ca="true">+IF(OFFSET('Hygiene Data'!$D$12,0,10*ROW('Hygiene Data'!D132))="","",OFFSET('Hygiene Data'!$D$12,0,10*ROW('Hygiene Data'!D132)))</f>
        <v/>
      </c>
      <c r="DS138" s="29" t="str">
        <f ca="true">+IF(OFFSET('Hygiene Data'!$D$13,0,10*ROW('Hygiene Data'!D132))="","",OFFSET('Hygiene Data'!$D$13,0,10*ROW('Hygiene Data'!D132)))</f>
        <v/>
      </c>
      <c r="DT138" s="29" t="str">
        <f ca="true">+IF(OFFSET('Hygiene Data'!$D$14,0,10*ROW('Hygiene Data'!D132))="","",OFFSET('Hygiene Data'!$D$14,0,10*ROW('Hygiene Data'!D132)))</f>
        <v/>
      </c>
      <c r="DU138" s="29" t="str">
        <f ca="true">+IF(OFFSET('Hygiene Data'!$E$12,0,10*ROW('Hygiene Data'!E132))="","",OFFSET('Hygiene Data'!$E$12,0,10*ROW('Hygiene Data'!E132)))</f>
        <v/>
      </c>
      <c r="DV138" s="29" t="str">
        <f ca="true">+IF(OFFSET('Hygiene Data'!$E$13,0,10*ROW('Hygiene Data'!E132))="","",OFFSET('Hygiene Data'!$E$13,0,10*ROW('Hygiene Data'!E132)))</f>
        <v/>
      </c>
      <c r="DW138" s="29" t="str">
        <f ca="true">+IF(OFFSET('Hygiene Data'!$E$14,0,10*ROW('Hygiene Data'!E132))="","",OFFSET('Hygiene Data'!$E$14,0,10*ROW('Hygiene Data'!E132)))</f>
        <v/>
      </c>
      <c r="DX138" s="29" t="str">
        <f ca="true">+IF(OFFSET('Hygiene Data'!$F$12,0,10*ROW('Hygiene Data'!F132))="","",OFFSET('Hygiene Data'!$F$12,0,10*ROW('Hygiene Data'!F132)))</f>
        <v/>
      </c>
      <c r="DY138" s="29" t="str">
        <f ca="true">+IF(OFFSET('Hygiene Data'!$F$13,0,10*ROW('Hygiene Data'!F132))="","",OFFSET('Hygiene Data'!$F$13,0,10*ROW('Hygiene Data'!F132)))</f>
        <v/>
      </c>
      <c r="DZ138" s="29" t="str">
        <f ca="true">+IF(OFFSET('Hygiene Data'!$F$14,0,10*ROW('Hygiene Data'!F132))="","",OFFSET('Hygiene Data'!$F$14,0,10*ROW('Hygiene Data'!F132)))</f>
        <v/>
      </c>
      <c r="EA138" s="29" t="str">
        <f ca="true">+IF(OFFSET('Hygiene Data'!$G$12,0,10*ROW('Hygiene Data'!G132))="","",OFFSET('Hygiene Data'!$G$12,0,10*ROW('Hygiene Data'!G132)))</f>
        <v/>
      </c>
      <c r="EB138" s="29" t="str">
        <f ca="true">+IF(OFFSET('Hygiene Data'!$G$13,0,10*ROW('Hygiene Data'!G132))="","",OFFSET('Hygiene Data'!$G$13,0,10*ROW('Hygiene Data'!G132)))</f>
        <v/>
      </c>
      <c r="EC138" s="29" t="str">
        <f ca="true">+IF(OFFSET('Hygiene Data'!$G$14,0,10*ROW('Hygiene Data'!G132))="","",OFFSET('Hygiene Data'!$G$14,0,10*ROW('Hygiene Data'!G132)))</f>
        <v/>
      </c>
      <c r="ED138" s="29" t="str">
        <f ca="true">+IF(OFFSET('Hygiene Data'!$H$12,0,10*ROW('Hygiene Data'!H132))="","",OFFSET('Hygiene Data'!$H$12,0,10*ROW('Hygiene Data'!H132)))</f>
        <v/>
      </c>
      <c r="EE138" s="29" t="str">
        <f ca="true">+IF(OFFSET('Hygiene Data'!$H$13,0,10*ROW('Hygiene Data'!H132))="","",OFFSET('Hygiene Data'!$H$13,0,10*ROW('Hygiene Data'!H132)))</f>
        <v/>
      </c>
      <c r="EF138" s="29" t="str">
        <f ca="true">+IF(OFFSET('Hygiene Data'!$H$14,0,10*ROW('Hygiene Data'!H132))="","",OFFSET('Hygiene Data'!$H$14,0,10*ROW('Hygiene Data'!H132)))</f>
        <v/>
      </c>
    </row>
    <row r="139" x14ac:dyDescent="0.2">
      <c r="A139" s="52" t="str">
        <f ca="true">+IF(OFFSET('Water Data'!$B$1,0,10*ROW('Water Data'!B136))="","",OFFSET('Water Data'!$B$1,0,10*ROW('Water Data'!B136)))</f>
        <v/>
      </c>
      <c r="B139" s="52" t="str">
        <f ca="true">+IF(OFFSET('Water Data'!$A$3,0,10*ROW('Water Data'!A136))="","",OFFSET('Water Data'!$A$3,0,10*ROW('Water Data'!A136)))</f>
        <v/>
      </c>
      <c r="C139" s="52" t="str">
        <f ca="true">+IF(OFFSET('Water Data'!$C$3,0,10*ROW('Water Data'!C136))="","",OFFSET('Water Data'!$C$3,0,10*ROW('Water Data'!C136)))</f>
        <v/>
      </c>
      <c r="D139" s="240"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0"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0"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0"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0"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0"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0"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0"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0"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0"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0"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0"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0"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0"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0"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0"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0"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0"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1"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1"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1"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1"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1"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1"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1"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1"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1"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1"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1"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1"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1"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1"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1"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1"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1"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1"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1"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1"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1"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1"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1"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1"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1"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1"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1"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1"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1"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1"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2"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2"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2"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2"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2"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2"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2"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2"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2"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2"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2"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2"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2"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2"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2"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2"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2"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2"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29" t="str">
        <f ca="true">+IF(OFFSET('Water Data'!$C$28,0,10*ROW('Water Data'!C133))="","",OFFSET('Water Data'!$C$28,0,10*ROW('Water Data'!C133)))</f>
        <v/>
      </c>
      <c r="BT139" s="29" t="str">
        <f ca="true">+IF(OFFSET('Water Data'!$C$29,0,10*ROW('Water Data'!C133))="","",OFFSET('Water Data'!$C$29,0,10*ROW('Water Data'!C133)))</f>
        <v/>
      </c>
      <c r="BU139" s="29" t="str">
        <f ca="true">+IF(OFFSET('Water Data'!$C$30,0,10*ROW('Water Data'!C133))="","",OFFSET('Water Data'!$C$30,0,10*ROW('Water Data'!C133)))</f>
        <v/>
      </c>
      <c r="BV139" s="29" t="str">
        <f ca="true">+IF(OFFSET('Water Data'!$D$28,0,10*ROW('Water Data'!D133))="","",OFFSET('Water Data'!$D$28,0,10*ROW('Water Data'!D133)))</f>
        <v/>
      </c>
      <c r="BW139" s="29" t="str">
        <f ca="true">+IF(OFFSET('Water Data'!$D$29,0,10*ROW('Water Data'!D133))="","",OFFSET('Water Data'!$D$29,0,10*ROW('Water Data'!D133)))</f>
        <v/>
      </c>
      <c r="BX139" s="29" t="str">
        <f ca="true">+IF(OFFSET('Water Data'!$D$30,0,10*ROW('Water Data'!D133))="","",OFFSET('Water Data'!$D$30,0,10*ROW('Water Data'!D133)))</f>
        <v/>
      </c>
      <c r="BY139" s="29" t="str">
        <f ca="true">+IF(OFFSET('Water Data'!$E$28,0,10*ROW('Water Data'!E133))="","",OFFSET('Water Data'!$E$28,0,10*ROW('Water Data'!E133)))</f>
        <v/>
      </c>
      <c r="BZ139" s="29" t="str">
        <f ca="true">+IF(OFFSET('Water Data'!$E$29,0,10*ROW('Water Data'!E133))="","",OFFSET('Water Data'!$E$29,0,10*ROW('Water Data'!E133)))</f>
        <v/>
      </c>
      <c r="CA139" s="29" t="str">
        <f ca="true">+IF(OFFSET('Water Data'!$E$30,0,10*ROW('Water Data'!E133))="","",OFFSET('Water Data'!$E$30,0,10*ROW('Water Data'!E133)))</f>
        <v/>
      </c>
      <c r="CB139" s="29" t="str">
        <f ca="true">+IF(OFFSET('Water Data'!$F$28,0,10*ROW('Water Data'!F133))="","",OFFSET('Water Data'!$F$28,0,10*ROW('Water Data'!F133)))</f>
        <v/>
      </c>
      <c r="CC139" s="29" t="str">
        <f ca="true">+IF(OFFSET('Water Data'!$F$29,0,10*ROW('Water Data'!F133))="","",OFFSET('Water Data'!$F$29,0,10*ROW('Water Data'!F133)))</f>
        <v/>
      </c>
      <c r="CD139" s="29" t="str">
        <f ca="true">+IF(OFFSET('Water Data'!$F$30,0,10*ROW('Water Data'!F133))="","",OFFSET('Water Data'!$F$30,0,10*ROW('Water Data'!F133)))</f>
        <v/>
      </c>
      <c r="CE139" s="29" t="str">
        <f ca="true">+IF(OFFSET('Water Data'!$G$28,0,10*ROW('Water Data'!G133))="","",OFFSET('Water Data'!$G$28,0,10*ROW('Water Data'!G133)))</f>
        <v/>
      </c>
      <c r="CF139" s="29" t="str">
        <f ca="true">+IF(OFFSET('Water Data'!$G$29,0,10*ROW('Water Data'!G133))="","",OFFSET('Water Data'!$G$29,0,10*ROW('Water Data'!G133)))</f>
        <v/>
      </c>
      <c r="CG139" s="29" t="str">
        <f ca="true">+IF(OFFSET('Water Data'!$G$30,0,10*ROW('Water Data'!G133))="","",OFFSET('Water Data'!$G$30,0,10*ROW('Water Data'!G133)))</f>
        <v/>
      </c>
      <c r="CH139" s="29" t="str">
        <f ca="true">+IF(OFFSET('Water Data'!$H$28,0,10*ROW('Water Data'!H133))="","",OFFSET('Water Data'!$H$28,0,10*ROW('Water Data'!H133)))</f>
        <v/>
      </c>
      <c r="CI139" s="29" t="str">
        <f ca="true">+IF(OFFSET('Water Data'!$H$29,0,10*ROW('Water Data'!H133))="","",OFFSET('Water Data'!$H$29,0,10*ROW('Water Data'!H133)))</f>
        <v/>
      </c>
      <c r="CJ139" s="29" t="str">
        <f ca="true">+IF(OFFSET('Water Data'!$H$30,0,10*ROW('Water Data'!H133))="","",OFFSET('Water Data'!$H$30,0,10*ROW('Water Data'!H133)))</f>
        <v/>
      </c>
      <c r="CK139" s="29" t="str">
        <f ca="true">+IF(OFFSET('Sanitation Data'!$C$29,0,10*ROW('Sanitation Data'!C133))="","",OFFSET('Sanitation Data'!$C$29,0,10*ROW('Sanitation Data'!C133)))</f>
        <v/>
      </c>
      <c r="CL139" s="29" t="str">
        <f ca="true">+IF(OFFSET('Sanitation Data'!$C$30,0,10*ROW('Sanitation Data'!C133))="","",OFFSET('Sanitation Data'!$C$30,0,10*ROW('Sanitation Data'!C133)))</f>
        <v/>
      </c>
      <c r="CM139" s="29" t="str">
        <f ca="true">+IF(OFFSET('Sanitation Data'!$C$31,0,10*ROW('Sanitation Data'!C133))="","",OFFSET('Sanitation Data'!$C$31,0,10*ROW('Sanitation Data'!C133)))</f>
        <v/>
      </c>
      <c r="CN139" s="29" t="str">
        <f ca="true">+IF(OFFSET('Sanitation Data'!$C$32,0,10*ROW('Sanitation Data'!C133))="","",OFFSET('Sanitation Data'!$C$32,0,10*ROW('Sanitation Data'!C133)))</f>
        <v/>
      </c>
      <c r="CO139" s="29" t="str">
        <f ca="true">+IF(OFFSET('Sanitation Data'!$C$33,0,10*ROW('Sanitation Data'!C133))="","",OFFSET('Sanitation Data'!$C$33,0,10*ROW('Sanitation Data'!C133)))</f>
        <v/>
      </c>
      <c r="CP139" s="29" t="str">
        <f ca="true">+IF(OFFSET('Sanitation Data'!$D$29,0,10*ROW('Sanitation Data'!D133))="","",OFFSET('Sanitation Data'!$D$29,0,10*ROW('Sanitation Data'!D133)))</f>
        <v/>
      </c>
      <c r="CQ139" s="29" t="str">
        <f ca="true">+IF(OFFSET('Sanitation Data'!$D$30,0,10*ROW('Sanitation Data'!D133))="","",OFFSET('Sanitation Data'!$D$30,0,10*ROW('Sanitation Data'!D133)))</f>
        <v/>
      </c>
      <c r="CR139" s="29" t="str">
        <f ca="true">+IF(OFFSET('Sanitation Data'!$D$31,0,10*ROW('Sanitation Data'!D133))="","",OFFSET('Sanitation Data'!$D$31,0,10*ROW('Sanitation Data'!D133)))</f>
        <v/>
      </c>
      <c r="CS139" s="29" t="str">
        <f ca="true">+IF(OFFSET('Sanitation Data'!$D$32,0,10*ROW('Sanitation Data'!D133))="","",OFFSET('Sanitation Data'!$D$32,0,10*ROW('Sanitation Data'!D133)))</f>
        <v/>
      </c>
      <c r="CT139" s="29" t="str">
        <f ca="true">+IF(OFFSET('Sanitation Data'!$D$33,0,10*ROW('Sanitation Data'!D133))="","",OFFSET('Sanitation Data'!$D$33,0,10*ROW('Sanitation Data'!D133)))</f>
        <v/>
      </c>
      <c r="CU139" s="29" t="str">
        <f ca="true">+IF(OFFSET('Sanitation Data'!$E$29,0,10*ROW('Sanitation Data'!E133))="","",OFFSET('Sanitation Data'!$E$29,0,10*ROW('Sanitation Data'!E133)))</f>
        <v/>
      </c>
      <c r="CV139" s="29" t="str">
        <f ca="true">+IF(OFFSET('Sanitation Data'!$E$30,0,10*ROW('Sanitation Data'!E133))="","",OFFSET('Sanitation Data'!$E$30,0,10*ROW('Sanitation Data'!E133)))</f>
        <v/>
      </c>
      <c r="CW139" s="29" t="str">
        <f ca="true">+IF(OFFSET('Sanitation Data'!$E$31,0,10*ROW('Sanitation Data'!E133))="","",OFFSET('Sanitation Data'!$E$31,0,10*ROW('Sanitation Data'!E133)))</f>
        <v/>
      </c>
      <c r="CX139" s="29" t="str">
        <f ca="true">+IF(OFFSET('Sanitation Data'!$E$32,0,10*ROW('Sanitation Data'!E133))="","",OFFSET('Sanitation Data'!$E$32,0,10*ROW('Sanitation Data'!E133)))</f>
        <v/>
      </c>
      <c r="CY139" s="29" t="str">
        <f ca="true">+IF(OFFSET('Sanitation Data'!$E$33,0,10*ROW('Sanitation Data'!E133))="","",OFFSET('Sanitation Data'!$E$33,0,10*ROW('Sanitation Data'!E133)))</f>
        <v/>
      </c>
      <c r="CZ139" s="29" t="str">
        <f ca="true">+IF(OFFSET('Sanitation Data'!$F$29,0,10*ROW('Sanitation Data'!F133))="","",OFFSET('Sanitation Data'!$F$29,0,10*ROW('Sanitation Data'!F133)))</f>
        <v/>
      </c>
      <c r="DA139" s="29" t="str">
        <f ca="true">+IF(OFFSET('Sanitation Data'!$F$30,0,10*ROW('Sanitation Data'!F133))="","",OFFSET('Sanitation Data'!$F$30,0,10*ROW('Sanitation Data'!F133)))</f>
        <v/>
      </c>
      <c r="DB139" s="29" t="str">
        <f ca="true">+IF(OFFSET('Sanitation Data'!$F$31,0,10*ROW('Sanitation Data'!F133))="","",OFFSET('Sanitation Data'!$F$31,0,10*ROW('Sanitation Data'!F133)))</f>
        <v/>
      </c>
      <c r="DC139" s="29" t="str">
        <f ca="true">+IF(OFFSET('Sanitation Data'!$F$32,0,10*ROW('Sanitation Data'!F133))="","",OFFSET('Sanitation Data'!$F$32,0,10*ROW('Sanitation Data'!F133)))</f>
        <v/>
      </c>
      <c r="DD139" s="29" t="str">
        <f ca="true">+IF(OFFSET('Sanitation Data'!$F$33,0,10*ROW('Sanitation Data'!F133))="","",OFFSET('Sanitation Data'!$F$33,0,10*ROW('Sanitation Data'!F133)))</f>
        <v/>
      </c>
      <c r="DE139" s="29" t="str">
        <f ca="true">+IF(OFFSET('Sanitation Data'!$G$29,0,10*ROW('Sanitation Data'!G133))="","",OFFSET('Sanitation Data'!$G$29,0,10*ROW('Sanitation Data'!G133)))</f>
        <v/>
      </c>
      <c r="DF139" s="29" t="str">
        <f ca="true">+IF(OFFSET('Sanitation Data'!$G$30,0,10*ROW('Sanitation Data'!G133))="","",OFFSET('Sanitation Data'!$G$30,0,10*ROW('Sanitation Data'!G133)))</f>
        <v/>
      </c>
      <c r="DG139" s="29" t="str">
        <f ca="true">+IF(OFFSET('Sanitation Data'!$G$31,0,10*ROW('Sanitation Data'!G133))="","",OFFSET('Sanitation Data'!$G$31,0,10*ROW('Sanitation Data'!G133)))</f>
        <v/>
      </c>
      <c r="DH139" s="29" t="str">
        <f ca="true">+IF(OFFSET('Sanitation Data'!$G$32,0,10*ROW('Sanitation Data'!G133))="","",OFFSET('Sanitation Data'!$G$32,0,10*ROW('Sanitation Data'!G133)))</f>
        <v/>
      </c>
      <c r="DI139" s="29" t="str">
        <f ca="true">+IF(OFFSET('Sanitation Data'!$G$33,0,10*ROW('Sanitation Data'!G133))="","",OFFSET('Sanitation Data'!$G$33,0,10*ROW('Sanitation Data'!G133)))</f>
        <v/>
      </c>
      <c r="DJ139" s="29" t="str">
        <f ca="true">+IF(OFFSET('Sanitation Data'!$H$29,0,10*ROW('Sanitation Data'!H133))="","",OFFSET('Sanitation Data'!$H$29,0,10*ROW('Sanitation Data'!H133)))</f>
        <v/>
      </c>
      <c r="DK139" s="29" t="str">
        <f ca="true">+IF(OFFSET('Sanitation Data'!$H$30,0,10*ROW('Sanitation Data'!H133))="","",OFFSET('Sanitation Data'!$H$30,0,10*ROW('Sanitation Data'!H133)))</f>
        <v/>
      </c>
      <c r="DL139" s="29" t="str">
        <f ca="true">+IF(OFFSET('Sanitation Data'!$H$31,0,10*ROW('Sanitation Data'!H133))="","",OFFSET('Sanitation Data'!$H$31,0,10*ROW('Sanitation Data'!H133)))</f>
        <v/>
      </c>
      <c r="DM139" s="29" t="str">
        <f ca="true">+IF(OFFSET('Sanitation Data'!$H$32,0,10*ROW('Sanitation Data'!H133))="","",OFFSET('Sanitation Data'!$H$32,0,10*ROW('Sanitation Data'!H133)))</f>
        <v/>
      </c>
      <c r="DN139" s="29" t="str">
        <f ca="true">+IF(OFFSET('Sanitation Data'!$H$33,0,10*ROW('Sanitation Data'!H133))="","",OFFSET('Sanitation Data'!$H$33,0,10*ROW('Sanitation Data'!H133)))</f>
        <v/>
      </c>
      <c r="DO139" s="29" t="str">
        <f ca="true">+IF(OFFSET('Hygiene Data'!$C$12,0,10*ROW('Hygiene Data'!C133))="","",OFFSET('Hygiene Data'!$C$12,0,10*ROW('Hygiene Data'!C133)))</f>
        <v/>
      </c>
      <c r="DP139" s="29" t="str">
        <f ca="true">+IF(OFFSET('Hygiene Data'!$C$13,0,10*ROW('Hygiene Data'!C133))="","",OFFSET('Hygiene Data'!$C$13,0,10*ROW('Hygiene Data'!C133)))</f>
        <v/>
      </c>
      <c r="DQ139" s="29" t="str">
        <f ca="true">+IF(OFFSET('Hygiene Data'!$C$14,0,10*ROW('Hygiene Data'!C133))="","",OFFSET('Hygiene Data'!$C$14,0,10*ROW('Hygiene Data'!C133)))</f>
        <v/>
      </c>
      <c r="DR139" s="29" t="str">
        <f ca="true">+IF(OFFSET('Hygiene Data'!$D$12,0,10*ROW('Hygiene Data'!D133))="","",OFFSET('Hygiene Data'!$D$12,0,10*ROW('Hygiene Data'!D133)))</f>
        <v/>
      </c>
      <c r="DS139" s="29" t="str">
        <f ca="true">+IF(OFFSET('Hygiene Data'!$D$13,0,10*ROW('Hygiene Data'!D133))="","",OFFSET('Hygiene Data'!$D$13,0,10*ROW('Hygiene Data'!D133)))</f>
        <v/>
      </c>
      <c r="DT139" s="29" t="str">
        <f ca="true">+IF(OFFSET('Hygiene Data'!$D$14,0,10*ROW('Hygiene Data'!D133))="","",OFFSET('Hygiene Data'!$D$14,0,10*ROW('Hygiene Data'!D133)))</f>
        <v/>
      </c>
      <c r="DU139" s="29" t="str">
        <f ca="true">+IF(OFFSET('Hygiene Data'!$E$12,0,10*ROW('Hygiene Data'!E133))="","",OFFSET('Hygiene Data'!$E$12,0,10*ROW('Hygiene Data'!E133)))</f>
        <v/>
      </c>
      <c r="DV139" s="29" t="str">
        <f ca="true">+IF(OFFSET('Hygiene Data'!$E$13,0,10*ROW('Hygiene Data'!E133))="","",OFFSET('Hygiene Data'!$E$13,0,10*ROW('Hygiene Data'!E133)))</f>
        <v/>
      </c>
      <c r="DW139" s="29" t="str">
        <f ca="true">+IF(OFFSET('Hygiene Data'!$E$14,0,10*ROW('Hygiene Data'!E133))="","",OFFSET('Hygiene Data'!$E$14,0,10*ROW('Hygiene Data'!E133)))</f>
        <v/>
      </c>
      <c r="DX139" s="29" t="str">
        <f ca="true">+IF(OFFSET('Hygiene Data'!$F$12,0,10*ROW('Hygiene Data'!F133))="","",OFFSET('Hygiene Data'!$F$12,0,10*ROW('Hygiene Data'!F133)))</f>
        <v/>
      </c>
      <c r="DY139" s="29" t="str">
        <f ca="true">+IF(OFFSET('Hygiene Data'!$F$13,0,10*ROW('Hygiene Data'!F133))="","",OFFSET('Hygiene Data'!$F$13,0,10*ROW('Hygiene Data'!F133)))</f>
        <v/>
      </c>
      <c r="DZ139" s="29" t="str">
        <f ca="true">+IF(OFFSET('Hygiene Data'!$F$14,0,10*ROW('Hygiene Data'!F133))="","",OFFSET('Hygiene Data'!$F$14,0,10*ROW('Hygiene Data'!F133)))</f>
        <v/>
      </c>
      <c r="EA139" s="29" t="str">
        <f ca="true">+IF(OFFSET('Hygiene Data'!$G$12,0,10*ROW('Hygiene Data'!G133))="","",OFFSET('Hygiene Data'!$G$12,0,10*ROW('Hygiene Data'!G133)))</f>
        <v/>
      </c>
      <c r="EB139" s="29" t="str">
        <f ca="true">+IF(OFFSET('Hygiene Data'!$G$13,0,10*ROW('Hygiene Data'!G133))="","",OFFSET('Hygiene Data'!$G$13,0,10*ROW('Hygiene Data'!G133)))</f>
        <v/>
      </c>
      <c r="EC139" s="29" t="str">
        <f ca="true">+IF(OFFSET('Hygiene Data'!$G$14,0,10*ROW('Hygiene Data'!G133))="","",OFFSET('Hygiene Data'!$G$14,0,10*ROW('Hygiene Data'!G133)))</f>
        <v/>
      </c>
      <c r="ED139" s="29" t="str">
        <f ca="true">+IF(OFFSET('Hygiene Data'!$H$12,0,10*ROW('Hygiene Data'!H133))="","",OFFSET('Hygiene Data'!$H$12,0,10*ROW('Hygiene Data'!H133)))</f>
        <v/>
      </c>
      <c r="EE139" s="29" t="str">
        <f ca="true">+IF(OFFSET('Hygiene Data'!$H$13,0,10*ROW('Hygiene Data'!H133))="","",OFFSET('Hygiene Data'!$H$13,0,10*ROW('Hygiene Data'!H133)))</f>
        <v/>
      </c>
      <c r="EF139" s="29" t="str">
        <f ca="true">+IF(OFFSET('Hygiene Data'!$H$14,0,10*ROW('Hygiene Data'!H133))="","",OFFSET('Hygiene Data'!$H$14,0,10*ROW('Hygiene Data'!H133)))</f>
        <v/>
      </c>
    </row>
    <row r="140" x14ac:dyDescent="0.2">
      <c r="A140" s="52" t="str">
        <f ca="true">+IF(OFFSET('Water Data'!$B$1,0,10*ROW('Water Data'!B137))="","",OFFSET('Water Data'!$B$1,0,10*ROW('Water Data'!B137)))</f>
        <v/>
      </c>
      <c r="B140" s="52" t="str">
        <f ca="true">+IF(OFFSET('Water Data'!$A$3,0,10*ROW('Water Data'!A137))="","",OFFSET('Water Data'!$A$3,0,10*ROW('Water Data'!A137)))</f>
        <v/>
      </c>
      <c r="C140" s="52" t="str">
        <f ca="true">+IF(OFFSET('Water Data'!$C$3,0,10*ROW('Water Data'!C137))="","",OFFSET('Water Data'!$C$3,0,10*ROW('Water Data'!C137)))</f>
        <v/>
      </c>
      <c r="D140" s="240"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0"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0"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0"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0"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0"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0"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0"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0"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0"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0"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0"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0"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0"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0"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0"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0"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0"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1"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1"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1"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1"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1"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1"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1"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1"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1"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1"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1"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1"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1"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1"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1"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1"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1"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1"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1"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1"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1"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1"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1"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1"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1"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1"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1"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1"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1"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1"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2"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2"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2"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2"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2"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2"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2"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2"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2"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2"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2"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2"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2"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2"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2"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2"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2"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2"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29" t="str">
        <f ca="true">+IF(OFFSET('Water Data'!$C$28,0,10*ROW('Water Data'!C134))="","",OFFSET('Water Data'!$C$28,0,10*ROW('Water Data'!C134)))</f>
        <v/>
      </c>
      <c r="BT140" s="29" t="str">
        <f ca="true">+IF(OFFSET('Water Data'!$C$29,0,10*ROW('Water Data'!C134))="","",OFFSET('Water Data'!$C$29,0,10*ROW('Water Data'!C134)))</f>
        <v/>
      </c>
      <c r="BU140" s="29" t="str">
        <f ca="true">+IF(OFFSET('Water Data'!$C$30,0,10*ROW('Water Data'!C134))="","",OFFSET('Water Data'!$C$30,0,10*ROW('Water Data'!C134)))</f>
        <v/>
      </c>
      <c r="BV140" s="29" t="str">
        <f ca="true">+IF(OFFSET('Water Data'!$D$28,0,10*ROW('Water Data'!D134))="","",OFFSET('Water Data'!$D$28,0,10*ROW('Water Data'!D134)))</f>
        <v/>
      </c>
      <c r="BW140" s="29" t="str">
        <f ca="true">+IF(OFFSET('Water Data'!$D$29,0,10*ROW('Water Data'!D134))="","",OFFSET('Water Data'!$D$29,0,10*ROW('Water Data'!D134)))</f>
        <v/>
      </c>
      <c r="BX140" s="29" t="str">
        <f ca="true">+IF(OFFSET('Water Data'!$D$30,0,10*ROW('Water Data'!D134))="","",OFFSET('Water Data'!$D$30,0,10*ROW('Water Data'!D134)))</f>
        <v/>
      </c>
      <c r="BY140" s="29" t="str">
        <f ca="true">+IF(OFFSET('Water Data'!$E$28,0,10*ROW('Water Data'!E134))="","",OFFSET('Water Data'!$E$28,0,10*ROW('Water Data'!E134)))</f>
        <v/>
      </c>
      <c r="BZ140" s="29" t="str">
        <f ca="true">+IF(OFFSET('Water Data'!$E$29,0,10*ROW('Water Data'!E134))="","",OFFSET('Water Data'!$E$29,0,10*ROW('Water Data'!E134)))</f>
        <v/>
      </c>
      <c r="CA140" s="29" t="str">
        <f ca="true">+IF(OFFSET('Water Data'!$E$30,0,10*ROW('Water Data'!E134))="","",OFFSET('Water Data'!$E$30,0,10*ROW('Water Data'!E134)))</f>
        <v/>
      </c>
      <c r="CB140" s="29" t="str">
        <f ca="true">+IF(OFFSET('Water Data'!$F$28,0,10*ROW('Water Data'!F134))="","",OFFSET('Water Data'!$F$28,0,10*ROW('Water Data'!F134)))</f>
        <v/>
      </c>
      <c r="CC140" s="29" t="str">
        <f ca="true">+IF(OFFSET('Water Data'!$F$29,0,10*ROW('Water Data'!F134))="","",OFFSET('Water Data'!$F$29,0,10*ROW('Water Data'!F134)))</f>
        <v/>
      </c>
      <c r="CD140" s="29" t="str">
        <f ca="true">+IF(OFFSET('Water Data'!$F$30,0,10*ROW('Water Data'!F134))="","",OFFSET('Water Data'!$F$30,0,10*ROW('Water Data'!F134)))</f>
        <v/>
      </c>
      <c r="CE140" s="29" t="str">
        <f ca="true">+IF(OFFSET('Water Data'!$G$28,0,10*ROW('Water Data'!G134))="","",OFFSET('Water Data'!$G$28,0,10*ROW('Water Data'!G134)))</f>
        <v/>
      </c>
      <c r="CF140" s="29" t="str">
        <f ca="true">+IF(OFFSET('Water Data'!$G$29,0,10*ROW('Water Data'!G134))="","",OFFSET('Water Data'!$G$29,0,10*ROW('Water Data'!G134)))</f>
        <v/>
      </c>
      <c r="CG140" s="29" t="str">
        <f ca="true">+IF(OFFSET('Water Data'!$G$30,0,10*ROW('Water Data'!G134))="","",OFFSET('Water Data'!$G$30,0,10*ROW('Water Data'!G134)))</f>
        <v/>
      </c>
      <c r="CH140" s="29" t="str">
        <f ca="true">+IF(OFFSET('Water Data'!$H$28,0,10*ROW('Water Data'!H134))="","",OFFSET('Water Data'!$H$28,0,10*ROW('Water Data'!H134)))</f>
        <v/>
      </c>
      <c r="CI140" s="29" t="str">
        <f ca="true">+IF(OFFSET('Water Data'!$H$29,0,10*ROW('Water Data'!H134))="","",OFFSET('Water Data'!$H$29,0,10*ROW('Water Data'!H134)))</f>
        <v/>
      </c>
      <c r="CJ140" s="29" t="str">
        <f ca="true">+IF(OFFSET('Water Data'!$H$30,0,10*ROW('Water Data'!H134))="","",OFFSET('Water Data'!$H$30,0,10*ROW('Water Data'!H134)))</f>
        <v/>
      </c>
      <c r="CK140" s="29" t="str">
        <f ca="true">+IF(OFFSET('Sanitation Data'!$C$29,0,10*ROW('Sanitation Data'!C134))="","",OFFSET('Sanitation Data'!$C$29,0,10*ROW('Sanitation Data'!C134)))</f>
        <v/>
      </c>
      <c r="CL140" s="29" t="str">
        <f ca="true">+IF(OFFSET('Sanitation Data'!$C$30,0,10*ROW('Sanitation Data'!C134))="","",OFFSET('Sanitation Data'!$C$30,0,10*ROW('Sanitation Data'!C134)))</f>
        <v/>
      </c>
      <c r="CM140" s="29" t="str">
        <f ca="true">+IF(OFFSET('Sanitation Data'!$C$31,0,10*ROW('Sanitation Data'!C134))="","",OFFSET('Sanitation Data'!$C$31,0,10*ROW('Sanitation Data'!C134)))</f>
        <v/>
      </c>
      <c r="CN140" s="29" t="str">
        <f ca="true">+IF(OFFSET('Sanitation Data'!$C$32,0,10*ROW('Sanitation Data'!C134))="","",OFFSET('Sanitation Data'!$C$32,0,10*ROW('Sanitation Data'!C134)))</f>
        <v/>
      </c>
      <c r="CO140" s="29" t="str">
        <f ca="true">+IF(OFFSET('Sanitation Data'!$C$33,0,10*ROW('Sanitation Data'!C134))="","",OFFSET('Sanitation Data'!$C$33,0,10*ROW('Sanitation Data'!C134)))</f>
        <v/>
      </c>
      <c r="CP140" s="29" t="str">
        <f ca="true">+IF(OFFSET('Sanitation Data'!$D$29,0,10*ROW('Sanitation Data'!D134))="","",OFFSET('Sanitation Data'!$D$29,0,10*ROW('Sanitation Data'!D134)))</f>
        <v/>
      </c>
      <c r="CQ140" s="29" t="str">
        <f ca="true">+IF(OFFSET('Sanitation Data'!$D$30,0,10*ROW('Sanitation Data'!D134))="","",OFFSET('Sanitation Data'!$D$30,0,10*ROW('Sanitation Data'!D134)))</f>
        <v/>
      </c>
      <c r="CR140" s="29" t="str">
        <f ca="true">+IF(OFFSET('Sanitation Data'!$D$31,0,10*ROW('Sanitation Data'!D134))="","",OFFSET('Sanitation Data'!$D$31,0,10*ROW('Sanitation Data'!D134)))</f>
        <v/>
      </c>
      <c r="CS140" s="29" t="str">
        <f ca="true">+IF(OFFSET('Sanitation Data'!$D$32,0,10*ROW('Sanitation Data'!D134))="","",OFFSET('Sanitation Data'!$D$32,0,10*ROW('Sanitation Data'!D134)))</f>
        <v/>
      </c>
      <c r="CT140" s="29" t="str">
        <f ca="true">+IF(OFFSET('Sanitation Data'!$D$33,0,10*ROW('Sanitation Data'!D134))="","",OFFSET('Sanitation Data'!$D$33,0,10*ROW('Sanitation Data'!D134)))</f>
        <v/>
      </c>
      <c r="CU140" s="29" t="str">
        <f ca="true">+IF(OFFSET('Sanitation Data'!$E$29,0,10*ROW('Sanitation Data'!E134))="","",OFFSET('Sanitation Data'!$E$29,0,10*ROW('Sanitation Data'!E134)))</f>
        <v/>
      </c>
      <c r="CV140" s="29" t="str">
        <f ca="true">+IF(OFFSET('Sanitation Data'!$E$30,0,10*ROW('Sanitation Data'!E134))="","",OFFSET('Sanitation Data'!$E$30,0,10*ROW('Sanitation Data'!E134)))</f>
        <v/>
      </c>
      <c r="CW140" s="29" t="str">
        <f ca="true">+IF(OFFSET('Sanitation Data'!$E$31,0,10*ROW('Sanitation Data'!E134))="","",OFFSET('Sanitation Data'!$E$31,0,10*ROW('Sanitation Data'!E134)))</f>
        <v/>
      </c>
      <c r="CX140" s="29" t="str">
        <f ca="true">+IF(OFFSET('Sanitation Data'!$E$32,0,10*ROW('Sanitation Data'!E134))="","",OFFSET('Sanitation Data'!$E$32,0,10*ROW('Sanitation Data'!E134)))</f>
        <v/>
      </c>
      <c r="CY140" s="29" t="str">
        <f ca="true">+IF(OFFSET('Sanitation Data'!$E$33,0,10*ROW('Sanitation Data'!E134))="","",OFFSET('Sanitation Data'!$E$33,0,10*ROW('Sanitation Data'!E134)))</f>
        <v/>
      </c>
      <c r="CZ140" s="29" t="str">
        <f ca="true">+IF(OFFSET('Sanitation Data'!$F$29,0,10*ROW('Sanitation Data'!F134))="","",OFFSET('Sanitation Data'!$F$29,0,10*ROW('Sanitation Data'!F134)))</f>
        <v/>
      </c>
      <c r="DA140" s="29" t="str">
        <f ca="true">+IF(OFFSET('Sanitation Data'!$F$30,0,10*ROW('Sanitation Data'!F134))="","",OFFSET('Sanitation Data'!$F$30,0,10*ROW('Sanitation Data'!F134)))</f>
        <v/>
      </c>
      <c r="DB140" s="29" t="str">
        <f ca="true">+IF(OFFSET('Sanitation Data'!$F$31,0,10*ROW('Sanitation Data'!F134))="","",OFFSET('Sanitation Data'!$F$31,0,10*ROW('Sanitation Data'!F134)))</f>
        <v/>
      </c>
      <c r="DC140" s="29" t="str">
        <f ca="true">+IF(OFFSET('Sanitation Data'!$F$32,0,10*ROW('Sanitation Data'!F134))="","",OFFSET('Sanitation Data'!$F$32,0,10*ROW('Sanitation Data'!F134)))</f>
        <v/>
      </c>
      <c r="DD140" s="29" t="str">
        <f ca="true">+IF(OFFSET('Sanitation Data'!$F$33,0,10*ROW('Sanitation Data'!F134))="","",OFFSET('Sanitation Data'!$F$33,0,10*ROW('Sanitation Data'!F134)))</f>
        <v/>
      </c>
      <c r="DE140" s="29" t="str">
        <f ca="true">+IF(OFFSET('Sanitation Data'!$G$29,0,10*ROW('Sanitation Data'!G134))="","",OFFSET('Sanitation Data'!$G$29,0,10*ROW('Sanitation Data'!G134)))</f>
        <v/>
      </c>
      <c r="DF140" s="29" t="str">
        <f ca="true">+IF(OFFSET('Sanitation Data'!$G$30,0,10*ROW('Sanitation Data'!G134))="","",OFFSET('Sanitation Data'!$G$30,0,10*ROW('Sanitation Data'!G134)))</f>
        <v/>
      </c>
      <c r="DG140" s="29" t="str">
        <f ca="true">+IF(OFFSET('Sanitation Data'!$G$31,0,10*ROW('Sanitation Data'!G134))="","",OFFSET('Sanitation Data'!$G$31,0,10*ROW('Sanitation Data'!G134)))</f>
        <v/>
      </c>
      <c r="DH140" s="29" t="str">
        <f ca="true">+IF(OFFSET('Sanitation Data'!$G$32,0,10*ROW('Sanitation Data'!G134))="","",OFFSET('Sanitation Data'!$G$32,0,10*ROW('Sanitation Data'!G134)))</f>
        <v/>
      </c>
      <c r="DI140" s="29" t="str">
        <f ca="true">+IF(OFFSET('Sanitation Data'!$G$33,0,10*ROW('Sanitation Data'!G134))="","",OFFSET('Sanitation Data'!$G$33,0,10*ROW('Sanitation Data'!G134)))</f>
        <v/>
      </c>
      <c r="DJ140" s="29" t="str">
        <f ca="true">+IF(OFFSET('Sanitation Data'!$H$29,0,10*ROW('Sanitation Data'!H134))="","",OFFSET('Sanitation Data'!$H$29,0,10*ROW('Sanitation Data'!H134)))</f>
        <v/>
      </c>
      <c r="DK140" s="29" t="str">
        <f ca="true">+IF(OFFSET('Sanitation Data'!$H$30,0,10*ROW('Sanitation Data'!H134))="","",OFFSET('Sanitation Data'!$H$30,0,10*ROW('Sanitation Data'!H134)))</f>
        <v/>
      </c>
      <c r="DL140" s="29" t="str">
        <f ca="true">+IF(OFFSET('Sanitation Data'!$H$31,0,10*ROW('Sanitation Data'!H134))="","",OFFSET('Sanitation Data'!$H$31,0,10*ROW('Sanitation Data'!H134)))</f>
        <v/>
      </c>
      <c r="DM140" s="29" t="str">
        <f ca="true">+IF(OFFSET('Sanitation Data'!$H$32,0,10*ROW('Sanitation Data'!H134))="","",OFFSET('Sanitation Data'!$H$32,0,10*ROW('Sanitation Data'!H134)))</f>
        <v/>
      </c>
      <c r="DN140" s="29" t="str">
        <f ca="true">+IF(OFFSET('Sanitation Data'!$H$33,0,10*ROW('Sanitation Data'!H134))="","",OFFSET('Sanitation Data'!$H$33,0,10*ROW('Sanitation Data'!H134)))</f>
        <v/>
      </c>
      <c r="DO140" s="29" t="str">
        <f ca="true">+IF(OFFSET('Hygiene Data'!$C$12,0,10*ROW('Hygiene Data'!C134))="","",OFFSET('Hygiene Data'!$C$12,0,10*ROW('Hygiene Data'!C134)))</f>
        <v/>
      </c>
      <c r="DP140" s="29" t="str">
        <f ca="true">+IF(OFFSET('Hygiene Data'!$C$13,0,10*ROW('Hygiene Data'!C134))="","",OFFSET('Hygiene Data'!$C$13,0,10*ROW('Hygiene Data'!C134)))</f>
        <v/>
      </c>
      <c r="DQ140" s="29" t="str">
        <f ca="true">+IF(OFFSET('Hygiene Data'!$C$14,0,10*ROW('Hygiene Data'!C134))="","",OFFSET('Hygiene Data'!$C$14,0,10*ROW('Hygiene Data'!C134)))</f>
        <v/>
      </c>
      <c r="DR140" s="29" t="str">
        <f ca="true">+IF(OFFSET('Hygiene Data'!$D$12,0,10*ROW('Hygiene Data'!D134))="","",OFFSET('Hygiene Data'!$D$12,0,10*ROW('Hygiene Data'!D134)))</f>
        <v/>
      </c>
      <c r="DS140" s="29" t="str">
        <f ca="true">+IF(OFFSET('Hygiene Data'!$D$13,0,10*ROW('Hygiene Data'!D134))="","",OFFSET('Hygiene Data'!$D$13,0,10*ROW('Hygiene Data'!D134)))</f>
        <v/>
      </c>
      <c r="DT140" s="29" t="str">
        <f ca="true">+IF(OFFSET('Hygiene Data'!$D$14,0,10*ROW('Hygiene Data'!D134))="","",OFFSET('Hygiene Data'!$D$14,0,10*ROW('Hygiene Data'!D134)))</f>
        <v/>
      </c>
      <c r="DU140" s="29" t="str">
        <f ca="true">+IF(OFFSET('Hygiene Data'!$E$12,0,10*ROW('Hygiene Data'!E134))="","",OFFSET('Hygiene Data'!$E$12,0,10*ROW('Hygiene Data'!E134)))</f>
        <v/>
      </c>
      <c r="DV140" s="29" t="str">
        <f ca="true">+IF(OFFSET('Hygiene Data'!$E$13,0,10*ROW('Hygiene Data'!E134))="","",OFFSET('Hygiene Data'!$E$13,0,10*ROW('Hygiene Data'!E134)))</f>
        <v/>
      </c>
      <c r="DW140" s="29" t="str">
        <f ca="true">+IF(OFFSET('Hygiene Data'!$E$14,0,10*ROW('Hygiene Data'!E134))="","",OFFSET('Hygiene Data'!$E$14,0,10*ROW('Hygiene Data'!E134)))</f>
        <v/>
      </c>
      <c r="DX140" s="29" t="str">
        <f ca="true">+IF(OFFSET('Hygiene Data'!$F$12,0,10*ROW('Hygiene Data'!F134))="","",OFFSET('Hygiene Data'!$F$12,0,10*ROW('Hygiene Data'!F134)))</f>
        <v/>
      </c>
      <c r="DY140" s="29" t="str">
        <f ca="true">+IF(OFFSET('Hygiene Data'!$F$13,0,10*ROW('Hygiene Data'!F134))="","",OFFSET('Hygiene Data'!$F$13,0,10*ROW('Hygiene Data'!F134)))</f>
        <v/>
      </c>
      <c r="DZ140" s="29" t="str">
        <f ca="true">+IF(OFFSET('Hygiene Data'!$F$14,0,10*ROW('Hygiene Data'!F134))="","",OFFSET('Hygiene Data'!$F$14,0,10*ROW('Hygiene Data'!F134)))</f>
        <v/>
      </c>
      <c r="EA140" s="29" t="str">
        <f ca="true">+IF(OFFSET('Hygiene Data'!$G$12,0,10*ROW('Hygiene Data'!G134))="","",OFFSET('Hygiene Data'!$G$12,0,10*ROW('Hygiene Data'!G134)))</f>
        <v/>
      </c>
      <c r="EB140" s="29" t="str">
        <f ca="true">+IF(OFFSET('Hygiene Data'!$G$13,0,10*ROW('Hygiene Data'!G134))="","",OFFSET('Hygiene Data'!$G$13,0,10*ROW('Hygiene Data'!G134)))</f>
        <v/>
      </c>
      <c r="EC140" s="29" t="str">
        <f ca="true">+IF(OFFSET('Hygiene Data'!$G$14,0,10*ROW('Hygiene Data'!G134))="","",OFFSET('Hygiene Data'!$G$14,0,10*ROW('Hygiene Data'!G134)))</f>
        <v/>
      </c>
      <c r="ED140" s="29" t="str">
        <f ca="true">+IF(OFFSET('Hygiene Data'!$H$12,0,10*ROW('Hygiene Data'!H134))="","",OFFSET('Hygiene Data'!$H$12,0,10*ROW('Hygiene Data'!H134)))</f>
        <v/>
      </c>
      <c r="EE140" s="29" t="str">
        <f ca="true">+IF(OFFSET('Hygiene Data'!$H$13,0,10*ROW('Hygiene Data'!H134))="","",OFFSET('Hygiene Data'!$H$13,0,10*ROW('Hygiene Data'!H134)))</f>
        <v/>
      </c>
      <c r="EF140" s="29" t="str">
        <f ca="true">+IF(OFFSET('Hygiene Data'!$H$14,0,10*ROW('Hygiene Data'!H134))="","",OFFSET('Hygiene Data'!$H$14,0,10*ROW('Hygiene Data'!H134)))</f>
        <v/>
      </c>
    </row>
    <row r="141" x14ac:dyDescent="0.2">
      <c r="A141" s="52" t="str">
        <f ca="true">+IF(OFFSET('Water Data'!$B$1,0,10*ROW('Water Data'!B138))="","",OFFSET('Water Data'!$B$1,0,10*ROW('Water Data'!B138)))</f>
        <v/>
      </c>
      <c r="B141" s="52" t="str">
        <f ca="true">+IF(OFFSET('Water Data'!$A$3,0,10*ROW('Water Data'!A138))="","",OFFSET('Water Data'!$A$3,0,10*ROW('Water Data'!A138)))</f>
        <v/>
      </c>
      <c r="C141" s="52" t="str">
        <f ca="true">+IF(OFFSET('Water Data'!$C$3,0,10*ROW('Water Data'!C138))="","",OFFSET('Water Data'!$C$3,0,10*ROW('Water Data'!C138)))</f>
        <v/>
      </c>
      <c r="D141" s="240"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0"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0"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0"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0"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0"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0"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0"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0"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0"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0"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0"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0"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0"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0"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0"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0"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0"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1"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1"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1"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1"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1"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1"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1"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1"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1"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1"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1"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1"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1"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1"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1"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1"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1"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1"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1"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1"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1"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1"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1"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1"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1"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1"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1"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1"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1"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1"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2"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2"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2"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2"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2"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2"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2"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2"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2"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2"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2"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2"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2"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2"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2"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2"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2"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2"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29" t="str">
        <f ca="true">+IF(OFFSET('Water Data'!$C$28,0,10*ROW('Water Data'!C135))="","",OFFSET('Water Data'!$C$28,0,10*ROW('Water Data'!C135)))</f>
        <v/>
      </c>
      <c r="BT141" s="29" t="str">
        <f ca="true">+IF(OFFSET('Water Data'!$C$29,0,10*ROW('Water Data'!C135))="","",OFFSET('Water Data'!$C$29,0,10*ROW('Water Data'!C135)))</f>
        <v/>
      </c>
      <c r="BU141" s="29" t="str">
        <f ca="true">+IF(OFFSET('Water Data'!$C$30,0,10*ROW('Water Data'!C135))="","",OFFSET('Water Data'!$C$30,0,10*ROW('Water Data'!C135)))</f>
        <v/>
      </c>
      <c r="BV141" s="29" t="str">
        <f ca="true">+IF(OFFSET('Water Data'!$D$28,0,10*ROW('Water Data'!D135))="","",OFFSET('Water Data'!$D$28,0,10*ROW('Water Data'!D135)))</f>
        <v/>
      </c>
      <c r="BW141" s="29" t="str">
        <f ca="true">+IF(OFFSET('Water Data'!$D$29,0,10*ROW('Water Data'!D135))="","",OFFSET('Water Data'!$D$29,0,10*ROW('Water Data'!D135)))</f>
        <v/>
      </c>
      <c r="BX141" s="29" t="str">
        <f ca="true">+IF(OFFSET('Water Data'!$D$30,0,10*ROW('Water Data'!D135))="","",OFFSET('Water Data'!$D$30,0,10*ROW('Water Data'!D135)))</f>
        <v/>
      </c>
      <c r="BY141" s="29" t="str">
        <f ca="true">+IF(OFFSET('Water Data'!$E$28,0,10*ROW('Water Data'!E135))="","",OFFSET('Water Data'!$E$28,0,10*ROW('Water Data'!E135)))</f>
        <v/>
      </c>
      <c r="BZ141" s="29" t="str">
        <f ca="true">+IF(OFFSET('Water Data'!$E$29,0,10*ROW('Water Data'!E135))="","",OFFSET('Water Data'!$E$29,0,10*ROW('Water Data'!E135)))</f>
        <v/>
      </c>
      <c r="CA141" s="29" t="str">
        <f ca="true">+IF(OFFSET('Water Data'!$E$30,0,10*ROW('Water Data'!E135))="","",OFFSET('Water Data'!$E$30,0,10*ROW('Water Data'!E135)))</f>
        <v/>
      </c>
      <c r="CB141" s="29" t="str">
        <f ca="true">+IF(OFFSET('Water Data'!$F$28,0,10*ROW('Water Data'!F135))="","",OFFSET('Water Data'!$F$28,0,10*ROW('Water Data'!F135)))</f>
        <v/>
      </c>
      <c r="CC141" s="29" t="str">
        <f ca="true">+IF(OFFSET('Water Data'!$F$29,0,10*ROW('Water Data'!F135))="","",OFFSET('Water Data'!$F$29,0,10*ROW('Water Data'!F135)))</f>
        <v/>
      </c>
      <c r="CD141" s="29" t="str">
        <f ca="true">+IF(OFFSET('Water Data'!$F$30,0,10*ROW('Water Data'!F135))="","",OFFSET('Water Data'!$F$30,0,10*ROW('Water Data'!F135)))</f>
        <v/>
      </c>
      <c r="CE141" s="29" t="str">
        <f ca="true">+IF(OFFSET('Water Data'!$G$28,0,10*ROW('Water Data'!G135))="","",OFFSET('Water Data'!$G$28,0,10*ROW('Water Data'!G135)))</f>
        <v/>
      </c>
      <c r="CF141" s="29" t="str">
        <f ca="true">+IF(OFFSET('Water Data'!$G$29,0,10*ROW('Water Data'!G135))="","",OFFSET('Water Data'!$G$29,0,10*ROW('Water Data'!G135)))</f>
        <v/>
      </c>
      <c r="CG141" s="29" t="str">
        <f ca="true">+IF(OFFSET('Water Data'!$G$30,0,10*ROW('Water Data'!G135))="","",OFFSET('Water Data'!$G$30,0,10*ROW('Water Data'!G135)))</f>
        <v/>
      </c>
      <c r="CH141" s="29" t="str">
        <f ca="true">+IF(OFFSET('Water Data'!$H$28,0,10*ROW('Water Data'!H135))="","",OFFSET('Water Data'!$H$28,0,10*ROW('Water Data'!H135)))</f>
        <v/>
      </c>
      <c r="CI141" s="29" t="str">
        <f ca="true">+IF(OFFSET('Water Data'!$H$29,0,10*ROW('Water Data'!H135))="","",OFFSET('Water Data'!$H$29,0,10*ROW('Water Data'!H135)))</f>
        <v/>
      </c>
      <c r="CJ141" s="29" t="str">
        <f ca="true">+IF(OFFSET('Water Data'!$H$30,0,10*ROW('Water Data'!H135))="","",OFFSET('Water Data'!$H$30,0,10*ROW('Water Data'!H135)))</f>
        <v/>
      </c>
      <c r="CK141" s="29" t="str">
        <f ca="true">+IF(OFFSET('Sanitation Data'!$C$29,0,10*ROW('Sanitation Data'!C135))="","",OFFSET('Sanitation Data'!$C$29,0,10*ROW('Sanitation Data'!C135)))</f>
        <v/>
      </c>
      <c r="CL141" s="29" t="str">
        <f ca="true">+IF(OFFSET('Sanitation Data'!$C$30,0,10*ROW('Sanitation Data'!C135))="","",OFFSET('Sanitation Data'!$C$30,0,10*ROW('Sanitation Data'!C135)))</f>
        <v/>
      </c>
      <c r="CM141" s="29" t="str">
        <f ca="true">+IF(OFFSET('Sanitation Data'!$C$31,0,10*ROW('Sanitation Data'!C135))="","",OFFSET('Sanitation Data'!$C$31,0,10*ROW('Sanitation Data'!C135)))</f>
        <v/>
      </c>
      <c r="CN141" s="29" t="str">
        <f ca="true">+IF(OFFSET('Sanitation Data'!$C$32,0,10*ROW('Sanitation Data'!C135))="","",OFFSET('Sanitation Data'!$C$32,0,10*ROW('Sanitation Data'!C135)))</f>
        <v/>
      </c>
      <c r="CO141" s="29" t="str">
        <f ca="true">+IF(OFFSET('Sanitation Data'!$C$33,0,10*ROW('Sanitation Data'!C135))="","",OFFSET('Sanitation Data'!$C$33,0,10*ROW('Sanitation Data'!C135)))</f>
        <v/>
      </c>
      <c r="CP141" s="29" t="str">
        <f ca="true">+IF(OFFSET('Sanitation Data'!$D$29,0,10*ROW('Sanitation Data'!D135))="","",OFFSET('Sanitation Data'!$D$29,0,10*ROW('Sanitation Data'!D135)))</f>
        <v/>
      </c>
      <c r="CQ141" s="29" t="str">
        <f ca="true">+IF(OFFSET('Sanitation Data'!$D$30,0,10*ROW('Sanitation Data'!D135))="","",OFFSET('Sanitation Data'!$D$30,0,10*ROW('Sanitation Data'!D135)))</f>
        <v/>
      </c>
      <c r="CR141" s="29" t="str">
        <f ca="true">+IF(OFFSET('Sanitation Data'!$D$31,0,10*ROW('Sanitation Data'!D135))="","",OFFSET('Sanitation Data'!$D$31,0,10*ROW('Sanitation Data'!D135)))</f>
        <v/>
      </c>
      <c r="CS141" s="29" t="str">
        <f ca="true">+IF(OFFSET('Sanitation Data'!$D$32,0,10*ROW('Sanitation Data'!D135))="","",OFFSET('Sanitation Data'!$D$32,0,10*ROW('Sanitation Data'!D135)))</f>
        <v/>
      </c>
      <c r="CT141" s="29" t="str">
        <f ca="true">+IF(OFFSET('Sanitation Data'!$D$33,0,10*ROW('Sanitation Data'!D135))="","",OFFSET('Sanitation Data'!$D$33,0,10*ROW('Sanitation Data'!D135)))</f>
        <v/>
      </c>
      <c r="CU141" s="29" t="str">
        <f ca="true">+IF(OFFSET('Sanitation Data'!$E$29,0,10*ROW('Sanitation Data'!E135))="","",OFFSET('Sanitation Data'!$E$29,0,10*ROW('Sanitation Data'!E135)))</f>
        <v/>
      </c>
      <c r="CV141" s="29" t="str">
        <f ca="true">+IF(OFFSET('Sanitation Data'!$E$30,0,10*ROW('Sanitation Data'!E135))="","",OFFSET('Sanitation Data'!$E$30,0,10*ROW('Sanitation Data'!E135)))</f>
        <v/>
      </c>
      <c r="CW141" s="29" t="str">
        <f ca="true">+IF(OFFSET('Sanitation Data'!$E$31,0,10*ROW('Sanitation Data'!E135))="","",OFFSET('Sanitation Data'!$E$31,0,10*ROW('Sanitation Data'!E135)))</f>
        <v/>
      </c>
      <c r="CX141" s="29" t="str">
        <f ca="true">+IF(OFFSET('Sanitation Data'!$E$32,0,10*ROW('Sanitation Data'!E135))="","",OFFSET('Sanitation Data'!$E$32,0,10*ROW('Sanitation Data'!E135)))</f>
        <v/>
      </c>
      <c r="CY141" s="29" t="str">
        <f ca="true">+IF(OFFSET('Sanitation Data'!$E$33,0,10*ROW('Sanitation Data'!E135))="","",OFFSET('Sanitation Data'!$E$33,0,10*ROW('Sanitation Data'!E135)))</f>
        <v/>
      </c>
      <c r="CZ141" s="29" t="str">
        <f ca="true">+IF(OFFSET('Sanitation Data'!$F$29,0,10*ROW('Sanitation Data'!F135))="","",OFFSET('Sanitation Data'!$F$29,0,10*ROW('Sanitation Data'!F135)))</f>
        <v/>
      </c>
      <c r="DA141" s="29" t="str">
        <f ca="true">+IF(OFFSET('Sanitation Data'!$F$30,0,10*ROW('Sanitation Data'!F135))="","",OFFSET('Sanitation Data'!$F$30,0,10*ROW('Sanitation Data'!F135)))</f>
        <v/>
      </c>
      <c r="DB141" s="29" t="str">
        <f ca="true">+IF(OFFSET('Sanitation Data'!$F$31,0,10*ROW('Sanitation Data'!F135))="","",OFFSET('Sanitation Data'!$F$31,0,10*ROW('Sanitation Data'!F135)))</f>
        <v/>
      </c>
      <c r="DC141" s="29" t="str">
        <f ca="true">+IF(OFFSET('Sanitation Data'!$F$32,0,10*ROW('Sanitation Data'!F135))="","",OFFSET('Sanitation Data'!$F$32,0,10*ROW('Sanitation Data'!F135)))</f>
        <v/>
      </c>
      <c r="DD141" s="29" t="str">
        <f ca="true">+IF(OFFSET('Sanitation Data'!$F$33,0,10*ROW('Sanitation Data'!F135))="","",OFFSET('Sanitation Data'!$F$33,0,10*ROW('Sanitation Data'!F135)))</f>
        <v/>
      </c>
      <c r="DE141" s="29" t="str">
        <f ca="true">+IF(OFFSET('Sanitation Data'!$G$29,0,10*ROW('Sanitation Data'!G135))="","",OFFSET('Sanitation Data'!$G$29,0,10*ROW('Sanitation Data'!G135)))</f>
        <v/>
      </c>
      <c r="DF141" s="29" t="str">
        <f ca="true">+IF(OFFSET('Sanitation Data'!$G$30,0,10*ROW('Sanitation Data'!G135))="","",OFFSET('Sanitation Data'!$G$30,0,10*ROW('Sanitation Data'!G135)))</f>
        <v/>
      </c>
      <c r="DG141" s="29" t="str">
        <f ca="true">+IF(OFFSET('Sanitation Data'!$G$31,0,10*ROW('Sanitation Data'!G135))="","",OFFSET('Sanitation Data'!$G$31,0,10*ROW('Sanitation Data'!G135)))</f>
        <v/>
      </c>
      <c r="DH141" s="29" t="str">
        <f ca="true">+IF(OFFSET('Sanitation Data'!$G$32,0,10*ROW('Sanitation Data'!G135))="","",OFFSET('Sanitation Data'!$G$32,0,10*ROW('Sanitation Data'!G135)))</f>
        <v/>
      </c>
      <c r="DI141" s="29" t="str">
        <f ca="true">+IF(OFFSET('Sanitation Data'!$G$33,0,10*ROW('Sanitation Data'!G135))="","",OFFSET('Sanitation Data'!$G$33,0,10*ROW('Sanitation Data'!G135)))</f>
        <v/>
      </c>
      <c r="DJ141" s="29" t="str">
        <f ca="true">+IF(OFFSET('Sanitation Data'!$H$29,0,10*ROW('Sanitation Data'!H135))="","",OFFSET('Sanitation Data'!$H$29,0,10*ROW('Sanitation Data'!H135)))</f>
        <v/>
      </c>
      <c r="DK141" s="29" t="str">
        <f ca="true">+IF(OFFSET('Sanitation Data'!$H$30,0,10*ROW('Sanitation Data'!H135))="","",OFFSET('Sanitation Data'!$H$30,0,10*ROW('Sanitation Data'!H135)))</f>
        <v/>
      </c>
      <c r="DL141" s="29" t="str">
        <f ca="true">+IF(OFFSET('Sanitation Data'!$H$31,0,10*ROW('Sanitation Data'!H135))="","",OFFSET('Sanitation Data'!$H$31,0,10*ROW('Sanitation Data'!H135)))</f>
        <v/>
      </c>
      <c r="DM141" s="29" t="str">
        <f ca="true">+IF(OFFSET('Sanitation Data'!$H$32,0,10*ROW('Sanitation Data'!H135))="","",OFFSET('Sanitation Data'!$H$32,0,10*ROW('Sanitation Data'!H135)))</f>
        <v/>
      </c>
      <c r="DN141" s="29" t="str">
        <f ca="true">+IF(OFFSET('Sanitation Data'!$H$33,0,10*ROW('Sanitation Data'!H135))="","",OFFSET('Sanitation Data'!$H$33,0,10*ROW('Sanitation Data'!H135)))</f>
        <v/>
      </c>
      <c r="DO141" s="29" t="str">
        <f ca="true">+IF(OFFSET('Hygiene Data'!$C$12,0,10*ROW('Hygiene Data'!C135))="","",OFFSET('Hygiene Data'!$C$12,0,10*ROW('Hygiene Data'!C135)))</f>
        <v/>
      </c>
      <c r="DP141" s="29" t="str">
        <f ca="true">+IF(OFFSET('Hygiene Data'!$C$13,0,10*ROW('Hygiene Data'!C135))="","",OFFSET('Hygiene Data'!$C$13,0,10*ROW('Hygiene Data'!C135)))</f>
        <v/>
      </c>
      <c r="DQ141" s="29" t="str">
        <f ca="true">+IF(OFFSET('Hygiene Data'!$C$14,0,10*ROW('Hygiene Data'!C135))="","",OFFSET('Hygiene Data'!$C$14,0,10*ROW('Hygiene Data'!C135)))</f>
        <v/>
      </c>
      <c r="DR141" s="29" t="str">
        <f ca="true">+IF(OFFSET('Hygiene Data'!$D$12,0,10*ROW('Hygiene Data'!D135))="","",OFFSET('Hygiene Data'!$D$12,0,10*ROW('Hygiene Data'!D135)))</f>
        <v/>
      </c>
      <c r="DS141" s="29" t="str">
        <f ca="true">+IF(OFFSET('Hygiene Data'!$D$13,0,10*ROW('Hygiene Data'!D135))="","",OFFSET('Hygiene Data'!$D$13,0,10*ROW('Hygiene Data'!D135)))</f>
        <v/>
      </c>
      <c r="DT141" s="29" t="str">
        <f ca="true">+IF(OFFSET('Hygiene Data'!$D$14,0,10*ROW('Hygiene Data'!D135))="","",OFFSET('Hygiene Data'!$D$14,0,10*ROW('Hygiene Data'!D135)))</f>
        <v/>
      </c>
      <c r="DU141" s="29" t="str">
        <f ca="true">+IF(OFFSET('Hygiene Data'!$E$12,0,10*ROW('Hygiene Data'!E135))="","",OFFSET('Hygiene Data'!$E$12,0,10*ROW('Hygiene Data'!E135)))</f>
        <v/>
      </c>
      <c r="DV141" s="29" t="str">
        <f ca="true">+IF(OFFSET('Hygiene Data'!$E$13,0,10*ROW('Hygiene Data'!E135))="","",OFFSET('Hygiene Data'!$E$13,0,10*ROW('Hygiene Data'!E135)))</f>
        <v/>
      </c>
      <c r="DW141" s="29" t="str">
        <f ca="true">+IF(OFFSET('Hygiene Data'!$E$14,0,10*ROW('Hygiene Data'!E135))="","",OFFSET('Hygiene Data'!$E$14,0,10*ROW('Hygiene Data'!E135)))</f>
        <v/>
      </c>
      <c r="DX141" s="29" t="str">
        <f ca="true">+IF(OFFSET('Hygiene Data'!$F$12,0,10*ROW('Hygiene Data'!F135))="","",OFFSET('Hygiene Data'!$F$12,0,10*ROW('Hygiene Data'!F135)))</f>
        <v/>
      </c>
      <c r="DY141" s="29" t="str">
        <f ca="true">+IF(OFFSET('Hygiene Data'!$F$13,0,10*ROW('Hygiene Data'!F135))="","",OFFSET('Hygiene Data'!$F$13,0,10*ROW('Hygiene Data'!F135)))</f>
        <v/>
      </c>
      <c r="DZ141" s="29" t="str">
        <f ca="true">+IF(OFFSET('Hygiene Data'!$F$14,0,10*ROW('Hygiene Data'!F135))="","",OFFSET('Hygiene Data'!$F$14,0,10*ROW('Hygiene Data'!F135)))</f>
        <v/>
      </c>
      <c r="EA141" s="29" t="str">
        <f ca="true">+IF(OFFSET('Hygiene Data'!$G$12,0,10*ROW('Hygiene Data'!G135))="","",OFFSET('Hygiene Data'!$G$12,0,10*ROW('Hygiene Data'!G135)))</f>
        <v/>
      </c>
      <c r="EB141" s="29" t="str">
        <f ca="true">+IF(OFFSET('Hygiene Data'!$G$13,0,10*ROW('Hygiene Data'!G135))="","",OFFSET('Hygiene Data'!$G$13,0,10*ROW('Hygiene Data'!G135)))</f>
        <v/>
      </c>
      <c r="EC141" s="29" t="str">
        <f ca="true">+IF(OFFSET('Hygiene Data'!$G$14,0,10*ROW('Hygiene Data'!G135))="","",OFFSET('Hygiene Data'!$G$14,0,10*ROW('Hygiene Data'!G135)))</f>
        <v/>
      </c>
      <c r="ED141" s="29" t="str">
        <f ca="true">+IF(OFFSET('Hygiene Data'!$H$12,0,10*ROW('Hygiene Data'!H135))="","",OFFSET('Hygiene Data'!$H$12,0,10*ROW('Hygiene Data'!H135)))</f>
        <v/>
      </c>
      <c r="EE141" s="29" t="str">
        <f ca="true">+IF(OFFSET('Hygiene Data'!$H$13,0,10*ROW('Hygiene Data'!H135))="","",OFFSET('Hygiene Data'!$H$13,0,10*ROW('Hygiene Data'!H135)))</f>
        <v/>
      </c>
      <c r="EF141" s="29" t="str">
        <f ca="true">+IF(OFFSET('Hygiene Data'!$H$14,0,10*ROW('Hygiene Data'!H135))="","",OFFSET('Hygiene Data'!$H$14,0,10*ROW('Hygiene Data'!H135)))</f>
        <v/>
      </c>
    </row>
    <row r="142" x14ac:dyDescent="0.2">
      <c r="A142" s="52" t="str">
        <f ca="true">+IF(OFFSET('Water Data'!$B$1,0,10*ROW('Water Data'!B139))="","",OFFSET('Water Data'!$B$1,0,10*ROW('Water Data'!B139)))</f>
        <v/>
      </c>
      <c r="B142" s="52" t="str">
        <f ca="true">+IF(OFFSET('Water Data'!$A$3,0,10*ROW('Water Data'!A139))="","",OFFSET('Water Data'!$A$3,0,10*ROW('Water Data'!A139)))</f>
        <v/>
      </c>
      <c r="C142" s="52" t="str">
        <f ca="true">+IF(OFFSET('Water Data'!$C$3,0,10*ROW('Water Data'!C139))="","",OFFSET('Water Data'!$C$3,0,10*ROW('Water Data'!C139)))</f>
        <v/>
      </c>
      <c r="D142" s="240"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0"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0"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0"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0"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0"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0"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0"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0"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0"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0"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0"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0"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0"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0"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0"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0"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0"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1"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1"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1"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1"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1"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1"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1"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1"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1"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1"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1"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1"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1"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1"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1"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1"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1"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1"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1"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1"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1"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1"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1"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1"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1"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1"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1"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1"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1"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1"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2"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2"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2"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2"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2"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2"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2"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2"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2"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2"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2"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2"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2"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2"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2"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2"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2"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2"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29" t="str">
        <f ca="true">+IF(OFFSET('Water Data'!$C$28,0,10*ROW('Water Data'!C136))="","",OFFSET('Water Data'!$C$28,0,10*ROW('Water Data'!C136)))</f>
        <v/>
      </c>
      <c r="BT142" s="29" t="str">
        <f ca="true">+IF(OFFSET('Water Data'!$C$29,0,10*ROW('Water Data'!C136))="","",OFFSET('Water Data'!$C$29,0,10*ROW('Water Data'!C136)))</f>
        <v/>
      </c>
      <c r="BU142" s="29" t="str">
        <f ca="true">+IF(OFFSET('Water Data'!$C$30,0,10*ROW('Water Data'!C136))="","",OFFSET('Water Data'!$C$30,0,10*ROW('Water Data'!C136)))</f>
        <v/>
      </c>
      <c r="BV142" s="29" t="str">
        <f ca="true">+IF(OFFSET('Water Data'!$D$28,0,10*ROW('Water Data'!D136))="","",OFFSET('Water Data'!$D$28,0,10*ROW('Water Data'!D136)))</f>
        <v/>
      </c>
      <c r="BW142" s="29" t="str">
        <f ca="true">+IF(OFFSET('Water Data'!$D$29,0,10*ROW('Water Data'!D136))="","",OFFSET('Water Data'!$D$29,0,10*ROW('Water Data'!D136)))</f>
        <v/>
      </c>
      <c r="BX142" s="29" t="str">
        <f ca="true">+IF(OFFSET('Water Data'!$D$30,0,10*ROW('Water Data'!D136))="","",OFFSET('Water Data'!$D$30,0,10*ROW('Water Data'!D136)))</f>
        <v/>
      </c>
      <c r="BY142" s="29" t="str">
        <f ca="true">+IF(OFFSET('Water Data'!$E$28,0,10*ROW('Water Data'!E136))="","",OFFSET('Water Data'!$E$28,0,10*ROW('Water Data'!E136)))</f>
        <v/>
      </c>
      <c r="BZ142" s="29" t="str">
        <f ca="true">+IF(OFFSET('Water Data'!$E$29,0,10*ROW('Water Data'!E136))="","",OFFSET('Water Data'!$E$29,0,10*ROW('Water Data'!E136)))</f>
        <v/>
      </c>
      <c r="CA142" s="29" t="str">
        <f ca="true">+IF(OFFSET('Water Data'!$E$30,0,10*ROW('Water Data'!E136))="","",OFFSET('Water Data'!$E$30,0,10*ROW('Water Data'!E136)))</f>
        <v/>
      </c>
      <c r="CB142" s="29" t="str">
        <f ca="true">+IF(OFFSET('Water Data'!$F$28,0,10*ROW('Water Data'!F136))="","",OFFSET('Water Data'!$F$28,0,10*ROW('Water Data'!F136)))</f>
        <v/>
      </c>
      <c r="CC142" s="29" t="str">
        <f ca="true">+IF(OFFSET('Water Data'!$F$29,0,10*ROW('Water Data'!F136))="","",OFFSET('Water Data'!$F$29,0,10*ROW('Water Data'!F136)))</f>
        <v/>
      </c>
      <c r="CD142" s="29" t="str">
        <f ca="true">+IF(OFFSET('Water Data'!$F$30,0,10*ROW('Water Data'!F136))="","",OFFSET('Water Data'!$F$30,0,10*ROW('Water Data'!F136)))</f>
        <v/>
      </c>
      <c r="CE142" s="29" t="str">
        <f ca="true">+IF(OFFSET('Water Data'!$G$28,0,10*ROW('Water Data'!G136))="","",OFFSET('Water Data'!$G$28,0,10*ROW('Water Data'!G136)))</f>
        <v/>
      </c>
      <c r="CF142" s="29" t="str">
        <f ca="true">+IF(OFFSET('Water Data'!$G$29,0,10*ROW('Water Data'!G136))="","",OFFSET('Water Data'!$G$29,0,10*ROW('Water Data'!G136)))</f>
        <v/>
      </c>
      <c r="CG142" s="29" t="str">
        <f ca="true">+IF(OFFSET('Water Data'!$G$30,0,10*ROW('Water Data'!G136))="","",OFFSET('Water Data'!$G$30,0,10*ROW('Water Data'!G136)))</f>
        <v/>
      </c>
      <c r="CH142" s="29" t="str">
        <f ca="true">+IF(OFFSET('Water Data'!$H$28,0,10*ROW('Water Data'!H136))="","",OFFSET('Water Data'!$H$28,0,10*ROW('Water Data'!H136)))</f>
        <v/>
      </c>
      <c r="CI142" s="29" t="str">
        <f ca="true">+IF(OFFSET('Water Data'!$H$29,0,10*ROW('Water Data'!H136))="","",OFFSET('Water Data'!$H$29,0,10*ROW('Water Data'!H136)))</f>
        <v/>
      </c>
      <c r="CJ142" s="29" t="str">
        <f ca="true">+IF(OFFSET('Water Data'!$H$30,0,10*ROW('Water Data'!H136))="","",OFFSET('Water Data'!$H$30,0,10*ROW('Water Data'!H136)))</f>
        <v/>
      </c>
      <c r="CK142" s="29" t="str">
        <f ca="true">+IF(OFFSET('Sanitation Data'!$C$29,0,10*ROW('Sanitation Data'!C136))="","",OFFSET('Sanitation Data'!$C$29,0,10*ROW('Sanitation Data'!C136)))</f>
        <v/>
      </c>
      <c r="CL142" s="29" t="str">
        <f ca="true">+IF(OFFSET('Sanitation Data'!$C$30,0,10*ROW('Sanitation Data'!C136))="","",OFFSET('Sanitation Data'!$C$30,0,10*ROW('Sanitation Data'!C136)))</f>
        <v/>
      </c>
      <c r="CM142" s="29" t="str">
        <f ca="true">+IF(OFFSET('Sanitation Data'!$C$31,0,10*ROW('Sanitation Data'!C136))="","",OFFSET('Sanitation Data'!$C$31,0,10*ROW('Sanitation Data'!C136)))</f>
        <v/>
      </c>
      <c r="CN142" s="29" t="str">
        <f ca="true">+IF(OFFSET('Sanitation Data'!$C$32,0,10*ROW('Sanitation Data'!C136))="","",OFFSET('Sanitation Data'!$C$32,0,10*ROW('Sanitation Data'!C136)))</f>
        <v/>
      </c>
      <c r="CO142" s="29" t="str">
        <f ca="true">+IF(OFFSET('Sanitation Data'!$C$33,0,10*ROW('Sanitation Data'!C136))="","",OFFSET('Sanitation Data'!$C$33,0,10*ROW('Sanitation Data'!C136)))</f>
        <v/>
      </c>
      <c r="CP142" s="29" t="str">
        <f ca="true">+IF(OFFSET('Sanitation Data'!$D$29,0,10*ROW('Sanitation Data'!D136))="","",OFFSET('Sanitation Data'!$D$29,0,10*ROW('Sanitation Data'!D136)))</f>
        <v/>
      </c>
      <c r="CQ142" s="29" t="str">
        <f ca="true">+IF(OFFSET('Sanitation Data'!$D$30,0,10*ROW('Sanitation Data'!D136))="","",OFFSET('Sanitation Data'!$D$30,0,10*ROW('Sanitation Data'!D136)))</f>
        <v/>
      </c>
      <c r="CR142" s="29" t="str">
        <f ca="true">+IF(OFFSET('Sanitation Data'!$D$31,0,10*ROW('Sanitation Data'!D136))="","",OFFSET('Sanitation Data'!$D$31,0,10*ROW('Sanitation Data'!D136)))</f>
        <v/>
      </c>
      <c r="CS142" s="29" t="str">
        <f ca="true">+IF(OFFSET('Sanitation Data'!$D$32,0,10*ROW('Sanitation Data'!D136))="","",OFFSET('Sanitation Data'!$D$32,0,10*ROW('Sanitation Data'!D136)))</f>
        <v/>
      </c>
      <c r="CT142" s="29" t="str">
        <f ca="true">+IF(OFFSET('Sanitation Data'!$D$33,0,10*ROW('Sanitation Data'!D136))="","",OFFSET('Sanitation Data'!$D$33,0,10*ROW('Sanitation Data'!D136)))</f>
        <v/>
      </c>
      <c r="CU142" s="29" t="str">
        <f ca="true">+IF(OFFSET('Sanitation Data'!$E$29,0,10*ROW('Sanitation Data'!E136))="","",OFFSET('Sanitation Data'!$E$29,0,10*ROW('Sanitation Data'!E136)))</f>
        <v/>
      </c>
      <c r="CV142" s="29" t="str">
        <f ca="true">+IF(OFFSET('Sanitation Data'!$E$30,0,10*ROW('Sanitation Data'!E136))="","",OFFSET('Sanitation Data'!$E$30,0,10*ROW('Sanitation Data'!E136)))</f>
        <v/>
      </c>
      <c r="CW142" s="29" t="str">
        <f ca="true">+IF(OFFSET('Sanitation Data'!$E$31,0,10*ROW('Sanitation Data'!E136))="","",OFFSET('Sanitation Data'!$E$31,0,10*ROW('Sanitation Data'!E136)))</f>
        <v/>
      </c>
      <c r="CX142" s="29" t="str">
        <f ca="true">+IF(OFFSET('Sanitation Data'!$E$32,0,10*ROW('Sanitation Data'!E136))="","",OFFSET('Sanitation Data'!$E$32,0,10*ROW('Sanitation Data'!E136)))</f>
        <v/>
      </c>
      <c r="CY142" s="29" t="str">
        <f ca="true">+IF(OFFSET('Sanitation Data'!$E$33,0,10*ROW('Sanitation Data'!E136))="","",OFFSET('Sanitation Data'!$E$33,0,10*ROW('Sanitation Data'!E136)))</f>
        <v/>
      </c>
      <c r="CZ142" s="29" t="str">
        <f ca="true">+IF(OFFSET('Sanitation Data'!$F$29,0,10*ROW('Sanitation Data'!F136))="","",OFFSET('Sanitation Data'!$F$29,0,10*ROW('Sanitation Data'!F136)))</f>
        <v/>
      </c>
      <c r="DA142" s="29" t="str">
        <f ca="true">+IF(OFFSET('Sanitation Data'!$F$30,0,10*ROW('Sanitation Data'!F136))="","",OFFSET('Sanitation Data'!$F$30,0,10*ROW('Sanitation Data'!F136)))</f>
        <v/>
      </c>
      <c r="DB142" s="29" t="str">
        <f ca="true">+IF(OFFSET('Sanitation Data'!$F$31,0,10*ROW('Sanitation Data'!F136))="","",OFFSET('Sanitation Data'!$F$31,0,10*ROW('Sanitation Data'!F136)))</f>
        <v/>
      </c>
      <c r="DC142" s="29" t="str">
        <f ca="true">+IF(OFFSET('Sanitation Data'!$F$32,0,10*ROW('Sanitation Data'!F136))="","",OFFSET('Sanitation Data'!$F$32,0,10*ROW('Sanitation Data'!F136)))</f>
        <v/>
      </c>
      <c r="DD142" s="29" t="str">
        <f ca="true">+IF(OFFSET('Sanitation Data'!$F$33,0,10*ROW('Sanitation Data'!F136))="","",OFFSET('Sanitation Data'!$F$33,0,10*ROW('Sanitation Data'!F136)))</f>
        <v/>
      </c>
      <c r="DE142" s="29" t="str">
        <f ca="true">+IF(OFFSET('Sanitation Data'!$G$29,0,10*ROW('Sanitation Data'!G136))="","",OFFSET('Sanitation Data'!$G$29,0,10*ROW('Sanitation Data'!G136)))</f>
        <v/>
      </c>
      <c r="DF142" s="29" t="str">
        <f ca="true">+IF(OFFSET('Sanitation Data'!$G$30,0,10*ROW('Sanitation Data'!G136))="","",OFFSET('Sanitation Data'!$G$30,0,10*ROW('Sanitation Data'!G136)))</f>
        <v/>
      </c>
      <c r="DG142" s="29" t="str">
        <f ca="true">+IF(OFFSET('Sanitation Data'!$G$31,0,10*ROW('Sanitation Data'!G136))="","",OFFSET('Sanitation Data'!$G$31,0,10*ROW('Sanitation Data'!G136)))</f>
        <v/>
      </c>
      <c r="DH142" s="29" t="str">
        <f ca="true">+IF(OFFSET('Sanitation Data'!$G$32,0,10*ROW('Sanitation Data'!G136))="","",OFFSET('Sanitation Data'!$G$32,0,10*ROW('Sanitation Data'!G136)))</f>
        <v/>
      </c>
      <c r="DI142" s="29" t="str">
        <f ca="true">+IF(OFFSET('Sanitation Data'!$G$33,0,10*ROW('Sanitation Data'!G136))="","",OFFSET('Sanitation Data'!$G$33,0,10*ROW('Sanitation Data'!G136)))</f>
        <v/>
      </c>
      <c r="DJ142" s="29" t="str">
        <f ca="true">+IF(OFFSET('Sanitation Data'!$H$29,0,10*ROW('Sanitation Data'!H136))="","",OFFSET('Sanitation Data'!$H$29,0,10*ROW('Sanitation Data'!H136)))</f>
        <v/>
      </c>
      <c r="DK142" s="29" t="str">
        <f ca="true">+IF(OFFSET('Sanitation Data'!$H$30,0,10*ROW('Sanitation Data'!H136))="","",OFFSET('Sanitation Data'!$H$30,0,10*ROW('Sanitation Data'!H136)))</f>
        <v/>
      </c>
      <c r="DL142" s="29" t="str">
        <f ca="true">+IF(OFFSET('Sanitation Data'!$H$31,0,10*ROW('Sanitation Data'!H136))="","",OFFSET('Sanitation Data'!$H$31,0,10*ROW('Sanitation Data'!H136)))</f>
        <v/>
      </c>
      <c r="DM142" s="29" t="str">
        <f ca="true">+IF(OFFSET('Sanitation Data'!$H$32,0,10*ROW('Sanitation Data'!H136))="","",OFFSET('Sanitation Data'!$H$32,0,10*ROW('Sanitation Data'!H136)))</f>
        <v/>
      </c>
      <c r="DN142" s="29" t="str">
        <f ca="true">+IF(OFFSET('Sanitation Data'!$H$33,0,10*ROW('Sanitation Data'!H136))="","",OFFSET('Sanitation Data'!$H$33,0,10*ROW('Sanitation Data'!H136)))</f>
        <v/>
      </c>
      <c r="DO142" s="29" t="str">
        <f ca="true">+IF(OFFSET('Hygiene Data'!$C$12,0,10*ROW('Hygiene Data'!C136))="","",OFFSET('Hygiene Data'!$C$12,0,10*ROW('Hygiene Data'!C136)))</f>
        <v/>
      </c>
      <c r="DP142" s="29" t="str">
        <f ca="true">+IF(OFFSET('Hygiene Data'!$C$13,0,10*ROW('Hygiene Data'!C136))="","",OFFSET('Hygiene Data'!$C$13,0,10*ROW('Hygiene Data'!C136)))</f>
        <v/>
      </c>
      <c r="DQ142" s="29" t="str">
        <f ca="true">+IF(OFFSET('Hygiene Data'!$C$14,0,10*ROW('Hygiene Data'!C136))="","",OFFSET('Hygiene Data'!$C$14,0,10*ROW('Hygiene Data'!C136)))</f>
        <v/>
      </c>
      <c r="DR142" s="29" t="str">
        <f ca="true">+IF(OFFSET('Hygiene Data'!$D$12,0,10*ROW('Hygiene Data'!D136))="","",OFFSET('Hygiene Data'!$D$12,0,10*ROW('Hygiene Data'!D136)))</f>
        <v/>
      </c>
      <c r="DS142" s="29" t="str">
        <f ca="true">+IF(OFFSET('Hygiene Data'!$D$13,0,10*ROW('Hygiene Data'!D136))="","",OFFSET('Hygiene Data'!$D$13,0,10*ROW('Hygiene Data'!D136)))</f>
        <v/>
      </c>
      <c r="DT142" s="29" t="str">
        <f ca="true">+IF(OFFSET('Hygiene Data'!$D$14,0,10*ROW('Hygiene Data'!D136))="","",OFFSET('Hygiene Data'!$D$14,0,10*ROW('Hygiene Data'!D136)))</f>
        <v/>
      </c>
      <c r="DU142" s="29" t="str">
        <f ca="true">+IF(OFFSET('Hygiene Data'!$E$12,0,10*ROW('Hygiene Data'!E136))="","",OFFSET('Hygiene Data'!$E$12,0,10*ROW('Hygiene Data'!E136)))</f>
        <v/>
      </c>
      <c r="DV142" s="29" t="str">
        <f ca="true">+IF(OFFSET('Hygiene Data'!$E$13,0,10*ROW('Hygiene Data'!E136))="","",OFFSET('Hygiene Data'!$E$13,0,10*ROW('Hygiene Data'!E136)))</f>
        <v/>
      </c>
      <c r="DW142" s="29" t="str">
        <f ca="true">+IF(OFFSET('Hygiene Data'!$E$14,0,10*ROW('Hygiene Data'!E136))="","",OFFSET('Hygiene Data'!$E$14,0,10*ROW('Hygiene Data'!E136)))</f>
        <v/>
      </c>
      <c r="DX142" s="29" t="str">
        <f ca="true">+IF(OFFSET('Hygiene Data'!$F$12,0,10*ROW('Hygiene Data'!F136))="","",OFFSET('Hygiene Data'!$F$12,0,10*ROW('Hygiene Data'!F136)))</f>
        <v/>
      </c>
      <c r="DY142" s="29" t="str">
        <f ca="true">+IF(OFFSET('Hygiene Data'!$F$13,0,10*ROW('Hygiene Data'!F136))="","",OFFSET('Hygiene Data'!$F$13,0,10*ROW('Hygiene Data'!F136)))</f>
        <v/>
      </c>
      <c r="DZ142" s="29" t="str">
        <f ca="true">+IF(OFFSET('Hygiene Data'!$F$14,0,10*ROW('Hygiene Data'!F136))="","",OFFSET('Hygiene Data'!$F$14,0,10*ROW('Hygiene Data'!F136)))</f>
        <v/>
      </c>
      <c r="EA142" s="29" t="str">
        <f ca="true">+IF(OFFSET('Hygiene Data'!$G$12,0,10*ROW('Hygiene Data'!G136))="","",OFFSET('Hygiene Data'!$G$12,0,10*ROW('Hygiene Data'!G136)))</f>
        <v/>
      </c>
      <c r="EB142" s="29" t="str">
        <f ca="true">+IF(OFFSET('Hygiene Data'!$G$13,0,10*ROW('Hygiene Data'!G136))="","",OFFSET('Hygiene Data'!$G$13,0,10*ROW('Hygiene Data'!G136)))</f>
        <v/>
      </c>
      <c r="EC142" s="29" t="str">
        <f ca="true">+IF(OFFSET('Hygiene Data'!$G$14,0,10*ROW('Hygiene Data'!G136))="","",OFFSET('Hygiene Data'!$G$14,0,10*ROW('Hygiene Data'!G136)))</f>
        <v/>
      </c>
      <c r="ED142" s="29" t="str">
        <f ca="true">+IF(OFFSET('Hygiene Data'!$H$12,0,10*ROW('Hygiene Data'!H136))="","",OFFSET('Hygiene Data'!$H$12,0,10*ROW('Hygiene Data'!H136)))</f>
        <v/>
      </c>
      <c r="EE142" s="29" t="str">
        <f ca="true">+IF(OFFSET('Hygiene Data'!$H$13,0,10*ROW('Hygiene Data'!H136))="","",OFFSET('Hygiene Data'!$H$13,0,10*ROW('Hygiene Data'!H136)))</f>
        <v/>
      </c>
      <c r="EF142" s="29" t="str">
        <f ca="true">+IF(OFFSET('Hygiene Data'!$H$14,0,10*ROW('Hygiene Data'!H136))="","",OFFSET('Hygiene Data'!$H$14,0,10*ROW('Hygiene Data'!H136)))</f>
        <v/>
      </c>
    </row>
    <row r="143" x14ac:dyDescent="0.2">
      <c r="A143" s="52" t="str">
        <f ca="true">+IF(OFFSET('Water Data'!$B$1,0,10*ROW('Water Data'!B140))="","",OFFSET('Water Data'!$B$1,0,10*ROW('Water Data'!B140)))</f>
        <v/>
      </c>
      <c r="B143" s="52" t="str">
        <f ca="true">+IF(OFFSET('Water Data'!$A$3,0,10*ROW('Water Data'!A140))="","",OFFSET('Water Data'!$A$3,0,10*ROW('Water Data'!A140)))</f>
        <v/>
      </c>
      <c r="C143" s="52" t="str">
        <f ca="true">+IF(OFFSET('Water Data'!$C$3,0,10*ROW('Water Data'!C140))="","",OFFSET('Water Data'!$C$3,0,10*ROW('Water Data'!C140)))</f>
        <v/>
      </c>
      <c r="D143" s="240"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0"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0"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0"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0"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0"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0"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0"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0"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0"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0"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0"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0"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0"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0"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0"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0"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0"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1"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1"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1"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1"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1"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1"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1"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1"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1"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1"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1"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1"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1"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1"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1"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1"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1"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1"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1"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1"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1"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1"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1"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1"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1"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1"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1"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1"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1"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1"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2"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2"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2"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2"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2"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2"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2"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2"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2"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2"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2"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2"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2"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2"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2"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2"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2"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2"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29" t="str">
        <f ca="true">+IF(OFFSET('Water Data'!$C$28,0,10*ROW('Water Data'!C137))="","",OFFSET('Water Data'!$C$28,0,10*ROW('Water Data'!C137)))</f>
        <v/>
      </c>
      <c r="BT143" s="29" t="str">
        <f ca="true">+IF(OFFSET('Water Data'!$C$29,0,10*ROW('Water Data'!C137))="","",OFFSET('Water Data'!$C$29,0,10*ROW('Water Data'!C137)))</f>
        <v/>
      </c>
      <c r="BU143" s="29" t="str">
        <f ca="true">+IF(OFFSET('Water Data'!$C$30,0,10*ROW('Water Data'!C137))="","",OFFSET('Water Data'!$C$30,0,10*ROW('Water Data'!C137)))</f>
        <v/>
      </c>
      <c r="BV143" s="29" t="str">
        <f ca="true">+IF(OFFSET('Water Data'!$D$28,0,10*ROW('Water Data'!D137))="","",OFFSET('Water Data'!$D$28,0,10*ROW('Water Data'!D137)))</f>
        <v/>
      </c>
      <c r="BW143" s="29" t="str">
        <f ca="true">+IF(OFFSET('Water Data'!$D$29,0,10*ROW('Water Data'!D137))="","",OFFSET('Water Data'!$D$29,0,10*ROW('Water Data'!D137)))</f>
        <v/>
      </c>
      <c r="BX143" s="29" t="str">
        <f ca="true">+IF(OFFSET('Water Data'!$D$30,0,10*ROW('Water Data'!D137))="","",OFFSET('Water Data'!$D$30,0,10*ROW('Water Data'!D137)))</f>
        <v/>
      </c>
      <c r="BY143" s="29" t="str">
        <f ca="true">+IF(OFFSET('Water Data'!$E$28,0,10*ROW('Water Data'!E137))="","",OFFSET('Water Data'!$E$28,0,10*ROW('Water Data'!E137)))</f>
        <v/>
      </c>
      <c r="BZ143" s="29" t="str">
        <f ca="true">+IF(OFFSET('Water Data'!$E$29,0,10*ROW('Water Data'!E137))="","",OFFSET('Water Data'!$E$29,0,10*ROW('Water Data'!E137)))</f>
        <v/>
      </c>
      <c r="CA143" s="29" t="str">
        <f ca="true">+IF(OFFSET('Water Data'!$E$30,0,10*ROW('Water Data'!E137))="","",OFFSET('Water Data'!$E$30,0,10*ROW('Water Data'!E137)))</f>
        <v/>
      </c>
      <c r="CB143" s="29" t="str">
        <f ca="true">+IF(OFFSET('Water Data'!$F$28,0,10*ROW('Water Data'!F137))="","",OFFSET('Water Data'!$F$28,0,10*ROW('Water Data'!F137)))</f>
        <v/>
      </c>
      <c r="CC143" s="29" t="str">
        <f ca="true">+IF(OFFSET('Water Data'!$F$29,0,10*ROW('Water Data'!F137))="","",OFFSET('Water Data'!$F$29,0,10*ROW('Water Data'!F137)))</f>
        <v/>
      </c>
      <c r="CD143" s="29" t="str">
        <f ca="true">+IF(OFFSET('Water Data'!$F$30,0,10*ROW('Water Data'!F137))="","",OFFSET('Water Data'!$F$30,0,10*ROW('Water Data'!F137)))</f>
        <v/>
      </c>
      <c r="CE143" s="29" t="str">
        <f ca="true">+IF(OFFSET('Water Data'!$G$28,0,10*ROW('Water Data'!G137))="","",OFFSET('Water Data'!$G$28,0,10*ROW('Water Data'!G137)))</f>
        <v/>
      </c>
      <c r="CF143" s="29" t="str">
        <f ca="true">+IF(OFFSET('Water Data'!$G$29,0,10*ROW('Water Data'!G137))="","",OFFSET('Water Data'!$G$29,0,10*ROW('Water Data'!G137)))</f>
        <v/>
      </c>
      <c r="CG143" s="29" t="str">
        <f ca="true">+IF(OFFSET('Water Data'!$G$30,0,10*ROW('Water Data'!G137))="","",OFFSET('Water Data'!$G$30,0,10*ROW('Water Data'!G137)))</f>
        <v/>
      </c>
      <c r="CH143" s="29" t="str">
        <f ca="true">+IF(OFFSET('Water Data'!$H$28,0,10*ROW('Water Data'!H137))="","",OFFSET('Water Data'!$H$28,0,10*ROW('Water Data'!H137)))</f>
        <v/>
      </c>
      <c r="CI143" s="29" t="str">
        <f ca="true">+IF(OFFSET('Water Data'!$H$29,0,10*ROW('Water Data'!H137))="","",OFFSET('Water Data'!$H$29,0,10*ROW('Water Data'!H137)))</f>
        <v/>
      </c>
      <c r="CJ143" s="29" t="str">
        <f ca="true">+IF(OFFSET('Water Data'!$H$30,0,10*ROW('Water Data'!H137))="","",OFFSET('Water Data'!$H$30,0,10*ROW('Water Data'!H137)))</f>
        <v/>
      </c>
      <c r="CK143" s="29" t="str">
        <f ca="true">+IF(OFFSET('Sanitation Data'!$C$29,0,10*ROW('Sanitation Data'!C137))="","",OFFSET('Sanitation Data'!$C$29,0,10*ROW('Sanitation Data'!C137)))</f>
        <v/>
      </c>
      <c r="CL143" s="29" t="str">
        <f ca="true">+IF(OFFSET('Sanitation Data'!$C$30,0,10*ROW('Sanitation Data'!C137))="","",OFFSET('Sanitation Data'!$C$30,0,10*ROW('Sanitation Data'!C137)))</f>
        <v/>
      </c>
      <c r="CM143" s="29" t="str">
        <f ca="true">+IF(OFFSET('Sanitation Data'!$C$31,0,10*ROW('Sanitation Data'!C137))="","",OFFSET('Sanitation Data'!$C$31,0,10*ROW('Sanitation Data'!C137)))</f>
        <v/>
      </c>
      <c r="CN143" s="29" t="str">
        <f ca="true">+IF(OFFSET('Sanitation Data'!$C$32,0,10*ROW('Sanitation Data'!C137))="","",OFFSET('Sanitation Data'!$C$32,0,10*ROW('Sanitation Data'!C137)))</f>
        <v/>
      </c>
      <c r="CO143" s="29" t="str">
        <f ca="true">+IF(OFFSET('Sanitation Data'!$C$33,0,10*ROW('Sanitation Data'!C137))="","",OFFSET('Sanitation Data'!$C$33,0,10*ROW('Sanitation Data'!C137)))</f>
        <v/>
      </c>
      <c r="CP143" s="29" t="str">
        <f ca="true">+IF(OFFSET('Sanitation Data'!$D$29,0,10*ROW('Sanitation Data'!D137))="","",OFFSET('Sanitation Data'!$D$29,0,10*ROW('Sanitation Data'!D137)))</f>
        <v/>
      </c>
      <c r="CQ143" s="29" t="str">
        <f ca="true">+IF(OFFSET('Sanitation Data'!$D$30,0,10*ROW('Sanitation Data'!D137))="","",OFFSET('Sanitation Data'!$D$30,0,10*ROW('Sanitation Data'!D137)))</f>
        <v/>
      </c>
      <c r="CR143" s="29" t="str">
        <f ca="true">+IF(OFFSET('Sanitation Data'!$D$31,0,10*ROW('Sanitation Data'!D137))="","",OFFSET('Sanitation Data'!$D$31,0,10*ROW('Sanitation Data'!D137)))</f>
        <v/>
      </c>
      <c r="CS143" s="29" t="str">
        <f ca="true">+IF(OFFSET('Sanitation Data'!$D$32,0,10*ROW('Sanitation Data'!D137))="","",OFFSET('Sanitation Data'!$D$32,0,10*ROW('Sanitation Data'!D137)))</f>
        <v/>
      </c>
      <c r="CT143" s="29" t="str">
        <f ca="true">+IF(OFFSET('Sanitation Data'!$D$33,0,10*ROW('Sanitation Data'!D137))="","",OFFSET('Sanitation Data'!$D$33,0,10*ROW('Sanitation Data'!D137)))</f>
        <v/>
      </c>
      <c r="CU143" s="29" t="str">
        <f ca="true">+IF(OFFSET('Sanitation Data'!$E$29,0,10*ROW('Sanitation Data'!E137))="","",OFFSET('Sanitation Data'!$E$29,0,10*ROW('Sanitation Data'!E137)))</f>
        <v/>
      </c>
      <c r="CV143" s="29" t="str">
        <f ca="true">+IF(OFFSET('Sanitation Data'!$E$30,0,10*ROW('Sanitation Data'!E137))="","",OFFSET('Sanitation Data'!$E$30,0,10*ROW('Sanitation Data'!E137)))</f>
        <v/>
      </c>
      <c r="CW143" s="29" t="str">
        <f ca="true">+IF(OFFSET('Sanitation Data'!$E$31,0,10*ROW('Sanitation Data'!E137))="","",OFFSET('Sanitation Data'!$E$31,0,10*ROW('Sanitation Data'!E137)))</f>
        <v/>
      </c>
      <c r="CX143" s="29" t="str">
        <f ca="true">+IF(OFFSET('Sanitation Data'!$E$32,0,10*ROW('Sanitation Data'!E137))="","",OFFSET('Sanitation Data'!$E$32,0,10*ROW('Sanitation Data'!E137)))</f>
        <v/>
      </c>
      <c r="CY143" s="29" t="str">
        <f ca="true">+IF(OFFSET('Sanitation Data'!$E$33,0,10*ROW('Sanitation Data'!E137))="","",OFFSET('Sanitation Data'!$E$33,0,10*ROW('Sanitation Data'!E137)))</f>
        <v/>
      </c>
      <c r="CZ143" s="29" t="str">
        <f ca="true">+IF(OFFSET('Sanitation Data'!$F$29,0,10*ROW('Sanitation Data'!F137))="","",OFFSET('Sanitation Data'!$F$29,0,10*ROW('Sanitation Data'!F137)))</f>
        <v/>
      </c>
      <c r="DA143" s="29" t="str">
        <f ca="true">+IF(OFFSET('Sanitation Data'!$F$30,0,10*ROW('Sanitation Data'!F137))="","",OFFSET('Sanitation Data'!$F$30,0,10*ROW('Sanitation Data'!F137)))</f>
        <v/>
      </c>
      <c r="DB143" s="29" t="str">
        <f ca="true">+IF(OFFSET('Sanitation Data'!$F$31,0,10*ROW('Sanitation Data'!F137))="","",OFFSET('Sanitation Data'!$F$31,0,10*ROW('Sanitation Data'!F137)))</f>
        <v/>
      </c>
      <c r="DC143" s="29" t="str">
        <f ca="true">+IF(OFFSET('Sanitation Data'!$F$32,0,10*ROW('Sanitation Data'!F137))="","",OFFSET('Sanitation Data'!$F$32,0,10*ROW('Sanitation Data'!F137)))</f>
        <v/>
      </c>
      <c r="DD143" s="29" t="str">
        <f ca="true">+IF(OFFSET('Sanitation Data'!$F$33,0,10*ROW('Sanitation Data'!F137))="","",OFFSET('Sanitation Data'!$F$33,0,10*ROW('Sanitation Data'!F137)))</f>
        <v/>
      </c>
      <c r="DE143" s="29" t="str">
        <f ca="true">+IF(OFFSET('Sanitation Data'!$G$29,0,10*ROW('Sanitation Data'!G137))="","",OFFSET('Sanitation Data'!$G$29,0,10*ROW('Sanitation Data'!G137)))</f>
        <v/>
      </c>
      <c r="DF143" s="29" t="str">
        <f ca="true">+IF(OFFSET('Sanitation Data'!$G$30,0,10*ROW('Sanitation Data'!G137))="","",OFFSET('Sanitation Data'!$G$30,0,10*ROW('Sanitation Data'!G137)))</f>
        <v/>
      </c>
      <c r="DG143" s="29" t="str">
        <f ca="true">+IF(OFFSET('Sanitation Data'!$G$31,0,10*ROW('Sanitation Data'!G137))="","",OFFSET('Sanitation Data'!$G$31,0,10*ROW('Sanitation Data'!G137)))</f>
        <v/>
      </c>
      <c r="DH143" s="29" t="str">
        <f ca="true">+IF(OFFSET('Sanitation Data'!$G$32,0,10*ROW('Sanitation Data'!G137))="","",OFFSET('Sanitation Data'!$G$32,0,10*ROW('Sanitation Data'!G137)))</f>
        <v/>
      </c>
      <c r="DI143" s="29" t="str">
        <f ca="true">+IF(OFFSET('Sanitation Data'!$G$33,0,10*ROW('Sanitation Data'!G137))="","",OFFSET('Sanitation Data'!$G$33,0,10*ROW('Sanitation Data'!G137)))</f>
        <v/>
      </c>
      <c r="DJ143" s="29" t="str">
        <f ca="true">+IF(OFFSET('Sanitation Data'!$H$29,0,10*ROW('Sanitation Data'!H137))="","",OFFSET('Sanitation Data'!$H$29,0,10*ROW('Sanitation Data'!H137)))</f>
        <v/>
      </c>
      <c r="DK143" s="29" t="str">
        <f ca="true">+IF(OFFSET('Sanitation Data'!$H$30,0,10*ROW('Sanitation Data'!H137))="","",OFFSET('Sanitation Data'!$H$30,0,10*ROW('Sanitation Data'!H137)))</f>
        <v/>
      </c>
      <c r="DL143" s="29" t="str">
        <f ca="true">+IF(OFFSET('Sanitation Data'!$H$31,0,10*ROW('Sanitation Data'!H137))="","",OFFSET('Sanitation Data'!$H$31,0,10*ROW('Sanitation Data'!H137)))</f>
        <v/>
      </c>
      <c r="DM143" s="29" t="str">
        <f ca="true">+IF(OFFSET('Sanitation Data'!$H$32,0,10*ROW('Sanitation Data'!H137))="","",OFFSET('Sanitation Data'!$H$32,0,10*ROW('Sanitation Data'!H137)))</f>
        <v/>
      </c>
      <c r="DN143" s="29" t="str">
        <f ca="true">+IF(OFFSET('Sanitation Data'!$H$33,0,10*ROW('Sanitation Data'!H137))="","",OFFSET('Sanitation Data'!$H$33,0,10*ROW('Sanitation Data'!H137)))</f>
        <v/>
      </c>
      <c r="DO143" s="29" t="str">
        <f ca="true">+IF(OFFSET('Hygiene Data'!$C$12,0,10*ROW('Hygiene Data'!C137))="","",OFFSET('Hygiene Data'!$C$12,0,10*ROW('Hygiene Data'!C137)))</f>
        <v/>
      </c>
      <c r="DP143" s="29" t="str">
        <f ca="true">+IF(OFFSET('Hygiene Data'!$C$13,0,10*ROW('Hygiene Data'!C137))="","",OFFSET('Hygiene Data'!$C$13,0,10*ROW('Hygiene Data'!C137)))</f>
        <v/>
      </c>
      <c r="DQ143" s="29" t="str">
        <f ca="true">+IF(OFFSET('Hygiene Data'!$C$14,0,10*ROW('Hygiene Data'!C137))="","",OFFSET('Hygiene Data'!$C$14,0,10*ROW('Hygiene Data'!C137)))</f>
        <v/>
      </c>
      <c r="DR143" s="29" t="str">
        <f ca="true">+IF(OFFSET('Hygiene Data'!$D$12,0,10*ROW('Hygiene Data'!D137))="","",OFFSET('Hygiene Data'!$D$12,0,10*ROW('Hygiene Data'!D137)))</f>
        <v/>
      </c>
      <c r="DS143" s="29" t="str">
        <f ca="true">+IF(OFFSET('Hygiene Data'!$D$13,0,10*ROW('Hygiene Data'!D137))="","",OFFSET('Hygiene Data'!$D$13,0,10*ROW('Hygiene Data'!D137)))</f>
        <v/>
      </c>
      <c r="DT143" s="29" t="str">
        <f ca="true">+IF(OFFSET('Hygiene Data'!$D$14,0,10*ROW('Hygiene Data'!D137))="","",OFFSET('Hygiene Data'!$D$14,0,10*ROW('Hygiene Data'!D137)))</f>
        <v/>
      </c>
      <c r="DU143" s="29" t="str">
        <f ca="true">+IF(OFFSET('Hygiene Data'!$E$12,0,10*ROW('Hygiene Data'!E137))="","",OFFSET('Hygiene Data'!$E$12,0,10*ROW('Hygiene Data'!E137)))</f>
        <v/>
      </c>
      <c r="DV143" s="29" t="str">
        <f ca="true">+IF(OFFSET('Hygiene Data'!$E$13,0,10*ROW('Hygiene Data'!E137))="","",OFFSET('Hygiene Data'!$E$13,0,10*ROW('Hygiene Data'!E137)))</f>
        <v/>
      </c>
      <c r="DW143" s="29" t="str">
        <f ca="true">+IF(OFFSET('Hygiene Data'!$E$14,0,10*ROW('Hygiene Data'!E137))="","",OFFSET('Hygiene Data'!$E$14,0,10*ROW('Hygiene Data'!E137)))</f>
        <v/>
      </c>
      <c r="DX143" s="29" t="str">
        <f ca="true">+IF(OFFSET('Hygiene Data'!$F$12,0,10*ROW('Hygiene Data'!F137))="","",OFFSET('Hygiene Data'!$F$12,0,10*ROW('Hygiene Data'!F137)))</f>
        <v/>
      </c>
      <c r="DY143" s="29" t="str">
        <f ca="true">+IF(OFFSET('Hygiene Data'!$F$13,0,10*ROW('Hygiene Data'!F137))="","",OFFSET('Hygiene Data'!$F$13,0,10*ROW('Hygiene Data'!F137)))</f>
        <v/>
      </c>
      <c r="DZ143" s="29" t="str">
        <f ca="true">+IF(OFFSET('Hygiene Data'!$F$14,0,10*ROW('Hygiene Data'!F137))="","",OFFSET('Hygiene Data'!$F$14,0,10*ROW('Hygiene Data'!F137)))</f>
        <v/>
      </c>
      <c r="EA143" s="29" t="str">
        <f ca="true">+IF(OFFSET('Hygiene Data'!$G$12,0,10*ROW('Hygiene Data'!G137))="","",OFFSET('Hygiene Data'!$G$12,0,10*ROW('Hygiene Data'!G137)))</f>
        <v/>
      </c>
      <c r="EB143" s="29" t="str">
        <f ca="true">+IF(OFFSET('Hygiene Data'!$G$13,0,10*ROW('Hygiene Data'!G137))="","",OFFSET('Hygiene Data'!$G$13,0,10*ROW('Hygiene Data'!G137)))</f>
        <v/>
      </c>
      <c r="EC143" s="29" t="str">
        <f ca="true">+IF(OFFSET('Hygiene Data'!$G$14,0,10*ROW('Hygiene Data'!G137))="","",OFFSET('Hygiene Data'!$G$14,0,10*ROW('Hygiene Data'!G137)))</f>
        <v/>
      </c>
      <c r="ED143" s="29" t="str">
        <f ca="true">+IF(OFFSET('Hygiene Data'!$H$12,0,10*ROW('Hygiene Data'!H137))="","",OFFSET('Hygiene Data'!$H$12,0,10*ROW('Hygiene Data'!H137)))</f>
        <v/>
      </c>
      <c r="EE143" s="29" t="str">
        <f ca="true">+IF(OFFSET('Hygiene Data'!$H$13,0,10*ROW('Hygiene Data'!H137))="","",OFFSET('Hygiene Data'!$H$13,0,10*ROW('Hygiene Data'!H137)))</f>
        <v/>
      </c>
      <c r="EF143" s="29" t="str">
        <f ca="true">+IF(OFFSET('Hygiene Data'!$H$14,0,10*ROW('Hygiene Data'!H137))="","",OFFSET('Hygiene Data'!$H$14,0,10*ROW('Hygiene Data'!H137)))</f>
        <v/>
      </c>
    </row>
    <row r="144" x14ac:dyDescent="0.2">
      <c r="A144" s="52" t="str">
        <f ca="true">+IF(OFFSET('Water Data'!$B$1,0,10*ROW('Water Data'!B141))="","",OFFSET('Water Data'!$B$1,0,10*ROW('Water Data'!B141)))</f>
        <v/>
      </c>
      <c r="B144" s="52" t="str">
        <f ca="true">+IF(OFFSET('Water Data'!$A$3,0,10*ROW('Water Data'!A141))="","",OFFSET('Water Data'!$A$3,0,10*ROW('Water Data'!A141)))</f>
        <v/>
      </c>
      <c r="C144" s="52" t="str">
        <f ca="true">+IF(OFFSET('Water Data'!$C$3,0,10*ROW('Water Data'!C141))="","",OFFSET('Water Data'!$C$3,0,10*ROW('Water Data'!C141)))</f>
        <v/>
      </c>
      <c r="D144" s="240"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0"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0"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0"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0"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0"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0"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0"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0"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0"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0"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0"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0"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0"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0"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0"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0"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0"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1"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1"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1"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1"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1"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1"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1"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1"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1"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1"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1"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1"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1"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1"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1"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1"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1"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1"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1"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1"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1"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1"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1"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1"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1"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1"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1"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1"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1"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1"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2"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2"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2"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2"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2"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2"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2"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2"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2"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2"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2"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2"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2"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2"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2"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2"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2"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2"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29" t="str">
        <f ca="true">+IF(OFFSET('Water Data'!$C$28,0,10*ROW('Water Data'!C138))="","",OFFSET('Water Data'!$C$28,0,10*ROW('Water Data'!C138)))</f>
        <v/>
      </c>
      <c r="BT144" s="29" t="str">
        <f ca="true">+IF(OFFSET('Water Data'!$C$29,0,10*ROW('Water Data'!C138))="","",OFFSET('Water Data'!$C$29,0,10*ROW('Water Data'!C138)))</f>
        <v/>
      </c>
      <c r="BU144" s="29" t="str">
        <f ca="true">+IF(OFFSET('Water Data'!$C$30,0,10*ROW('Water Data'!C138))="","",OFFSET('Water Data'!$C$30,0,10*ROW('Water Data'!C138)))</f>
        <v/>
      </c>
      <c r="BV144" s="29" t="str">
        <f ca="true">+IF(OFFSET('Water Data'!$D$28,0,10*ROW('Water Data'!D138))="","",OFFSET('Water Data'!$D$28,0,10*ROW('Water Data'!D138)))</f>
        <v/>
      </c>
      <c r="BW144" s="29" t="str">
        <f ca="true">+IF(OFFSET('Water Data'!$D$29,0,10*ROW('Water Data'!D138))="","",OFFSET('Water Data'!$D$29,0,10*ROW('Water Data'!D138)))</f>
        <v/>
      </c>
      <c r="BX144" s="29" t="str">
        <f ca="true">+IF(OFFSET('Water Data'!$D$30,0,10*ROW('Water Data'!D138))="","",OFFSET('Water Data'!$D$30,0,10*ROW('Water Data'!D138)))</f>
        <v/>
      </c>
      <c r="BY144" s="29" t="str">
        <f ca="true">+IF(OFFSET('Water Data'!$E$28,0,10*ROW('Water Data'!E138))="","",OFFSET('Water Data'!$E$28,0,10*ROW('Water Data'!E138)))</f>
        <v/>
      </c>
      <c r="BZ144" s="29" t="str">
        <f ca="true">+IF(OFFSET('Water Data'!$E$29,0,10*ROW('Water Data'!E138))="","",OFFSET('Water Data'!$E$29,0,10*ROW('Water Data'!E138)))</f>
        <v/>
      </c>
      <c r="CA144" s="29" t="str">
        <f ca="true">+IF(OFFSET('Water Data'!$E$30,0,10*ROW('Water Data'!E138))="","",OFFSET('Water Data'!$E$30,0,10*ROW('Water Data'!E138)))</f>
        <v/>
      </c>
      <c r="CB144" s="29" t="str">
        <f ca="true">+IF(OFFSET('Water Data'!$F$28,0,10*ROW('Water Data'!F138))="","",OFFSET('Water Data'!$F$28,0,10*ROW('Water Data'!F138)))</f>
        <v/>
      </c>
      <c r="CC144" s="29" t="str">
        <f ca="true">+IF(OFFSET('Water Data'!$F$29,0,10*ROW('Water Data'!F138))="","",OFFSET('Water Data'!$F$29,0,10*ROW('Water Data'!F138)))</f>
        <v/>
      </c>
      <c r="CD144" s="29" t="str">
        <f ca="true">+IF(OFFSET('Water Data'!$F$30,0,10*ROW('Water Data'!F138))="","",OFFSET('Water Data'!$F$30,0,10*ROW('Water Data'!F138)))</f>
        <v/>
      </c>
      <c r="CE144" s="29" t="str">
        <f ca="true">+IF(OFFSET('Water Data'!$G$28,0,10*ROW('Water Data'!G138))="","",OFFSET('Water Data'!$G$28,0,10*ROW('Water Data'!G138)))</f>
        <v/>
      </c>
      <c r="CF144" s="29" t="str">
        <f ca="true">+IF(OFFSET('Water Data'!$G$29,0,10*ROW('Water Data'!G138))="","",OFFSET('Water Data'!$G$29,0,10*ROW('Water Data'!G138)))</f>
        <v/>
      </c>
      <c r="CG144" s="29" t="str">
        <f ca="true">+IF(OFFSET('Water Data'!$G$30,0,10*ROW('Water Data'!G138))="","",OFFSET('Water Data'!$G$30,0,10*ROW('Water Data'!G138)))</f>
        <v/>
      </c>
      <c r="CH144" s="29" t="str">
        <f ca="true">+IF(OFFSET('Water Data'!$H$28,0,10*ROW('Water Data'!H138))="","",OFFSET('Water Data'!$H$28,0,10*ROW('Water Data'!H138)))</f>
        <v/>
      </c>
      <c r="CI144" s="29" t="str">
        <f ca="true">+IF(OFFSET('Water Data'!$H$29,0,10*ROW('Water Data'!H138))="","",OFFSET('Water Data'!$H$29,0,10*ROW('Water Data'!H138)))</f>
        <v/>
      </c>
      <c r="CJ144" s="29" t="str">
        <f ca="true">+IF(OFFSET('Water Data'!$H$30,0,10*ROW('Water Data'!H138))="","",OFFSET('Water Data'!$H$30,0,10*ROW('Water Data'!H138)))</f>
        <v/>
      </c>
      <c r="CK144" s="29" t="str">
        <f ca="true">+IF(OFFSET('Sanitation Data'!$C$29,0,10*ROW('Sanitation Data'!C138))="","",OFFSET('Sanitation Data'!$C$29,0,10*ROW('Sanitation Data'!C138)))</f>
        <v/>
      </c>
      <c r="CL144" s="29" t="str">
        <f ca="true">+IF(OFFSET('Sanitation Data'!$C$30,0,10*ROW('Sanitation Data'!C138))="","",OFFSET('Sanitation Data'!$C$30,0,10*ROW('Sanitation Data'!C138)))</f>
        <v/>
      </c>
      <c r="CM144" s="29" t="str">
        <f ca="true">+IF(OFFSET('Sanitation Data'!$C$31,0,10*ROW('Sanitation Data'!C138))="","",OFFSET('Sanitation Data'!$C$31,0,10*ROW('Sanitation Data'!C138)))</f>
        <v/>
      </c>
      <c r="CN144" s="29" t="str">
        <f ca="true">+IF(OFFSET('Sanitation Data'!$C$32,0,10*ROW('Sanitation Data'!C138))="","",OFFSET('Sanitation Data'!$C$32,0,10*ROW('Sanitation Data'!C138)))</f>
        <v/>
      </c>
      <c r="CO144" s="29" t="str">
        <f ca="true">+IF(OFFSET('Sanitation Data'!$C$33,0,10*ROW('Sanitation Data'!C138))="","",OFFSET('Sanitation Data'!$C$33,0,10*ROW('Sanitation Data'!C138)))</f>
        <v/>
      </c>
      <c r="CP144" s="29" t="str">
        <f ca="true">+IF(OFFSET('Sanitation Data'!$D$29,0,10*ROW('Sanitation Data'!D138))="","",OFFSET('Sanitation Data'!$D$29,0,10*ROW('Sanitation Data'!D138)))</f>
        <v/>
      </c>
      <c r="CQ144" s="29" t="str">
        <f ca="true">+IF(OFFSET('Sanitation Data'!$D$30,0,10*ROW('Sanitation Data'!D138))="","",OFFSET('Sanitation Data'!$D$30,0,10*ROW('Sanitation Data'!D138)))</f>
        <v/>
      </c>
      <c r="CR144" s="29" t="str">
        <f ca="true">+IF(OFFSET('Sanitation Data'!$D$31,0,10*ROW('Sanitation Data'!D138))="","",OFFSET('Sanitation Data'!$D$31,0,10*ROW('Sanitation Data'!D138)))</f>
        <v/>
      </c>
      <c r="CS144" s="29" t="str">
        <f ca="true">+IF(OFFSET('Sanitation Data'!$D$32,0,10*ROW('Sanitation Data'!D138))="","",OFFSET('Sanitation Data'!$D$32,0,10*ROW('Sanitation Data'!D138)))</f>
        <v/>
      </c>
      <c r="CT144" s="29" t="str">
        <f ca="true">+IF(OFFSET('Sanitation Data'!$D$33,0,10*ROW('Sanitation Data'!D138))="","",OFFSET('Sanitation Data'!$D$33,0,10*ROW('Sanitation Data'!D138)))</f>
        <v/>
      </c>
      <c r="CU144" s="29" t="str">
        <f ca="true">+IF(OFFSET('Sanitation Data'!$E$29,0,10*ROW('Sanitation Data'!E138))="","",OFFSET('Sanitation Data'!$E$29,0,10*ROW('Sanitation Data'!E138)))</f>
        <v/>
      </c>
      <c r="CV144" s="29" t="str">
        <f ca="true">+IF(OFFSET('Sanitation Data'!$E$30,0,10*ROW('Sanitation Data'!E138))="","",OFFSET('Sanitation Data'!$E$30,0,10*ROW('Sanitation Data'!E138)))</f>
        <v/>
      </c>
      <c r="CW144" s="29" t="str">
        <f ca="true">+IF(OFFSET('Sanitation Data'!$E$31,0,10*ROW('Sanitation Data'!E138))="","",OFFSET('Sanitation Data'!$E$31,0,10*ROW('Sanitation Data'!E138)))</f>
        <v/>
      </c>
      <c r="CX144" s="29" t="str">
        <f ca="true">+IF(OFFSET('Sanitation Data'!$E$32,0,10*ROW('Sanitation Data'!E138))="","",OFFSET('Sanitation Data'!$E$32,0,10*ROW('Sanitation Data'!E138)))</f>
        <v/>
      </c>
      <c r="CY144" s="29" t="str">
        <f ca="true">+IF(OFFSET('Sanitation Data'!$E$33,0,10*ROW('Sanitation Data'!E138))="","",OFFSET('Sanitation Data'!$E$33,0,10*ROW('Sanitation Data'!E138)))</f>
        <v/>
      </c>
      <c r="CZ144" s="29" t="str">
        <f ca="true">+IF(OFFSET('Sanitation Data'!$F$29,0,10*ROW('Sanitation Data'!F138))="","",OFFSET('Sanitation Data'!$F$29,0,10*ROW('Sanitation Data'!F138)))</f>
        <v/>
      </c>
      <c r="DA144" s="29" t="str">
        <f ca="true">+IF(OFFSET('Sanitation Data'!$F$30,0,10*ROW('Sanitation Data'!F138))="","",OFFSET('Sanitation Data'!$F$30,0,10*ROW('Sanitation Data'!F138)))</f>
        <v/>
      </c>
      <c r="DB144" s="29" t="str">
        <f ca="true">+IF(OFFSET('Sanitation Data'!$F$31,0,10*ROW('Sanitation Data'!F138))="","",OFFSET('Sanitation Data'!$F$31,0,10*ROW('Sanitation Data'!F138)))</f>
        <v/>
      </c>
      <c r="DC144" s="29" t="str">
        <f ca="true">+IF(OFFSET('Sanitation Data'!$F$32,0,10*ROW('Sanitation Data'!F138))="","",OFFSET('Sanitation Data'!$F$32,0,10*ROW('Sanitation Data'!F138)))</f>
        <v/>
      </c>
      <c r="DD144" s="29" t="str">
        <f ca="true">+IF(OFFSET('Sanitation Data'!$F$33,0,10*ROW('Sanitation Data'!F138))="","",OFFSET('Sanitation Data'!$F$33,0,10*ROW('Sanitation Data'!F138)))</f>
        <v/>
      </c>
      <c r="DE144" s="29" t="str">
        <f ca="true">+IF(OFFSET('Sanitation Data'!$G$29,0,10*ROW('Sanitation Data'!G138))="","",OFFSET('Sanitation Data'!$G$29,0,10*ROW('Sanitation Data'!G138)))</f>
        <v/>
      </c>
      <c r="DF144" s="29" t="str">
        <f ca="true">+IF(OFFSET('Sanitation Data'!$G$30,0,10*ROW('Sanitation Data'!G138))="","",OFFSET('Sanitation Data'!$G$30,0,10*ROW('Sanitation Data'!G138)))</f>
        <v/>
      </c>
      <c r="DG144" s="29" t="str">
        <f ca="true">+IF(OFFSET('Sanitation Data'!$G$31,0,10*ROW('Sanitation Data'!G138))="","",OFFSET('Sanitation Data'!$G$31,0,10*ROW('Sanitation Data'!G138)))</f>
        <v/>
      </c>
      <c r="DH144" s="29" t="str">
        <f ca="true">+IF(OFFSET('Sanitation Data'!$G$32,0,10*ROW('Sanitation Data'!G138))="","",OFFSET('Sanitation Data'!$G$32,0,10*ROW('Sanitation Data'!G138)))</f>
        <v/>
      </c>
      <c r="DI144" s="29" t="str">
        <f ca="true">+IF(OFFSET('Sanitation Data'!$G$33,0,10*ROW('Sanitation Data'!G138))="","",OFFSET('Sanitation Data'!$G$33,0,10*ROW('Sanitation Data'!G138)))</f>
        <v/>
      </c>
      <c r="DJ144" s="29" t="str">
        <f ca="true">+IF(OFFSET('Sanitation Data'!$H$29,0,10*ROW('Sanitation Data'!H138))="","",OFFSET('Sanitation Data'!$H$29,0,10*ROW('Sanitation Data'!H138)))</f>
        <v/>
      </c>
      <c r="DK144" s="29" t="str">
        <f ca="true">+IF(OFFSET('Sanitation Data'!$H$30,0,10*ROW('Sanitation Data'!H138))="","",OFFSET('Sanitation Data'!$H$30,0,10*ROW('Sanitation Data'!H138)))</f>
        <v/>
      </c>
      <c r="DL144" s="29" t="str">
        <f ca="true">+IF(OFFSET('Sanitation Data'!$H$31,0,10*ROW('Sanitation Data'!H138))="","",OFFSET('Sanitation Data'!$H$31,0,10*ROW('Sanitation Data'!H138)))</f>
        <v/>
      </c>
      <c r="DM144" s="29" t="str">
        <f ca="true">+IF(OFFSET('Sanitation Data'!$H$32,0,10*ROW('Sanitation Data'!H138))="","",OFFSET('Sanitation Data'!$H$32,0,10*ROW('Sanitation Data'!H138)))</f>
        <v/>
      </c>
      <c r="DN144" s="29" t="str">
        <f ca="true">+IF(OFFSET('Sanitation Data'!$H$33,0,10*ROW('Sanitation Data'!H138))="","",OFFSET('Sanitation Data'!$H$33,0,10*ROW('Sanitation Data'!H138)))</f>
        <v/>
      </c>
      <c r="DO144" s="29" t="str">
        <f ca="true">+IF(OFFSET('Hygiene Data'!$C$12,0,10*ROW('Hygiene Data'!C138))="","",OFFSET('Hygiene Data'!$C$12,0,10*ROW('Hygiene Data'!C138)))</f>
        <v/>
      </c>
      <c r="DP144" s="29" t="str">
        <f ca="true">+IF(OFFSET('Hygiene Data'!$C$13,0,10*ROW('Hygiene Data'!C138))="","",OFFSET('Hygiene Data'!$C$13,0,10*ROW('Hygiene Data'!C138)))</f>
        <v/>
      </c>
      <c r="DQ144" s="29" t="str">
        <f ca="true">+IF(OFFSET('Hygiene Data'!$C$14,0,10*ROW('Hygiene Data'!C138))="","",OFFSET('Hygiene Data'!$C$14,0,10*ROW('Hygiene Data'!C138)))</f>
        <v/>
      </c>
      <c r="DR144" s="29" t="str">
        <f ca="true">+IF(OFFSET('Hygiene Data'!$D$12,0,10*ROW('Hygiene Data'!D138))="","",OFFSET('Hygiene Data'!$D$12,0,10*ROW('Hygiene Data'!D138)))</f>
        <v/>
      </c>
      <c r="DS144" s="29" t="str">
        <f ca="true">+IF(OFFSET('Hygiene Data'!$D$13,0,10*ROW('Hygiene Data'!D138))="","",OFFSET('Hygiene Data'!$D$13,0,10*ROW('Hygiene Data'!D138)))</f>
        <v/>
      </c>
      <c r="DT144" s="29" t="str">
        <f ca="true">+IF(OFFSET('Hygiene Data'!$D$14,0,10*ROW('Hygiene Data'!D138))="","",OFFSET('Hygiene Data'!$D$14,0,10*ROW('Hygiene Data'!D138)))</f>
        <v/>
      </c>
      <c r="DU144" s="29" t="str">
        <f ca="true">+IF(OFFSET('Hygiene Data'!$E$12,0,10*ROW('Hygiene Data'!E138))="","",OFFSET('Hygiene Data'!$E$12,0,10*ROW('Hygiene Data'!E138)))</f>
        <v/>
      </c>
      <c r="DV144" s="29" t="str">
        <f ca="true">+IF(OFFSET('Hygiene Data'!$E$13,0,10*ROW('Hygiene Data'!E138))="","",OFFSET('Hygiene Data'!$E$13,0,10*ROW('Hygiene Data'!E138)))</f>
        <v/>
      </c>
      <c r="DW144" s="29" t="str">
        <f ca="true">+IF(OFFSET('Hygiene Data'!$E$14,0,10*ROW('Hygiene Data'!E138))="","",OFFSET('Hygiene Data'!$E$14,0,10*ROW('Hygiene Data'!E138)))</f>
        <v/>
      </c>
      <c r="DX144" s="29" t="str">
        <f ca="true">+IF(OFFSET('Hygiene Data'!$F$12,0,10*ROW('Hygiene Data'!F138))="","",OFFSET('Hygiene Data'!$F$12,0,10*ROW('Hygiene Data'!F138)))</f>
        <v/>
      </c>
      <c r="DY144" s="29" t="str">
        <f ca="true">+IF(OFFSET('Hygiene Data'!$F$13,0,10*ROW('Hygiene Data'!F138))="","",OFFSET('Hygiene Data'!$F$13,0,10*ROW('Hygiene Data'!F138)))</f>
        <v/>
      </c>
      <c r="DZ144" s="29" t="str">
        <f ca="true">+IF(OFFSET('Hygiene Data'!$F$14,0,10*ROW('Hygiene Data'!F138))="","",OFFSET('Hygiene Data'!$F$14,0,10*ROW('Hygiene Data'!F138)))</f>
        <v/>
      </c>
      <c r="EA144" s="29" t="str">
        <f ca="true">+IF(OFFSET('Hygiene Data'!$G$12,0,10*ROW('Hygiene Data'!G138))="","",OFFSET('Hygiene Data'!$G$12,0,10*ROW('Hygiene Data'!G138)))</f>
        <v/>
      </c>
      <c r="EB144" s="29" t="str">
        <f ca="true">+IF(OFFSET('Hygiene Data'!$G$13,0,10*ROW('Hygiene Data'!G138))="","",OFFSET('Hygiene Data'!$G$13,0,10*ROW('Hygiene Data'!G138)))</f>
        <v/>
      </c>
      <c r="EC144" s="29" t="str">
        <f ca="true">+IF(OFFSET('Hygiene Data'!$G$14,0,10*ROW('Hygiene Data'!G138))="","",OFFSET('Hygiene Data'!$G$14,0,10*ROW('Hygiene Data'!G138)))</f>
        <v/>
      </c>
      <c r="ED144" s="29" t="str">
        <f ca="true">+IF(OFFSET('Hygiene Data'!$H$12,0,10*ROW('Hygiene Data'!H138))="","",OFFSET('Hygiene Data'!$H$12,0,10*ROW('Hygiene Data'!H138)))</f>
        <v/>
      </c>
      <c r="EE144" s="29" t="str">
        <f ca="true">+IF(OFFSET('Hygiene Data'!$H$13,0,10*ROW('Hygiene Data'!H138))="","",OFFSET('Hygiene Data'!$H$13,0,10*ROW('Hygiene Data'!H138)))</f>
        <v/>
      </c>
      <c r="EF144" s="29" t="str">
        <f ca="true">+IF(OFFSET('Hygiene Data'!$H$14,0,10*ROW('Hygiene Data'!H138))="","",OFFSET('Hygiene Data'!$H$14,0,10*ROW('Hygiene Data'!H138)))</f>
        <v/>
      </c>
    </row>
    <row r="145" x14ac:dyDescent="0.2">
      <c r="A145" s="52" t="str">
        <f ca="true">+IF(OFFSET('Water Data'!$B$1,0,10*ROW('Water Data'!B142))="","",OFFSET('Water Data'!$B$1,0,10*ROW('Water Data'!B142)))</f>
        <v/>
      </c>
      <c r="B145" s="52" t="str">
        <f ca="true">+IF(OFFSET('Water Data'!$A$3,0,10*ROW('Water Data'!A142))="","",OFFSET('Water Data'!$A$3,0,10*ROW('Water Data'!A142)))</f>
        <v/>
      </c>
      <c r="C145" s="52" t="str">
        <f ca="true">+IF(OFFSET('Water Data'!$C$3,0,10*ROW('Water Data'!C142))="","",OFFSET('Water Data'!$C$3,0,10*ROW('Water Data'!C142)))</f>
        <v/>
      </c>
      <c r="D145" s="240"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0"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0"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0"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0"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0"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0"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0"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0"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0"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0"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0"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0"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0"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0"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0"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0"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0"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1"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1"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1"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1"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1"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1"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1"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1"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1"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1"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1"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1"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1"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1"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1"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1"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1"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1"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1"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1"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1"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1"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1"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1"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1"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1"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1"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1"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1"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1"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2"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2"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2"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2"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2"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2"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2"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2"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2"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2"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2"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2"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2"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2"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2"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2"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2"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2"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29" t="str">
        <f ca="true">+IF(OFFSET('Water Data'!$C$28,0,10*ROW('Water Data'!C139))="","",OFFSET('Water Data'!$C$28,0,10*ROW('Water Data'!C139)))</f>
        <v/>
      </c>
      <c r="BT145" s="29" t="str">
        <f ca="true">+IF(OFFSET('Water Data'!$C$29,0,10*ROW('Water Data'!C139))="","",OFFSET('Water Data'!$C$29,0,10*ROW('Water Data'!C139)))</f>
        <v/>
      </c>
      <c r="BU145" s="29" t="str">
        <f ca="true">+IF(OFFSET('Water Data'!$C$30,0,10*ROW('Water Data'!C139))="","",OFFSET('Water Data'!$C$30,0,10*ROW('Water Data'!C139)))</f>
        <v/>
      </c>
      <c r="BV145" s="29" t="str">
        <f ca="true">+IF(OFFSET('Water Data'!$D$28,0,10*ROW('Water Data'!D139))="","",OFFSET('Water Data'!$D$28,0,10*ROW('Water Data'!D139)))</f>
        <v/>
      </c>
      <c r="BW145" s="29" t="str">
        <f ca="true">+IF(OFFSET('Water Data'!$D$29,0,10*ROW('Water Data'!D139))="","",OFFSET('Water Data'!$D$29,0,10*ROW('Water Data'!D139)))</f>
        <v/>
      </c>
      <c r="BX145" s="29" t="str">
        <f ca="true">+IF(OFFSET('Water Data'!$D$30,0,10*ROW('Water Data'!D139))="","",OFFSET('Water Data'!$D$30,0,10*ROW('Water Data'!D139)))</f>
        <v/>
      </c>
      <c r="BY145" s="29" t="str">
        <f ca="true">+IF(OFFSET('Water Data'!$E$28,0,10*ROW('Water Data'!E139))="","",OFFSET('Water Data'!$E$28,0,10*ROW('Water Data'!E139)))</f>
        <v/>
      </c>
      <c r="BZ145" s="29" t="str">
        <f ca="true">+IF(OFFSET('Water Data'!$E$29,0,10*ROW('Water Data'!E139))="","",OFFSET('Water Data'!$E$29,0,10*ROW('Water Data'!E139)))</f>
        <v/>
      </c>
      <c r="CA145" s="29" t="str">
        <f ca="true">+IF(OFFSET('Water Data'!$E$30,0,10*ROW('Water Data'!E139))="","",OFFSET('Water Data'!$E$30,0,10*ROW('Water Data'!E139)))</f>
        <v/>
      </c>
      <c r="CB145" s="29" t="str">
        <f ca="true">+IF(OFFSET('Water Data'!$F$28,0,10*ROW('Water Data'!F139))="","",OFFSET('Water Data'!$F$28,0,10*ROW('Water Data'!F139)))</f>
        <v/>
      </c>
      <c r="CC145" s="29" t="str">
        <f ca="true">+IF(OFFSET('Water Data'!$F$29,0,10*ROW('Water Data'!F139))="","",OFFSET('Water Data'!$F$29,0,10*ROW('Water Data'!F139)))</f>
        <v/>
      </c>
      <c r="CD145" s="29" t="str">
        <f ca="true">+IF(OFFSET('Water Data'!$F$30,0,10*ROW('Water Data'!F139))="","",OFFSET('Water Data'!$F$30,0,10*ROW('Water Data'!F139)))</f>
        <v/>
      </c>
      <c r="CE145" s="29" t="str">
        <f ca="true">+IF(OFFSET('Water Data'!$G$28,0,10*ROW('Water Data'!G139))="","",OFFSET('Water Data'!$G$28,0,10*ROW('Water Data'!G139)))</f>
        <v/>
      </c>
      <c r="CF145" s="29" t="str">
        <f ca="true">+IF(OFFSET('Water Data'!$G$29,0,10*ROW('Water Data'!G139))="","",OFFSET('Water Data'!$G$29,0,10*ROW('Water Data'!G139)))</f>
        <v/>
      </c>
      <c r="CG145" s="29" t="str">
        <f ca="true">+IF(OFFSET('Water Data'!$G$30,0,10*ROW('Water Data'!G139))="","",OFFSET('Water Data'!$G$30,0,10*ROW('Water Data'!G139)))</f>
        <v/>
      </c>
      <c r="CH145" s="29" t="str">
        <f ca="true">+IF(OFFSET('Water Data'!$H$28,0,10*ROW('Water Data'!H139))="","",OFFSET('Water Data'!$H$28,0,10*ROW('Water Data'!H139)))</f>
        <v/>
      </c>
      <c r="CI145" s="29" t="str">
        <f ca="true">+IF(OFFSET('Water Data'!$H$29,0,10*ROW('Water Data'!H139))="","",OFFSET('Water Data'!$H$29,0,10*ROW('Water Data'!H139)))</f>
        <v/>
      </c>
      <c r="CJ145" s="29" t="str">
        <f ca="true">+IF(OFFSET('Water Data'!$H$30,0,10*ROW('Water Data'!H139))="","",OFFSET('Water Data'!$H$30,0,10*ROW('Water Data'!H139)))</f>
        <v/>
      </c>
      <c r="CK145" s="29" t="str">
        <f ca="true">+IF(OFFSET('Sanitation Data'!$C$29,0,10*ROW('Sanitation Data'!C139))="","",OFFSET('Sanitation Data'!$C$29,0,10*ROW('Sanitation Data'!C139)))</f>
        <v/>
      </c>
      <c r="CL145" s="29" t="str">
        <f ca="true">+IF(OFFSET('Sanitation Data'!$C$30,0,10*ROW('Sanitation Data'!C139))="","",OFFSET('Sanitation Data'!$C$30,0,10*ROW('Sanitation Data'!C139)))</f>
        <v/>
      </c>
      <c r="CM145" s="29" t="str">
        <f ca="true">+IF(OFFSET('Sanitation Data'!$C$31,0,10*ROW('Sanitation Data'!C139))="","",OFFSET('Sanitation Data'!$C$31,0,10*ROW('Sanitation Data'!C139)))</f>
        <v/>
      </c>
      <c r="CN145" s="29" t="str">
        <f ca="true">+IF(OFFSET('Sanitation Data'!$C$32,0,10*ROW('Sanitation Data'!C139))="","",OFFSET('Sanitation Data'!$C$32,0,10*ROW('Sanitation Data'!C139)))</f>
        <v/>
      </c>
      <c r="CO145" s="29" t="str">
        <f ca="true">+IF(OFFSET('Sanitation Data'!$C$33,0,10*ROW('Sanitation Data'!C139))="","",OFFSET('Sanitation Data'!$C$33,0,10*ROW('Sanitation Data'!C139)))</f>
        <v/>
      </c>
      <c r="CP145" s="29" t="str">
        <f ca="true">+IF(OFFSET('Sanitation Data'!$D$29,0,10*ROW('Sanitation Data'!D139))="","",OFFSET('Sanitation Data'!$D$29,0,10*ROW('Sanitation Data'!D139)))</f>
        <v/>
      </c>
      <c r="CQ145" s="29" t="str">
        <f ca="true">+IF(OFFSET('Sanitation Data'!$D$30,0,10*ROW('Sanitation Data'!D139))="","",OFFSET('Sanitation Data'!$D$30,0,10*ROW('Sanitation Data'!D139)))</f>
        <v/>
      </c>
      <c r="CR145" s="29" t="str">
        <f ca="true">+IF(OFFSET('Sanitation Data'!$D$31,0,10*ROW('Sanitation Data'!D139))="","",OFFSET('Sanitation Data'!$D$31,0,10*ROW('Sanitation Data'!D139)))</f>
        <v/>
      </c>
      <c r="CS145" s="29" t="str">
        <f ca="true">+IF(OFFSET('Sanitation Data'!$D$32,0,10*ROW('Sanitation Data'!D139))="","",OFFSET('Sanitation Data'!$D$32,0,10*ROW('Sanitation Data'!D139)))</f>
        <v/>
      </c>
      <c r="CT145" s="29" t="str">
        <f ca="true">+IF(OFFSET('Sanitation Data'!$D$33,0,10*ROW('Sanitation Data'!D139))="","",OFFSET('Sanitation Data'!$D$33,0,10*ROW('Sanitation Data'!D139)))</f>
        <v/>
      </c>
      <c r="CU145" s="29" t="str">
        <f ca="true">+IF(OFFSET('Sanitation Data'!$E$29,0,10*ROW('Sanitation Data'!E139))="","",OFFSET('Sanitation Data'!$E$29,0,10*ROW('Sanitation Data'!E139)))</f>
        <v/>
      </c>
      <c r="CV145" s="29" t="str">
        <f ca="true">+IF(OFFSET('Sanitation Data'!$E$30,0,10*ROW('Sanitation Data'!E139))="","",OFFSET('Sanitation Data'!$E$30,0,10*ROW('Sanitation Data'!E139)))</f>
        <v/>
      </c>
      <c r="CW145" s="29" t="str">
        <f ca="true">+IF(OFFSET('Sanitation Data'!$E$31,0,10*ROW('Sanitation Data'!E139))="","",OFFSET('Sanitation Data'!$E$31,0,10*ROW('Sanitation Data'!E139)))</f>
        <v/>
      </c>
      <c r="CX145" s="29" t="str">
        <f ca="true">+IF(OFFSET('Sanitation Data'!$E$32,0,10*ROW('Sanitation Data'!E139))="","",OFFSET('Sanitation Data'!$E$32,0,10*ROW('Sanitation Data'!E139)))</f>
        <v/>
      </c>
      <c r="CY145" s="29" t="str">
        <f ca="true">+IF(OFFSET('Sanitation Data'!$E$33,0,10*ROW('Sanitation Data'!E139))="","",OFFSET('Sanitation Data'!$E$33,0,10*ROW('Sanitation Data'!E139)))</f>
        <v/>
      </c>
      <c r="CZ145" s="29" t="str">
        <f ca="true">+IF(OFFSET('Sanitation Data'!$F$29,0,10*ROW('Sanitation Data'!F139))="","",OFFSET('Sanitation Data'!$F$29,0,10*ROW('Sanitation Data'!F139)))</f>
        <v/>
      </c>
      <c r="DA145" s="29" t="str">
        <f ca="true">+IF(OFFSET('Sanitation Data'!$F$30,0,10*ROW('Sanitation Data'!F139))="","",OFFSET('Sanitation Data'!$F$30,0,10*ROW('Sanitation Data'!F139)))</f>
        <v/>
      </c>
      <c r="DB145" s="29" t="str">
        <f ca="true">+IF(OFFSET('Sanitation Data'!$F$31,0,10*ROW('Sanitation Data'!F139))="","",OFFSET('Sanitation Data'!$F$31,0,10*ROW('Sanitation Data'!F139)))</f>
        <v/>
      </c>
      <c r="DC145" s="29" t="str">
        <f ca="true">+IF(OFFSET('Sanitation Data'!$F$32,0,10*ROW('Sanitation Data'!F139))="","",OFFSET('Sanitation Data'!$F$32,0,10*ROW('Sanitation Data'!F139)))</f>
        <v/>
      </c>
      <c r="DD145" s="29" t="str">
        <f ca="true">+IF(OFFSET('Sanitation Data'!$F$33,0,10*ROW('Sanitation Data'!F139))="","",OFFSET('Sanitation Data'!$F$33,0,10*ROW('Sanitation Data'!F139)))</f>
        <v/>
      </c>
      <c r="DE145" s="29" t="str">
        <f ca="true">+IF(OFFSET('Sanitation Data'!$G$29,0,10*ROW('Sanitation Data'!G139))="","",OFFSET('Sanitation Data'!$G$29,0,10*ROW('Sanitation Data'!G139)))</f>
        <v/>
      </c>
      <c r="DF145" s="29" t="str">
        <f ca="true">+IF(OFFSET('Sanitation Data'!$G$30,0,10*ROW('Sanitation Data'!G139))="","",OFFSET('Sanitation Data'!$G$30,0,10*ROW('Sanitation Data'!G139)))</f>
        <v/>
      </c>
      <c r="DG145" s="29" t="str">
        <f ca="true">+IF(OFFSET('Sanitation Data'!$G$31,0,10*ROW('Sanitation Data'!G139))="","",OFFSET('Sanitation Data'!$G$31,0,10*ROW('Sanitation Data'!G139)))</f>
        <v/>
      </c>
      <c r="DH145" s="29" t="str">
        <f ca="true">+IF(OFFSET('Sanitation Data'!$G$32,0,10*ROW('Sanitation Data'!G139))="","",OFFSET('Sanitation Data'!$G$32,0,10*ROW('Sanitation Data'!G139)))</f>
        <v/>
      </c>
      <c r="DI145" s="29" t="str">
        <f ca="true">+IF(OFFSET('Sanitation Data'!$G$33,0,10*ROW('Sanitation Data'!G139))="","",OFFSET('Sanitation Data'!$G$33,0,10*ROW('Sanitation Data'!G139)))</f>
        <v/>
      </c>
      <c r="DJ145" s="29" t="str">
        <f ca="true">+IF(OFFSET('Sanitation Data'!$H$29,0,10*ROW('Sanitation Data'!H139))="","",OFFSET('Sanitation Data'!$H$29,0,10*ROW('Sanitation Data'!H139)))</f>
        <v/>
      </c>
      <c r="DK145" s="29" t="str">
        <f ca="true">+IF(OFFSET('Sanitation Data'!$H$30,0,10*ROW('Sanitation Data'!H139))="","",OFFSET('Sanitation Data'!$H$30,0,10*ROW('Sanitation Data'!H139)))</f>
        <v/>
      </c>
      <c r="DL145" s="29" t="str">
        <f ca="true">+IF(OFFSET('Sanitation Data'!$H$31,0,10*ROW('Sanitation Data'!H139))="","",OFFSET('Sanitation Data'!$H$31,0,10*ROW('Sanitation Data'!H139)))</f>
        <v/>
      </c>
      <c r="DM145" s="29" t="str">
        <f ca="true">+IF(OFFSET('Sanitation Data'!$H$32,0,10*ROW('Sanitation Data'!H139))="","",OFFSET('Sanitation Data'!$H$32,0,10*ROW('Sanitation Data'!H139)))</f>
        <v/>
      </c>
      <c r="DN145" s="29" t="str">
        <f ca="true">+IF(OFFSET('Sanitation Data'!$H$33,0,10*ROW('Sanitation Data'!H139))="","",OFFSET('Sanitation Data'!$H$33,0,10*ROW('Sanitation Data'!H139)))</f>
        <v/>
      </c>
      <c r="DO145" s="29" t="str">
        <f ca="true">+IF(OFFSET('Hygiene Data'!$C$12,0,10*ROW('Hygiene Data'!C139))="","",OFFSET('Hygiene Data'!$C$12,0,10*ROW('Hygiene Data'!C139)))</f>
        <v/>
      </c>
      <c r="DP145" s="29" t="str">
        <f ca="true">+IF(OFFSET('Hygiene Data'!$C$13,0,10*ROW('Hygiene Data'!C139))="","",OFFSET('Hygiene Data'!$C$13,0,10*ROW('Hygiene Data'!C139)))</f>
        <v/>
      </c>
      <c r="DQ145" s="29" t="str">
        <f ca="true">+IF(OFFSET('Hygiene Data'!$C$14,0,10*ROW('Hygiene Data'!C139))="","",OFFSET('Hygiene Data'!$C$14,0,10*ROW('Hygiene Data'!C139)))</f>
        <v/>
      </c>
      <c r="DR145" s="29" t="str">
        <f ca="true">+IF(OFFSET('Hygiene Data'!$D$12,0,10*ROW('Hygiene Data'!D139))="","",OFFSET('Hygiene Data'!$D$12,0,10*ROW('Hygiene Data'!D139)))</f>
        <v/>
      </c>
      <c r="DS145" s="29" t="str">
        <f ca="true">+IF(OFFSET('Hygiene Data'!$D$13,0,10*ROW('Hygiene Data'!D139))="","",OFFSET('Hygiene Data'!$D$13,0,10*ROW('Hygiene Data'!D139)))</f>
        <v/>
      </c>
      <c r="DT145" s="29" t="str">
        <f ca="true">+IF(OFFSET('Hygiene Data'!$D$14,0,10*ROW('Hygiene Data'!D139))="","",OFFSET('Hygiene Data'!$D$14,0,10*ROW('Hygiene Data'!D139)))</f>
        <v/>
      </c>
      <c r="DU145" s="29" t="str">
        <f ca="true">+IF(OFFSET('Hygiene Data'!$E$12,0,10*ROW('Hygiene Data'!E139))="","",OFFSET('Hygiene Data'!$E$12,0,10*ROW('Hygiene Data'!E139)))</f>
        <v/>
      </c>
      <c r="DV145" s="29" t="str">
        <f ca="true">+IF(OFFSET('Hygiene Data'!$E$13,0,10*ROW('Hygiene Data'!E139))="","",OFFSET('Hygiene Data'!$E$13,0,10*ROW('Hygiene Data'!E139)))</f>
        <v/>
      </c>
      <c r="DW145" s="29" t="str">
        <f ca="true">+IF(OFFSET('Hygiene Data'!$E$14,0,10*ROW('Hygiene Data'!E139))="","",OFFSET('Hygiene Data'!$E$14,0,10*ROW('Hygiene Data'!E139)))</f>
        <v/>
      </c>
      <c r="DX145" s="29" t="str">
        <f ca="true">+IF(OFFSET('Hygiene Data'!$F$12,0,10*ROW('Hygiene Data'!F139))="","",OFFSET('Hygiene Data'!$F$12,0,10*ROW('Hygiene Data'!F139)))</f>
        <v/>
      </c>
      <c r="DY145" s="29" t="str">
        <f ca="true">+IF(OFFSET('Hygiene Data'!$F$13,0,10*ROW('Hygiene Data'!F139))="","",OFFSET('Hygiene Data'!$F$13,0,10*ROW('Hygiene Data'!F139)))</f>
        <v/>
      </c>
      <c r="DZ145" s="29" t="str">
        <f ca="true">+IF(OFFSET('Hygiene Data'!$F$14,0,10*ROW('Hygiene Data'!F139))="","",OFFSET('Hygiene Data'!$F$14,0,10*ROW('Hygiene Data'!F139)))</f>
        <v/>
      </c>
      <c r="EA145" s="29" t="str">
        <f ca="true">+IF(OFFSET('Hygiene Data'!$G$12,0,10*ROW('Hygiene Data'!G139))="","",OFFSET('Hygiene Data'!$G$12,0,10*ROW('Hygiene Data'!G139)))</f>
        <v/>
      </c>
      <c r="EB145" s="29" t="str">
        <f ca="true">+IF(OFFSET('Hygiene Data'!$G$13,0,10*ROW('Hygiene Data'!G139))="","",OFFSET('Hygiene Data'!$G$13,0,10*ROW('Hygiene Data'!G139)))</f>
        <v/>
      </c>
      <c r="EC145" s="29" t="str">
        <f ca="true">+IF(OFFSET('Hygiene Data'!$G$14,0,10*ROW('Hygiene Data'!G139))="","",OFFSET('Hygiene Data'!$G$14,0,10*ROW('Hygiene Data'!G139)))</f>
        <v/>
      </c>
      <c r="ED145" s="29" t="str">
        <f ca="true">+IF(OFFSET('Hygiene Data'!$H$12,0,10*ROW('Hygiene Data'!H139))="","",OFFSET('Hygiene Data'!$H$12,0,10*ROW('Hygiene Data'!H139)))</f>
        <v/>
      </c>
      <c r="EE145" s="29" t="str">
        <f ca="true">+IF(OFFSET('Hygiene Data'!$H$13,0,10*ROW('Hygiene Data'!H139))="","",OFFSET('Hygiene Data'!$H$13,0,10*ROW('Hygiene Data'!H139)))</f>
        <v/>
      </c>
      <c r="EF145" s="29" t="str">
        <f ca="true">+IF(OFFSET('Hygiene Data'!$H$14,0,10*ROW('Hygiene Data'!H139))="","",OFFSET('Hygiene Data'!$H$14,0,10*ROW('Hygiene Data'!H139)))</f>
        <v/>
      </c>
    </row>
    <row r="146" x14ac:dyDescent="0.2">
      <c r="A146" s="52" t="str">
        <f ca="true">+IF(OFFSET('Water Data'!$B$1,0,10*ROW('Water Data'!B143))="","",OFFSET('Water Data'!$B$1,0,10*ROW('Water Data'!B143)))</f>
        <v/>
      </c>
      <c r="B146" s="52" t="str">
        <f ca="true">+IF(OFFSET('Water Data'!$A$3,0,10*ROW('Water Data'!A143))="","",OFFSET('Water Data'!$A$3,0,10*ROW('Water Data'!A143)))</f>
        <v/>
      </c>
      <c r="C146" s="52" t="str">
        <f ca="true">+IF(OFFSET('Water Data'!$C$3,0,10*ROW('Water Data'!C143))="","",OFFSET('Water Data'!$C$3,0,10*ROW('Water Data'!C143)))</f>
        <v/>
      </c>
      <c r="D146" s="240"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0"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0"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0"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0"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0"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0"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0"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0"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0"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0"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0"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0"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0"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0"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0"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0"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0"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1"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1"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1"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1"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1"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1"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1"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1"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1"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1"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1"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1"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1"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1"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1"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1"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1"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1"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1"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1"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1"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1"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1"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1"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1"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1"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1"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1"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1"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1"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2"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2"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2"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2"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2"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2"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2"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2"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2"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2"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2"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2"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2"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2"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2"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2"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2"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2"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29" t="str">
        <f ca="true">+IF(OFFSET('Water Data'!$C$28,0,10*ROW('Water Data'!C140))="","",OFFSET('Water Data'!$C$28,0,10*ROW('Water Data'!C140)))</f>
        <v/>
      </c>
      <c r="BT146" s="29" t="str">
        <f ca="true">+IF(OFFSET('Water Data'!$C$29,0,10*ROW('Water Data'!C140))="","",OFFSET('Water Data'!$C$29,0,10*ROW('Water Data'!C140)))</f>
        <v/>
      </c>
      <c r="BU146" s="29" t="str">
        <f ca="true">+IF(OFFSET('Water Data'!$C$30,0,10*ROW('Water Data'!C140))="","",OFFSET('Water Data'!$C$30,0,10*ROW('Water Data'!C140)))</f>
        <v/>
      </c>
      <c r="BV146" s="29" t="str">
        <f ca="true">+IF(OFFSET('Water Data'!$D$28,0,10*ROW('Water Data'!D140))="","",OFFSET('Water Data'!$D$28,0,10*ROW('Water Data'!D140)))</f>
        <v/>
      </c>
      <c r="BW146" s="29" t="str">
        <f ca="true">+IF(OFFSET('Water Data'!$D$29,0,10*ROW('Water Data'!D140))="","",OFFSET('Water Data'!$D$29,0,10*ROW('Water Data'!D140)))</f>
        <v/>
      </c>
      <c r="BX146" s="29" t="str">
        <f ca="true">+IF(OFFSET('Water Data'!$D$30,0,10*ROW('Water Data'!D140))="","",OFFSET('Water Data'!$D$30,0,10*ROW('Water Data'!D140)))</f>
        <v/>
      </c>
      <c r="BY146" s="29" t="str">
        <f ca="true">+IF(OFFSET('Water Data'!$E$28,0,10*ROW('Water Data'!E140))="","",OFFSET('Water Data'!$E$28,0,10*ROW('Water Data'!E140)))</f>
        <v/>
      </c>
      <c r="BZ146" s="29" t="str">
        <f ca="true">+IF(OFFSET('Water Data'!$E$29,0,10*ROW('Water Data'!E140))="","",OFFSET('Water Data'!$E$29,0,10*ROW('Water Data'!E140)))</f>
        <v/>
      </c>
      <c r="CA146" s="29" t="str">
        <f ca="true">+IF(OFFSET('Water Data'!$E$30,0,10*ROW('Water Data'!E140))="","",OFFSET('Water Data'!$E$30,0,10*ROW('Water Data'!E140)))</f>
        <v/>
      </c>
      <c r="CB146" s="29" t="str">
        <f ca="true">+IF(OFFSET('Water Data'!$F$28,0,10*ROW('Water Data'!F140))="","",OFFSET('Water Data'!$F$28,0,10*ROW('Water Data'!F140)))</f>
        <v/>
      </c>
      <c r="CC146" s="29" t="str">
        <f ca="true">+IF(OFFSET('Water Data'!$F$29,0,10*ROW('Water Data'!F140))="","",OFFSET('Water Data'!$F$29,0,10*ROW('Water Data'!F140)))</f>
        <v/>
      </c>
      <c r="CD146" s="29" t="str">
        <f ca="true">+IF(OFFSET('Water Data'!$F$30,0,10*ROW('Water Data'!F140))="","",OFFSET('Water Data'!$F$30,0,10*ROW('Water Data'!F140)))</f>
        <v/>
      </c>
      <c r="CE146" s="29" t="str">
        <f ca="true">+IF(OFFSET('Water Data'!$G$28,0,10*ROW('Water Data'!G140))="","",OFFSET('Water Data'!$G$28,0,10*ROW('Water Data'!G140)))</f>
        <v/>
      </c>
      <c r="CF146" s="29" t="str">
        <f ca="true">+IF(OFFSET('Water Data'!$G$29,0,10*ROW('Water Data'!G140))="","",OFFSET('Water Data'!$G$29,0,10*ROW('Water Data'!G140)))</f>
        <v/>
      </c>
      <c r="CG146" s="29" t="str">
        <f ca="true">+IF(OFFSET('Water Data'!$G$30,0,10*ROW('Water Data'!G140))="","",OFFSET('Water Data'!$G$30,0,10*ROW('Water Data'!G140)))</f>
        <v/>
      </c>
      <c r="CH146" s="29" t="str">
        <f ca="true">+IF(OFFSET('Water Data'!$H$28,0,10*ROW('Water Data'!H140))="","",OFFSET('Water Data'!$H$28,0,10*ROW('Water Data'!H140)))</f>
        <v/>
      </c>
      <c r="CI146" s="29" t="str">
        <f ca="true">+IF(OFFSET('Water Data'!$H$29,0,10*ROW('Water Data'!H140))="","",OFFSET('Water Data'!$H$29,0,10*ROW('Water Data'!H140)))</f>
        <v/>
      </c>
      <c r="CJ146" s="29" t="str">
        <f ca="true">+IF(OFFSET('Water Data'!$H$30,0,10*ROW('Water Data'!H140))="","",OFFSET('Water Data'!$H$30,0,10*ROW('Water Data'!H140)))</f>
        <v/>
      </c>
      <c r="CK146" s="29" t="str">
        <f ca="true">+IF(OFFSET('Sanitation Data'!$C$29,0,10*ROW('Sanitation Data'!C140))="","",OFFSET('Sanitation Data'!$C$29,0,10*ROW('Sanitation Data'!C140)))</f>
        <v/>
      </c>
      <c r="CL146" s="29" t="str">
        <f ca="true">+IF(OFFSET('Sanitation Data'!$C$30,0,10*ROW('Sanitation Data'!C140))="","",OFFSET('Sanitation Data'!$C$30,0,10*ROW('Sanitation Data'!C140)))</f>
        <v/>
      </c>
      <c r="CM146" s="29" t="str">
        <f ca="true">+IF(OFFSET('Sanitation Data'!$C$31,0,10*ROW('Sanitation Data'!C140))="","",OFFSET('Sanitation Data'!$C$31,0,10*ROW('Sanitation Data'!C140)))</f>
        <v/>
      </c>
      <c r="CN146" s="29" t="str">
        <f ca="true">+IF(OFFSET('Sanitation Data'!$C$32,0,10*ROW('Sanitation Data'!C140))="","",OFFSET('Sanitation Data'!$C$32,0,10*ROW('Sanitation Data'!C140)))</f>
        <v/>
      </c>
      <c r="CO146" s="29" t="str">
        <f ca="true">+IF(OFFSET('Sanitation Data'!$C$33,0,10*ROW('Sanitation Data'!C140))="","",OFFSET('Sanitation Data'!$C$33,0,10*ROW('Sanitation Data'!C140)))</f>
        <v/>
      </c>
      <c r="CP146" s="29" t="str">
        <f ca="true">+IF(OFFSET('Sanitation Data'!$D$29,0,10*ROW('Sanitation Data'!D140))="","",OFFSET('Sanitation Data'!$D$29,0,10*ROW('Sanitation Data'!D140)))</f>
        <v/>
      </c>
      <c r="CQ146" s="29" t="str">
        <f ca="true">+IF(OFFSET('Sanitation Data'!$D$30,0,10*ROW('Sanitation Data'!D140))="","",OFFSET('Sanitation Data'!$D$30,0,10*ROW('Sanitation Data'!D140)))</f>
        <v/>
      </c>
      <c r="CR146" s="29" t="str">
        <f ca="true">+IF(OFFSET('Sanitation Data'!$D$31,0,10*ROW('Sanitation Data'!D140))="","",OFFSET('Sanitation Data'!$D$31,0,10*ROW('Sanitation Data'!D140)))</f>
        <v/>
      </c>
      <c r="CS146" s="29" t="str">
        <f ca="true">+IF(OFFSET('Sanitation Data'!$D$32,0,10*ROW('Sanitation Data'!D140))="","",OFFSET('Sanitation Data'!$D$32,0,10*ROW('Sanitation Data'!D140)))</f>
        <v/>
      </c>
      <c r="CT146" s="29" t="str">
        <f ca="true">+IF(OFFSET('Sanitation Data'!$D$33,0,10*ROW('Sanitation Data'!D140))="","",OFFSET('Sanitation Data'!$D$33,0,10*ROW('Sanitation Data'!D140)))</f>
        <v/>
      </c>
      <c r="CU146" s="29" t="str">
        <f ca="true">+IF(OFFSET('Sanitation Data'!$E$29,0,10*ROW('Sanitation Data'!E140))="","",OFFSET('Sanitation Data'!$E$29,0,10*ROW('Sanitation Data'!E140)))</f>
        <v/>
      </c>
      <c r="CV146" s="29" t="str">
        <f ca="true">+IF(OFFSET('Sanitation Data'!$E$30,0,10*ROW('Sanitation Data'!E140))="","",OFFSET('Sanitation Data'!$E$30,0,10*ROW('Sanitation Data'!E140)))</f>
        <v/>
      </c>
      <c r="CW146" s="29" t="str">
        <f ca="true">+IF(OFFSET('Sanitation Data'!$E$31,0,10*ROW('Sanitation Data'!E140))="","",OFFSET('Sanitation Data'!$E$31,0,10*ROW('Sanitation Data'!E140)))</f>
        <v/>
      </c>
      <c r="CX146" s="29" t="str">
        <f ca="true">+IF(OFFSET('Sanitation Data'!$E$32,0,10*ROW('Sanitation Data'!E140))="","",OFFSET('Sanitation Data'!$E$32,0,10*ROW('Sanitation Data'!E140)))</f>
        <v/>
      </c>
      <c r="CY146" s="29" t="str">
        <f ca="true">+IF(OFFSET('Sanitation Data'!$E$33,0,10*ROW('Sanitation Data'!E140))="","",OFFSET('Sanitation Data'!$E$33,0,10*ROW('Sanitation Data'!E140)))</f>
        <v/>
      </c>
      <c r="CZ146" s="29" t="str">
        <f ca="true">+IF(OFFSET('Sanitation Data'!$F$29,0,10*ROW('Sanitation Data'!F140))="","",OFFSET('Sanitation Data'!$F$29,0,10*ROW('Sanitation Data'!F140)))</f>
        <v/>
      </c>
      <c r="DA146" s="29" t="str">
        <f ca="true">+IF(OFFSET('Sanitation Data'!$F$30,0,10*ROW('Sanitation Data'!F140))="","",OFFSET('Sanitation Data'!$F$30,0,10*ROW('Sanitation Data'!F140)))</f>
        <v/>
      </c>
      <c r="DB146" s="29" t="str">
        <f ca="true">+IF(OFFSET('Sanitation Data'!$F$31,0,10*ROW('Sanitation Data'!F140))="","",OFFSET('Sanitation Data'!$F$31,0,10*ROW('Sanitation Data'!F140)))</f>
        <v/>
      </c>
      <c r="DC146" s="29" t="str">
        <f ca="true">+IF(OFFSET('Sanitation Data'!$F$32,0,10*ROW('Sanitation Data'!F140))="","",OFFSET('Sanitation Data'!$F$32,0,10*ROW('Sanitation Data'!F140)))</f>
        <v/>
      </c>
      <c r="DD146" s="29" t="str">
        <f ca="true">+IF(OFFSET('Sanitation Data'!$F$33,0,10*ROW('Sanitation Data'!F140))="","",OFFSET('Sanitation Data'!$F$33,0,10*ROW('Sanitation Data'!F140)))</f>
        <v/>
      </c>
      <c r="DE146" s="29" t="str">
        <f ca="true">+IF(OFFSET('Sanitation Data'!$G$29,0,10*ROW('Sanitation Data'!G140))="","",OFFSET('Sanitation Data'!$G$29,0,10*ROW('Sanitation Data'!G140)))</f>
        <v/>
      </c>
      <c r="DF146" s="29" t="str">
        <f ca="true">+IF(OFFSET('Sanitation Data'!$G$30,0,10*ROW('Sanitation Data'!G140))="","",OFFSET('Sanitation Data'!$G$30,0,10*ROW('Sanitation Data'!G140)))</f>
        <v/>
      </c>
      <c r="DG146" s="29" t="str">
        <f ca="true">+IF(OFFSET('Sanitation Data'!$G$31,0,10*ROW('Sanitation Data'!G140))="","",OFFSET('Sanitation Data'!$G$31,0,10*ROW('Sanitation Data'!G140)))</f>
        <v/>
      </c>
      <c r="DH146" s="29" t="str">
        <f ca="true">+IF(OFFSET('Sanitation Data'!$G$32,0,10*ROW('Sanitation Data'!G140))="","",OFFSET('Sanitation Data'!$G$32,0,10*ROW('Sanitation Data'!G140)))</f>
        <v/>
      </c>
      <c r="DI146" s="29" t="str">
        <f ca="true">+IF(OFFSET('Sanitation Data'!$G$33,0,10*ROW('Sanitation Data'!G140))="","",OFFSET('Sanitation Data'!$G$33,0,10*ROW('Sanitation Data'!G140)))</f>
        <v/>
      </c>
      <c r="DJ146" s="29" t="str">
        <f ca="true">+IF(OFFSET('Sanitation Data'!$H$29,0,10*ROW('Sanitation Data'!H140))="","",OFFSET('Sanitation Data'!$H$29,0,10*ROW('Sanitation Data'!H140)))</f>
        <v/>
      </c>
      <c r="DK146" s="29" t="str">
        <f ca="true">+IF(OFFSET('Sanitation Data'!$H$30,0,10*ROW('Sanitation Data'!H140))="","",OFFSET('Sanitation Data'!$H$30,0,10*ROW('Sanitation Data'!H140)))</f>
        <v/>
      </c>
      <c r="DL146" s="29" t="str">
        <f ca="true">+IF(OFFSET('Sanitation Data'!$H$31,0,10*ROW('Sanitation Data'!H140))="","",OFFSET('Sanitation Data'!$H$31,0,10*ROW('Sanitation Data'!H140)))</f>
        <v/>
      </c>
      <c r="DM146" s="29" t="str">
        <f ca="true">+IF(OFFSET('Sanitation Data'!$H$32,0,10*ROW('Sanitation Data'!H140))="","",OFFSET('Sanitation Data'!$H$32,0,10*ROW('Sanitation Data'!H140)))</f>
        <v/>
      </c>
      <c r="DN146" s="29" t="str">
        <f ca="true">+IF(OFFSET('Sanitation Data'!$H$33,0,10*ROW('Sanitation Data'!H140))="","",OFFSET('Sanitation Data'!$H$33,0,10*ROW('Sanitation Data'!H140)))</f>
        <v/>
      </c>
      <c r="DO146" s="29" t="str">
        <f ca="true">+IF(OFFSET('Hygiene Data'!$C$12,0,10*ROW('Hygiene Data'!C140))="","",OFFSET('Hygiene Data'!$C$12,0,10*ROW('Hygiene Data'!C140)))</f>
        <v/>
      </c>
      <c r="DP146" s="29" t="str">
        <f ca="true">+IF(OFFSET('Hygiene Data'!$C$13,0,10*ROW('Hygiene Data'!C140))="","",OFFSET('Hygiene Data'!$C$13,0,10*ROW('Hygiene Data'!C140)))</f>
        <v/>
      </c>
      <c r="DQ146" s="29" t="str">
        <f ca="true">+IF(OFFSET('Hygiene Data'!$C$14,0,10*ROW('Hygiene Data'!C140))="","",OFFSET('Hygiene Data'!$C$14,0,10*ROW('Hygiene Data'!C140)))</f>
        <v/>
      </c>
      <c r="DR146" s="29" t="str">
        <f ca="true">+IF(OFFSET('Hygiene Data'!$D$12,0,10*ROW('Hygiene Data'!D140))="","",OFFSET('Hygiene Data'!$D$12,0,10*ROW('Hygiene Data'!D140)))</f>
        <v/>
      </c>
      <c r="DS146" s="29" t="str">
        <f ca="true">+IF(OFFSET('Hygiene Data'!$D$13,0,10*ROW('Hygiene Data'!D140))="","",OFFSET('Hygiene Data'!$D$13,0,10*ROW('Hygiene Data'!D140)))</f>
        <v/>
      </c>
      <c r="DT146" s="29" t="str">
        <f ca="true">+IF(OFFSET('Hygiene Data'!$D$14,0,10*ROW('Hygiene Data'!D140))="","",OFFSET('Hygiene Data'!$D$14,0,10*ROW('Hygiene Data'!D140)))</f>
        <v/>
      </c>
      <c r="DU146" s="29" t="str">
        <f ca="true">+IF(OFFSET('Hygiene Data'!$E$12,0,10*ROW('Hygiene Data'!E140))="","",OFFSET('Hygiene Data'!$E$12,0,10*ROW('Hygiene Data'!E140)))</f>
        <v/>
      </c>
      <c r="DV146" s="29" t="str">
        <f ca="true">+IF(OFFSET('Hygiene Data'!$E$13,0,10*ROW('Hygiene Data'!E140))="","",OFFSET('Hygiene Data'!$E$13,0,10*ROW('Hygiene Data'!E140)))</f>
        <v/>
      </c>
      <c r="DW146" s="29" t="str">
        <f ca="true">+IF(OFFSET('Hygiene Data'!$E$14,0,10*ROW('Hygiene Data'!E140))="","",OFFSET('Hygiene Data'!$E$14,0,10*ROW('Hygiene Data'!E140)))</f>
        <v/>
      </c>
      <c r="DX146" s="29" t="str">
        <f ca="true">+IF(OFFSET('Hygiene Data'!$F$12,0,10*ROW('Hygiene Data'!F140))="","",OFFSET('Hygiene Data'!$F$12,0,10*ROW('Hygiene Data'!F140)))</f>
        <v/>
      </c>
      <c r="DY146" s="29" t="str">
        <f ca="true">+IF(OFFSET('Hygiene Data'!$F$13,0,10*ROW('Hygiene Data'!F140))="","",OFFSET('Hygiene Data'!$F$13,0,10*ROW('Hygiene Data'!F140)))</f>
        <v/>
      </c>
      <c r="DZ146" s="29" t="str">
        <f ca="true">+IF(OFFSET('Hygiene Data'!$F$14,0,10*ROW('Hygiene Data'!F140))="","",OFFSET('Hygiene Data'!$F$14,0,10*ROW('Hygiene Data'!F140)))</f>
        <v/>
      </c>
      <c r="EA146" s="29" t="str">
        <f ca="true">+IF(OFFSET('Hygiene Data'!$G$12,0,10*ROW('Hygiene Data'!G140))="","",OFFSET('Hygiene Data'!$G$12,0,10*ROW('Hygiene Data'!G140)))</f>
        <v/>
      </c>
      <c r="EB146" s="29" t="str">
        <f ca="true">+IF(OFFSET('Hygiene Data'!$G$13,0,10*ROW('Hygiene Data'!G140))="","",OFFSET('Hygiene Data'!$G$13,0,10*ROW('Hygiene Data'!G140)))</f>
        <v/>
      </c>
      <c r="EC146" s="29" t="str">
        <f ca="true">+IF(OFFSET('Hygiene Data'!$G$14,0,10*ROW('Hygiene Data'!G140))="","",OFFSET('Hygiene Data'!$G$14,0,10*ROW('Hygiene Data'!G140)))</f>
        <v/>
      </c>
      <c r="ED146" s="29" t="str">
        <f ca="true">+IF(OFFSET('Hygiene Data'!$H$12,0,10*ROW('Hygiene Data'!H140))="","",OFFSET('Hygiene Data'!$H$12,0,10*ROW('Hygiene Data'!H140)))</f>
        <v/>
      </c>
      <c r="EE146" s="29" t="str">
        <f ca="true">+IF(OFFSET('Hygiene Data'!$H$13,0,10*ROW('Hygiene Data'!H140))="","",OFFSET('Hygiene Data'!$H$13,0,10*ROW('Hygiene Data'!H140)))</f>
        <v/>
      </c>
      <c r="EF146" s="29" t="str">
        <f ca="true">+IF(OFFSET('Hygiene Data'!$H$14,0,10*ROW('Hygiene Data'!H140))="","",OFFSET('Hygiene Data'!$H$14,0,10*ROW('Hygiene Data'!H140)))</f>
        <v/>
      </c>
    </row>
    <row r="147" x14ac:dyDescent="0.2">
      <c r="A147" s="52" t="str">
        <f ca="true">+IF(OFFSET('Water Data'!$B$1,0,10*ROW('Water Data'!B144))="","",OFFSET('Water Data'!$B$1,0,10*ROW('Water Data'!B144)))</f>
        <v/>
      </c>
      <c r="B147" s="52" t="str">
        <f ca="true">+IF(OFFSET('Water Data'!$A$3,0,10*ROW('Water Data'!A144))="","",OFFSET('Water Data'!$A$3,0,10*ROW('Water Data'!A144)))</f>
        <v/>
      </c>
      <c r="C147" s="52" t="str">
        <f ca="true">+IF(OFFSET('Water Data'!$C$3,0,10*ROW('Water Data'!C144))="","",OFFSET('Water Data'!$C$3,0,10*ROW('Water Data'!C144)))</f>
        <v/>
      </c>
      <c r="D147" s="240"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0"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0"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0"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0"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0"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0"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0"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0"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0"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0"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0"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0"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0"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0"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0"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0"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0"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1"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1"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1"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1"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1"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1"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1"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1"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1"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1"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1"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1"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1"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1"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1"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1"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1"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1"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1"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1"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1"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1"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1"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1"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1"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1"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1"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1"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1"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1"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2"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2"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2"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2"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2"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2"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2"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2"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2"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2"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2"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2"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2"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2"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2"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2"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2"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2"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29" t="str">
        <f ca="true">+IF(OFFSET('Water Data'!$C$28,0,10*ROW('Water Data'!C141))="","",OFFSET('Water Data'!$C$28,0,10*ROW('Water Data'!C141)))</f>
        <v/>
      </c>
      <c r="BT147" s="29" t="str">
        <f ca="true">+IF(OFFSET('Water Data'!$C$29,0,10*ROW('Water Data'!C141))="","",OFFSET('Water Data'!$C$29,0,10*ROW('Water Data'!C141)))</f>
        <v/>
      </c>
      <c r="BU147" s="29" t="str">
        <f ca="true">+IF(OFFSET('Water Data'!$C$30,0,10*ROW('Water Data'!C141))="","",OFFSET('Water Data'!$C$30,0,10*ROW('Water Data'!C141)))</f>
        <v/>
      </c>
      <c r="BV147" s="29" t="str">
        <f ca="true">+IF(OFFSET('Water Data'!$D$28,0,10*ROW('Water Data'!D141))="","",OFFSET('Water Data'!$D$28,0,10*ROW('Water Data'!D141)))</f>
        <v/>
      </c>
      <c r="BW147" s="29" t="str">
        <f ca="true">+IF(OFFSET('Water Data'!$D$29,0,10*ROW('Water Data'!D141))="","",OFFSET('Water Data'!$D$29,0,10*ROW('Water Data'!D141)))</f>
        <v/>
      </c>
      <c r="BX147" s="29" t="str">
        <f ca="true">+IF(OFFSET('Water Data'!$D$30,0,10*ROW('Water Data'!D141))="","",OFFSET('Water Data'!$D$30,0,10*ROW('Water Data'!D141)))</f>
        <v/>
      </c>
      <c r="BY147" s="29" t="str">
        <f ca="true">+IF(OFFSET('Water Data'!$E$28,0,10*ROW('Water Data'!E141))="","",OFFSET('Water Data'!$E$28,0,10*ROW('Water Data'!E141)))</f>
        <v/>
      </c>
      <c r="BZ147" s="29" t="str">
        <f ca="true">+IF(OFFSET('Water Data'!$E$29,0,10*ROW('Water Data'!E141))="","",OFFSET('Water Data'!$E$29,0,10*ROW('Water Data'!E141)))</f>
        <v/>
      </c>
      <c r="CA147" s="29" t="str">
        <f ca="true">+IF(OFFSET('Water Data'!$E$30,0,10*ROW('Water Data'!E141))="","",OFFSET('Water Data'!$E$30,0,10*ROW('Water Data'!E141)))</f>
        <v/>
      </c>
      <c r="CB147" s="29" t="str">
        <f ca="true">+IF(OFFSET('Water Data'!$F$28,0,10*ROW('Water Data'!F141))="","",OFFSET('Water Data'!$F$28,0,10*ROW('Water Data'!F141)))</f>
        <v/>
      </c>
      <c r="CC147" s="29" t="str">
        <f ca="true">+IF(OFFSET('Water Data'!$F$29,0,10*ROW('Water Data'!F141))="","",OFFSET('Water Data'!$F$29,0,10*ROW('Water Data'!F141)))</f>
        <v/>
      </c>
      <c r="CD147" s="29" t="str">
        <f ca="true">+IF(OFFSET('Water Data'!$F$30,0,10*ROW('Water Data'!F141))="","",OFFSET('Water Data'!$F$30,0,10*ROW('Water Data'!F141)))</f>
        <v/>
      </c>
      <c r="CE147" s="29" t="str">
        <f ca="true">+IF(OFFSET('Water Data'!$G$28,0,10*ROW('Water Data'!G141))="","",OFFSET('Water Data'!$G$28,0,10*ROW('Water Data'!G141)))</f>
        <v/>
      </c>
      <c r="CF147" s="29" t="str">
        <f ca="true">+IF(OFFSET('Water Data'!$G$29,0,10*ROW('Water Data'!G141))="","",OFFSET('Water Data'!$G$29,0,10*ROW('Water Data'!G141)))</f>
        <v/>
      </c>
      <c r="CG147" s="29" t="str">
        <f ca="true">+IF(OFFSET('Water Data'!$G$30,0,10*ROW('Water Data'!G141))="","",OFFSET('Water Data'!$G$30,0,10*ROW('Water Data'!G141)))</f>
        <v/>
      </c>
      <c r="CH147" s="29" t="str">
        <f ca="true">+IF(OFFSET('Water Data'!$H$28,0,10*ROW('Water Data'!H141))="","",OFFSET('Water Data'!$H$28,0,10*ROW('Water Data'!H141)))</f>
        <v/>
      </c>
      <c r="CI147" s="29" t="str">
        <f ca="true">+IF(OFFSET('Water Data'!$H$29,0,10*ROW('Water Data'!H141))="","",OFFSET('Water Data'!$H$29,0,10*ROW('Water Data'!H141)))</f>
        <v/>
      </c>
      <c r="CJ147" s="29" t="str">
        <f ca="true">+IF(OFFSET('Water Data'!$H$30,0,10*ROW('Water Data'!H141))="","",OFFSET('Water Data'!$H$30,0,10*ROW('Water Data'!H141)))</f>
        <v/>
      </c>
      <c r="CK147" s="29" t="str">
        <f ca="true">+IF(OFFSET('Sanitation Data'!$C$29,0,10*ROW('Sanitation Data'!C141))="","",OFFSET('Sanitation Data'!$C$29,0,10*ROW('Sanitation Data'!C141)))</f>
        <v/>
      </c>
      <c r="CL147" s="29" t="str">
        <f ca="true">+IF(OFFSET('Sanitation Data'!$C$30,0,10*ROW('Sanitation Data'!C141))="","",OFFSET('Sanitation Data'!$C$30,0,10*ROW('Sanitation Data'!C141)))</f>
        <v/>
      </c>
      <c r="CM147" s="29" t="str">
        <f ca="true">+IF(OFFSET('Sanitation Data'!$C$31,0,10*ROW('Sanitation Data'!C141))="","",OFFSET('Sanitation Data'!$C$31,0,10*ROW('Sanitation Data'!C141)))</f>
        <v/>
      </c>
      <c r="CN147" s="29" t="str">
        <f ca="true">+IF(OFFSET('Sanitation Data'!$C$32,0,10*ROW('Sanitation Data'!C141))="","",OFFSET('Sanitation Data'!$C$32,0,10*ROW('Sanitation Data'!C141)))</f>
        <v/>
      </c>
      <c r="CO147" s="29" t="str">
        <f ca="true">+IF(OFFSET('Sanitation Data'!$C$33,0,10*ROW('Sanitation Data'!C141))="","",OFFSET('Sanitation Data'!$C$33,0,10*ROW('Sanitation Data'!C141)))</f>
        <v/>
      </c>
      <c r="CP147" s="29" t="str">
        <f ca="true">+IF(OFFSET('Sanitation Data'!$D$29,0,10*ROW('Sanitation Data'!D141))="","",OFFSET('Sanitation Data'!$D$29,0,10*ROW('Sanitation Data'!D141)))</f>
        <v/>
      </c>
      <c r="CQ147" s="29" t="str">
        <f ca="true">+IF(OFFSET('Sanitation Data'!$D$30,0,10*ROW('Sanitation Data'!D141))="","",OFFSET('Sanitation Data'!$D$30,0,10*ROW('Sanitation Data'!D141)))</f>
        <v/>
      </c>
      <c r="CR147" s="29" t="str">
        <f ca="true">+IF(OFFSET('Sanitation Data'!$D$31,0,10*ROW('Sanitation Data'!D141))="","",OFFSET('Sanitation Data'!$D$31,0,10*ROW('Sanitation Data'!D141)))</f>
        <v/>
      </c>
      <c r="CS147" s="29" t="str">
        <f ca="true">+IF(OFFSET('Sanitation Data'!$D$32,0,10*ROW('Sanitation Data'!D141))="","",OFFSET('Sanitation Data'!$D$32,0,10*ROW('Sanitation Data'!D141)))</f>
        <v/>
      </c>
      <c r="CT147" s="29" t="str">
        <f ca="true">+IF(OFFSET('Sanitation Data'!$D$33,0,10*ROW('Sanitation Data'!D141))="","",OFFSET('Sanitation Data'!$D$33,0,10*ROW('Sanitation Data'!D141)))</f>
        <v/>
      </c>
      <c r="CU147" s="29" t="str">
        <f ca="true">+IF(OFFSET('Sanitation Data'!$E$29,0,10*ROW('Sanitation Data'!E141))="","",OFFSET('Sanitation Data'!$E$29,0,10*ROW('Sanitation Data'!E141)))</f>
        <v/>
      </c>
      <c r="CV147" s="29" t="str">
        <f ca="true">+IF(OFFSET('Sanitation Data'!$E$30,0,10*ROW('Sanitation Data'!E141))="","",OFFSET('Sanitation Data'!$E$30,0,10*ROW('Sanitation Data'!E141)))</f>
        <v/>
      </c>
      <c r="CW147" s="29" t="str">
        <f ca="true">+IF(OFFSET('Sanitation Data'!$E$31,0,10*ROW('Sanitation Data'!E141))="","",OFFSET('Sanitation Data'!$E$31,0,10*ROW('Sanitation Data'!E141)))</f>
        <v/>
      </c>
      <c r="CX147" s="29" t="str">
        <f ca="true">+IF(OFFSET('Sanitation Data'!$E$32,0,10*ROW('Sanitation Data'!E141))="","",OFFSET('Sanitation Data'!$E$32,0,10*ROW('Sanitation Data'!E141)))</f>
        <v/>
      </c>
      <c r="CY147" s="29" t="str">
        <f ca="true">+IF(OFFSET('Sanitation Data'!$E$33,0,10*ROW('Sanitation Data'!E141))="","",OFFSET('Sanitation Data'!$E$33,0,10*ROW('Sanitation Data'!E141)))</f>
        <v/>
      </c>
      <c r="CZ147" s="29" t="str">
        <f ca="true">+IF(OFFSET('Sanitation Data'!$F$29,0,10*ROW('Sanitation Data'!F141))="","",OFFSET('Sanitation Data'!$F$29,0,10*ROW('Sanitation Data'!F141)))</f>
        <v/>
      </c>
      <c r="DA147" s="29" t="str">
        <f ca="true">+IF(OFFSET('Sanitation Data'!$F$30,0,10*ROW('Sanitation Data'!F141))="","",OFFSET('Sanitation Data'!$F$30,0,10*ROW('Sanitation Data'!F141)))</f>
        <v/>
      </c>
      <c r="DB147" s="29" t="str">
        <f ca="true">+IF(OFFSET('Sanitation Data'!$F$31,0,10*ROW('Sanitation Data'!F141))="","",OFFSET('Sanitation Data'!$F$31,0,10*ROW('Sanitation Data'!F141)))</f>
        <v/>
      </c>
      <c r="DC147" s="29" t="str">
        <f ca="true">+IF(OFFSET('Sanitation Data'!$F$32,0,10*ROW('Sanitation Data'!F141))="","",OFFSET('Sanitation Data'!$F$32,0,10*ROW('Sanitation Data'!F141)))</f>
        <v/>
      </c>
      <c r="DD147" s="29" t="str">
        <f ca="true">+IF(OFFSET('Sanitation Data'!$F$33,0,10*ROW('Sanitation Data'!F141))="","",OFFSET('Sanitation Data'!$F$33,0,10*ROW('Sanitation Data'!F141)))</f>
        <v/>
      </c>
      <c r="DE147" s="29" t="str">
        <f ca="true">+IF(OFFSET('Sanitation Data'!$G$29,0,10*ROW('Sanitation Data'!G141))="","",OFFSET('Sanitation Data'!$G$29,0,10*ROW('Sanitation Data'!G141)))</f>
        <v/>
      </c>
      <c r="DF147" s="29" t="str">
        <f ca="true">+IF(OFFSET('Sanitation Data'!$G$30,0,10*ROW('Sanitation Data'!G141))="","",OFFSET('Sanitation Data'!$G$30,0,10*ROW('Sanitation Data'!G141)))</f>
        <v/>
      </c>
      <c r="DG147" s="29" t="str">
        <f ca="true">+IF(OFFSET('Sanitation Data'!$G$31,0,10*ROW('Sanitation Data'!G141))="","",OFFSET('Sanitation Data'!$G$31,0,10*ROW('Sanitation Data'!G141)))</f>
        <v/>
      </c>
      <c r="DH147" s="29" t="str">
        <f ca="true">+IF(OFFSET('Sanitation Data'!$G$32,0,10*ROW('Sanitation Data'!G141))="","",OFFSET('Sanitation Data'!$G$32,0,10*ROW('Sanitation Data'!G141)))</f>
        <v/>
      </c>
      <c r="DI147" s="29" t="str">
        <f ca="true">+IF(OFFSET('Sanitation Data'!$G$33,0,10*ROW('Sanitation Data'!G141))="","",OFFSET('Sanitation Data'!$G$33,0,10*ROW('Sanitation Data'!G141)))</f>
        <v/>
      </c>
      <c r="DJ147" s="29" t="str">
        <f ca="true">+IF(OFFSET('Sanitation Data'!$H$29,0,10*ROW('Sanitation Data'!H141))="","",OFFSET('Sanitation Data'!$H$29,0,10*ROW('Sanitation Data'!H141)))</f>
        <v/>
      </c>
      <c r="DK147" s="29" t="str">
        <f ca="true">+IF(OFFSET('Sanitation Data'!$H$30,0,10*ROW('Sanitation Data'!H141))="","",OFFSET('Sanitation Data'!$H$30,0,10*ROW('Sanitation Data'!H141)))</f>
        <v/>
      </c>
      <c r="DL147" s="29" t="str">
        <f ca="true">+IF(OFFSET('Sanitation Data'!$H$31,0,10*ROW('Sanitation Data'!H141))="","",OFFSET('Sanitation Data'!$H$31,0,10*ROW('Sanitation Data'!H141)))</f>
        <v/>
      </c>
      <c r="DM147" s="29" t="str">
        <f ca="true">+IF(OFFSET('Sanitation Data'!$H$32,0,10*ROW('Sanitation Data'!H141))="","",OFFSET('Sanitation Data'!$H$32,0,10*ROW('Sanitation Data'!H141)))</f>
        <v/>
      </c>
      <c r="DN147" s="29" t="str">
        <f ca="true">+IF(OFFSET('Sanitation Data'!$H$33,0,10*ROW('Sanitation Data'!H141))="","",OFFSET('Sanitation Data'!$H$33,0,10*ROW('Sanitation Data'!H141)))</f>
        <v/>
      </c>
      <c r="DO147" s="29" t="str">
        <f ca="true">+IF(OFFSET('Hygiene Data'!$C$12,0,10*ROW('Hygiene Data'!C141))="","",OFFSET('Hygiene Data'!$C$12,0,10*ROW('Hygiene Data'!C141)))</f>
        <v/>
      </c>
      <c r="DP147" s="29" t="str">
        <f ca="true">+IF(OFFSET('Hygiene Data'!$C$13,0,10*ROW('Hygiene Data'!C141))="","",OFFSET('Hygiene Data'!$C$13,0,10*ROW('Hygiene Data'!C141)))</f>
        <v/>
      </c>
      <c r="DQ147" s="29" t="str">
        <f ca="true">+IF(OFFSET('Hygiene Data'!$C$14,0,10*ROW('Hygiene Data'!C141))="","",OFFSET('Hygiene Data'!$C$14,0,10*ROW('Hygiene Data'!C141)))</f>
        <v/>
      </c>
      <c r="DR147" s="29" t="str">
        <f ca="true">+IF(OFFSET('Hygiene Data'!$D$12,0,10*ROW('Hygiene Data'!D141))="","",OFFSET('Hygiene Data'!$D$12,0,10*ROW('Hygiene Data'!D141)))</f>
        <v/>
      </c>
      <c r="DS147" s="29" t="str">
        <f ca="true">+IF(OFFSET('Hygiene Data'!$D$13,0,10*ROW('Hygiene Data'!D141))="","",OFFSET('Hygiene Data'!$D$13,0,10*ROW('Hygiene Data'!D141)))</f>
        <v/>
      </c>
      <c r="DT147" s="29" t="str">
        <f ca="true">+IF(OFFSET('Hygiene Data'!$D$14,0,10*ROW('Hygiene Data'!D141))="","",OFFSET('Hygiene Data'!$D$14,0,10*ROW('Hygiene Data'!D141)))</f>
        <v/>
      </c>
      <c r="DU147" s="29" t="str">
        <f ca="true">+IF(OFFSET('Hygiene Data'!$E$12,0,10*ROW('Hygiene Data'!E141))="","",OFFSET('Hygiene Data'!$E$12,0,10*ROW('Hygiene Data'!E141)))</f>
        <v/>
      </c>
      <c r="DV147" s="29" t="str">
        <f ca="true">+IF(OFFSET('Hygiene Data'!$E$13,0,10*ROW('Hygiene Data'!E141))="","",OFFSET('Hygiene Data'!$E$13,0,10*ROW('Hygiene Data'!E141)))</f>
        <v/>
      </c>
      <c r="DW147" s="29" t="str">
        <f ca="true">+IF(OFFSET('Hygiene Data'!$E$14,0,10*ROW('Hygiene Data'!E141))="","",OFFSET('Hygiene Data'!$E$14,0,10*ROW('Hygiene Data'!E141)))</f>
        <v/>
      </c>
      <c r="DX147" s="29" t="str">
        <f ca="true">+IF(OFFSET('Hygiene Data'!$F$12,0,10*ROW('Hygiene Data'!F141))="","",OFFSET('Hygiene Data'!$F$12,0,10*ROW('Hygiene Data'!F141)))</f>
        <v/>
      </c>
      <c r="DY147" s="29" t="str">
        <f ca="true">+IF(OFFSET('Hygiene Data'!$F$13,0,10*ROW('Hygiene Data'!F141))="","",OFFSET('Hygiene Data'!$F$13,0,10*ROW('Hygiene Data'!F141)))</f>
        <v/>
      </c>
      <c r="DZ147" s="29" t="str">
        <f ca="true">+IF(OFFSET('Hygiene Data'!$F$14,0,10*ROW('Hygiene Data'!F141))="","",OFFSET('Hygiene Data'!$F$14,0,10*ROW('Hygiene Data'!F141)))</f>
        <v/>
      </c>
      <c r="EA147" s="29" t="str">
        <f ca="true">+IF(OFFSET('Hygiene Data'!$G$12,0,10*ROW('Hygiene Data'!G141))="","",OFFSET('Hygiene Data'!$G$12,0,10*ROW('Hygiene Data'!G141)))</f>
        <v/>
      </c>
      <c r="EB147" s="29" t="str">
        <f ca="true">+IF(OFFSET('Hygiene Data'!$G$13,0,10*ROW('Hygiene Data'!G141))="","",OFFSET('Hygiene Data'!$G$13,0,10*ROW('Hygiene Data'!G141)))</f>
        <v/>
      </c>
      <c r="EC147" s="29" t="str">
        <f ca="true">+IF(OFFSET('Hygiene Data'!$G$14,0,10*ROW('Hygiene Data'!G141))="","",OFFSET('Hygiene Data'!$G$14,0,10*ROW('Hygiene Data'!G141)))</f>
        <v/>
      </c>
      <c r="ED147" s="29" t="str">
        <f ca="true">+IF(OFFSET('Hygiene Data'!$H$12,0,10*ROW('Hygiene Data'!H141))="","",OFFSET('Hygiene Data'!$H$12,0,10*ROW('Hygiene Data'!H141)))</f>
        <v/>
      </c>
      <c r="EE147" s="29" t="str">
        <f ca="true">+IF(OFFSET('Hygiene Data'!$H$13,0,10*ROW('Hygiene Data'!H141))="","",OFFSET('Hygiene Data'!$H$13,0,10*ROW('Hygiene Data'!H141)))</f>
        <v/>
      </c>
      <c r="EF147" s="29" t="str">
        <f ca="true">+IF(OFFSET('Hygiene Data'!$H$14,0,10*ROW('Hygiene Data'!H141))="","",OFFSET('Hygiene Data'!$H$14,0,10*ROW('Hygiene Data'!H141)))</f>
        <v/>
      </c>
    </row>
    <row r="148" x14ac:dyDescent="0.2">
      <c r="A148" s="52" t="str">
        <f ca="true">+IF(OFFSET('Water Data'!$B$1,0,10*ROW('Water Data'!B145))="","",OFFSET('Water Data'!$B$1,0,10*ROW('Water Data'!B145)))</f>
        <v/>
      </c>
      <c r="B148" s="52" t="str">
        <f ca="true">+IF(OFFSET('Water Data'!$A$3,0,10*ROW('Water Data'!A145))="","",OFFSET('Water Data'!$A$3,0,10*ROW('Water Data'!A145)))</f>
        <v/>
      </c>
      <c r="C148" s="52" t="str">
        <f ca="true">+IF(OFFSET('Water Data'!$C$3,0,10*ROW('Water Data'!C145))="","",OFFSET('Water Data'!$C$3,0,10*ROW('Water Data'!C145)))</f>
        <v/>
      </c>
      <c r="D148" s="240"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0"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0"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0"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0"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0"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0"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0"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0"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0"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0"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0"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0"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0"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0"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0"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0"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0"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1"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1"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1"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1"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1"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1"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1"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1"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1"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1"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1"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1"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1"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1"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1"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1"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1"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1"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1"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1"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1"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1"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1"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1"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1"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1"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1"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1"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1"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1"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2"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2"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2"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2"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2"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2"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2"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2"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2"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2"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2"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2"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2"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2"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2"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2"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2"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2"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29" t="str">
        <f ca="true">+IF(OFFSET('Water Data'!$C$28,0,10*ROW('Water Data'!C142))="","",OFFSET('Water Data'!$C$28,0,10*ROW('Water Data'!C142)))</f>
        <v/>
      </c>
      <c r="BT148" s="29" t="str">
        <f ca="true">+IF(OFFSET('Water Data'!$C$29,0,10*ROW('Water Data'!C142))="","",OFFSET('Water Data'!$C$29,0,10*ROW('Water Data'!C142)))</f>
        <v/>
      </c>
      <c r="BU148" s="29" t="str">
        <f ca="true">+IF(OFFSET('Water Data'!$C$30,0,10*ROW('Water Data'!C142))="","",OFFSET('Water Data'!$C$30,0,10*ROW('Water Data'!C142)))</f>
        <v/>
      </c>
      <c r="BV148" s="29" t="str">
        <f ca="true">+IF(OFFSET('Water Data'!$D$28,0,10*ROW('Water Data'!D142))="","",OFFSET('Water Data'!$D$28,0,10*ROW('Water Data'!D142)))</f>
        <v/>
      </c>
      <c r="BW148" s="29" t="str">
        <f ca="true">+IF(OFFSET('Water Data'!$D$29,0,10*ROW('Water Data'!D142))="","",OFFSET('Water Data'!$D$29,0,10*ROW('Water Data'!D142)))</f>
        <v/>
      </c>
      <c r="BX148" s="29" t="str">
        <f ca="true">+IF(OFFSET('Water Data'!$D$30,0,10*ROW('Water Data'!D142))="","",OFFSET('Water Data'!$D$30,0,10*ROW('Water Data'!D142)))</f>
        <v/>
      </c>
      <c r="BY148" s="29" t="str">
        <f ca="true">+IF(OFFSET('Water Data'!$E$28,0,10*ROW('Water Data'!E142))="","",OFFSET('Water Data'!$E$28,0,10*ROW('Water Data'!E142)))</f>
        <v/>
      </c>
      <c r="BZ148" s="29" t="str">
        <f ca="true">+IF(OFFSET('Water Data'!$E$29,0,10*ROW('Water Data'!E142))="","",OFFSET('Water Data'!$E$29,0,10*ROW('Water Data'!E142)))</f>
        <v/>
      </c>
      <c r="CA148" s="29" t="str">
        <f ca="true">+IF(OFFSET('Water Data'!$E$30,0,10*ROW('Water Data'!E142))="","",OFFSET('Water Data'!$E$30,0,10*ROW('Water Data'!E142)))</f>
        <v/>
      </c>
      <c r="CB148" s="29" t="str">
        <f ca="true">+IF(OFFSET('Water Data'!$F$28,0,10*ROW('Water Data'!F142))="","",OFFSET('Water Data'!$F$28,0,10*ROW('Water Data'!F142)))</f>
        <v/>
      </c>
      <c r="CC148" s="29" t="str">
        <f ca="true">+IF(OFFSET('Water Data'!$F$29,0,10*ROW('Water Data'!F142))="","",OFFSET('Water Data'!$F$29,0,10*ROW('Water Data'!F142)))</f>
        <v/>
      </c>
      <c r="CD148" s="29" t="str">
        <f ca="true">+IF(OFFSET('Water Data'!$F$30,0,10*ROW('Water Data'!F142))="","",OFFSET('Water Data'!$F$30,0,10*ROW('Water Data'!F142)))</f>
        <v/>
      </c>
      <c r="CE148" s="29" t="str">
        <f ca="true">+IF(OFFSET('Water Data'!$G$28,0,10*ROW('Water Data'!G142))="","",OFFSET('Water Data'!$G$28,0,10*ROW('Water Data'!G142)))</f>
        <v/>
      </c>
      <c r="CF148" s="29" t="str">
        <f ca="true">+IF(OFFSET('Water Data'!$G$29,0,10*ROW('Water Data'!G142))="","",OFFSET('Water Data'!$G$29,0,10*ROW('Water Data'!G142)))</f>
        <v/>
      </c>
      <c r="CG148" s="29" t="str">
        <f ca="true">+IF(OFFSET('Water Data'!$G$30,0,10*ROW('Water Data'!G142))="","",OFFSET('Water Data'!$G$30,0,10*ROW('Water Data'!G142)))</f>
        <v/>
      </c>
      <c r="CH148" s="29" t="str">
        <f ca="true">+IF(OFFSET('Water Data'!$H$28,0,10*ROW('Water Data'!H142))="","",OFFSET('Water Data'!$H$28,0,10*ROW('Water Data'!H142)))</f>
        <v/>
      </c>
      <c r="CI148" s="29" t="str">
        <f ca="true">+IF(OFFSET('Water Data'!$H$29,0,10*ROW('Water Data'!H142))="","",OFFSET('Water Data'!$H$29,0,10*ROW('Water Data'!H142)))</f>
        <v/>
      </c>
      <c r="CJ148" s="29" t="str">
        <f ca="true">+IF(OFFSET('Water Data'!$H$30,0,10*ROW('Water Data'!H142))="","",OFFSET('Water Data'!$H$30,0,10*ROW('Water Data'!H142)))</f>
        <v/>
      </c>
      <c r="CK148" s="29" t="str">
        <f ca="true">+IF(OFFSET('Sanitation Data'!$C$29,0,10*ROW('Sanitation Data'!C142))="","",OFFSET('Sanitation Data'!$C$29,0,10*ROW('Sanitation Data'!C142)))</f>
        <v/>
      </c>
      <c r="CL148" s="29" t="str">
        <f ca="true">+IF(OFFSET('Sanitation Data'!$C$30,0,10*ROW('Sanitation Data'!C142))="","",OFFSET('Sanitation Data'!$C$30,0,10*ROW('Sanitation Data'!C142)))</f>
        <v/>
      </c>
      <c r="CM148" s="29" t="str">
        <f ca="true">+IF(OFFSET('Sanitation Data'!$C$31,0,10*ROW('Sanitation Data'!C142))="","",OFFSET('Sanitation Data'!$C$31,0,10*ROW('Sanitation Data'!C142)))</f>
        <v/>
      </c>
      <c r="CN148" s="29" t="str">
        <f ca="true">+IF(OFFSET('Sanitation Data'!$C$32,0,10*ROW('Sanitation Data'!C142))="","",OFFSET('Sanitation Data'!$C$32,0,10*ROW('Sanitation Data'!C142)))</f>
        <v/>
      </c>
      <c r="CO148" s="29" t="str">
        <f ca="true">+IF(OFFSET('Sanitation Data'!$C$33,0,10*ROW('Sanitation Data'!C142))="","",OFFSET('Sanitation Data'!$C$33,0,10*ROW('Sanitation Data'!C142)))</f>
        <v/>
      </c>
      <c r="CP148" s="29" t="str">
        <f ca="true">+IF(OFFSET('Sanitation Data'!$D$29,0,10*ROW('Sanitation Data'!D142))="","",OFFSET('Sanitation Data'!$D$29,0,10*ROW('Sanitation Data'!D142)))</f>
        <v/>
      </c>
      <c r="CQ148" s="29" t="str">
        <f ca="true">+IF(OFFSET('Sanitation Data'!$D$30,0,10*ROW('Sanitation Data'!D142))="","",OFFSET('Sanitation Data'!$D$30,0,10*ROW('Sanitation Data'!D142)))</f>
        <v/>
      </c>
      <c r="CR148" s="29" t="str">
        <f ca="true">+IF(OFFSET('Sanitation Data'!$D$31,0,10*ROW('Sanitation Data'!D142))="","",OFFSET('Sanitation Data'!$D$31,0,10*ROW('Sanitation Data'!D142)))</f>
        <v/>
      </c>
      <c r="CS148" s="29" t="str">
        <f ca="true">+IF(OFFSET('Sanitation Data'!$D$32,0,10*ROW('Sanitation Data'!D142))="","",OFFSET('Sanitation Data'!$D$32,0,10*ROW('Sanitation Data'!D142)))</f>
        <v/>
      </c>
      <c r="CT148" s="29" t="str">
        <f ca="true">+IF(OFFSET('Sanitation Data'!$D$33,0,10*ROW('Sanitation Data'!D142))="","",OFFSET('Sanitation Data'!$D$33,0,10*ROW('Sanitation Data'!D142)))</f>
        <v/>
      </c>
      <c r="CU148" s="29" t="str">
        <f ca="true">+IF(OFFSET('Sanitation Data'!$E$29,0,10*ROW('Sanitation Data'!E142))="","",OFFSET('Sanitation Data'!$E$29,0,10*ROW('Sanitation Data'!E142)))</f>
        <v/>
      </c>
      <c r="CV148" s="29" t="str">
        <f ca="true">+IF(OFFSET('Sanitation Data'!$E$30,0,10*ROW('Sanitation Data'!E142))="","",OFFSET('Sanitation Data'!$E$30,0,10*ROW('Sanitation Data'!E142)))</f>
        <v/>
      </c>
      <c r="CW148" s="29" t="str">
        <f ca="true">+IF(OFFSET('Sanitation Data'!$E$31,0,10*ROW('Sanitation Data'!E142))="","",OFFSET('Sanitation Data'!$E$31,0,10*ROW('Sanitation Data'!E142)))</f>
        <v/>
      </c>
      <c r="CX148" s="29" t="str">
        <f ca="true">+IF(OFFSET('Sanitation Data'!$E$32,0,10*ROW('Sanitation Data'!E142))="","",OFFSET('Sanitation Data'!$E$32,0,10*ROW('Sanitation Data'!E142)))</f>
        <v/>
      </c>
      <c r="CY148" s="29" t="str">
        <f ca="true">+IF(OFFSET('Sanitation Data'!$E$33,0,10*ROW('Sanitation Data'!E142))="","",OFFSET('Sanitation Data'!$E$33,0,10*ROW('Sanitation Data'!E142)))</f>
        <v/>
      </c>
      <c r="CZ148" s="29" t="str">
        <f ca="true">+IF(OFFSET('Sanitation Data'!$F$29,0,10*ROW('Sanitation Data'!F142))="","",OFFSET('Sanitation Data'!$F$29,0,10*ROW('Sanitation Data'!F142)))</f>
        <v/>
      </c>
      <c r="DA148" s="29" t="str">
        <f ca="true">+IF(OFFSET('Sanitation Data'!$F$30,0,10*ROW('Sanitation Data'!F142))="","",OFFSET('Sanitation Data'!$F$30,0,10*ROW('Sanitation Data'!F142)))</f>
        <v/>
      </c>
      <c r="DB148" s="29" t="str">
        <f ca="true">+IF(OFFSET('Sanitation Data'!$F$31,0,10*ROW('Sanitation Data'!F142))="","",OFFSET('Sanitation Data'!$F$31,0,10*ROW('Sanitation Data'!F142)))</f>
        <v/>
      </c>
      <c r="DC148" s="29" t="str">
        <f ca="true">+IF(OFFSET('Sanitation Data'!$F$32,0,10*ROW('Sanitation Data'!F142))="","",OFFSET('Sanitation Data'!$F$32,0,10*ROW('Sanitation Data'!F142)))</f>
        <v/>
      </c>
      <c r="DD148" s="29" t="str">
        <f ca="true">+IF(OFFSET('Sanitation Data'!$F$33,0,10*ROW('Sanitation Data'!F142))="","",OFFSET('Sanitation Data'!$F$33,0,10*ROW('Sanitation Data'!F142)))</f>
        <v/>
      </c>
      <c r="DE148" s="29" t="str">
        <f ca="true">+IF(OFFSET('Sanitation Data'!$G$29,0,10*ROW('Sanitation Data'!G142))="","",OFFSET('Sanitation Data'!$G$29,0,10*ROW('Sanitation Data'!G142)))</f>
        <v/>
      </c>
      <c r="DF148" s="29" t="str">
        <f ca="true">+IF(OFFSET('Sanitation Data'!$G$30,0,10*ROW('Sanitation Data'!G142))="","",OFFSET('Sanitation Data'!$G$30,0,10*ROW('Sanitation Data'!G142)))</f>
        <v/>
      </c>
      <c r="DG148" s="29" t="str">
        <f ca="true">+IF(OFFSET('Sanitation Data'!$G$31,0,10*ROW('Sanitation Data'!G142))="","",OFFSET('Sanitation Data'!$G$31,0,10*ROW('Sanitation Data'!G142)))</f>
        <v/>
      </c>
      <c r="DH148" s="29" t="str">
        <f ca="true">+IF(OFFSET('Sanitation Data'!$G$32,0,10*ROW('Sanitation Data'!G142))="","",OFFSET('Sanitation Data'!$G$32,0,10*ROW('Sanitation Data'!G142)))</f>
        <v/>
      </c>
      <c r="DI148" s="29" t="str">
        <f ca="true">+IF(OFFSET('Sanitation Data'!$G$33,0,10*ROW('Sanitation Data'!G142))="","",OFFSET('Sanitation Data'!$G$33,0,10*ROW('Sanitation Data'!G142)))</f>
        <v/>
      </c>
      <c r="DJ148" s="29" t="str">
        <f ca="true">+IF(OFFSET('Sanitation Data'!$H$29,0,10*ROW('Sanitation Data'!H142))="","",OFFSET('Sanitation Data'!$H$29,0,10*ROW('Sanitation Data'!H142)))</f>
        <v/>
      </c>
      <c r="DK148" s="29" t="str">
        <f ca="true">+IF(OFFSET('Sanitation Data'!$H$30,0,10*ROW('Sanitation Data'!H142))="","",OFFSET('Sanitation Data'!$H$30,0,10*ROW('Sanitation Data'!H142)))</f>
        <v/>
      </c>
      <c r="DL148" s="29" t="str">
        <f ca="true">+IF(OFFSET('Sanitation Data'!$H$31,0,10*ROW('Sanitation Data'!H142))="","",OFFSET('Sanitation Data'!$H$31,0,10*ROW('Sanitation Data'!H142)))</f>
        <v/>
      </c>
      <c r="DM148" s="29" t="str">
        <f ca="true">+IF(OFFSET('Sanitation Data'!$H$32,0,10*ROW('Sanitation Data'!H142))="","",OFFSET('Sanitation Data'!$H$32,0,10*ROW('Sanitation Data'!H142)))</f>
        <v/>
      </c>
      <c r="DN148" s="29" t="str">
        <f ca="true">+IF(OFFSET('Sanitation Data'!$H$33,0,10*ROW('Sanitation Data'!H142))="","",OFFSET('Sanitation Data'!$H$33,0,10*ROW('Sanitation Data'!H142)))</f>
        <v/>
      </c>
      <c r="DO148" s="29" t="str">
        <f ca="true">+IF(OFFSET('Hygiene Data'!$C$12,0,10*ROW('Hygiene Data'!C142))="","",OFFSET('Hygiene Data'!$C$12,0,10*ROW('Hygiene Data'!C142)))</f>
        <v/>
      </c>
      <c r="DP148" s="29" t="str">
        <f ca="true">+IF(OFFSET('Hygiene Data'!$C$13,0,10*ROW('Hygiene Data'!C142))="","",OFFSET('Hygiene Data'!$C$13,0,10*ROW('Hygiene Data'!C142)))</f>
        <v/>
      </c>
      <c r="DQ148" s="29" t="str">
        <f ca="true">+IF(OFFSET('Hygiene Data'!$C$14,0,10*ROW('Hygiene Data'!C142))="","",OFFSET('Hygiene Data'!$C$14,0,10*ROW('Hygiene Data'!C142)))</f>
        <v/>
      </c>
      <c r="DR148" s="29" t="str">
        <f ca="true">+IF(OFFSET('Hygiene Data'!$D$12,0,10*ROW('Hygiene Data'!D142))="","",OFFSET('Hygiene Data'!$D$12,0,10*ROW('Hygiene Data'!D142)))</f>
        <v/>
      </c>
      <c r="DS148" s="29" t="str">
        <f ca="true">+IF(OFFSET('Hygiene Data'!$D$13,0,10*ROW('Hygiene Data'!D142))="","",OFFSET('Hygiene Data'!$D$13,0,10*ROW('Hygiene Data'!D142)))</f>
        <v/>
      </c>
      <c r="DT148" s="29" t="str">
        <f ca="true">+IF(OFFSET('Hygiene Data'!$D$14,0,10*ROW('Hygiene Data'!D142))="","",OFFSET('Hygiene Data'!$D$14,0,10*ROW('Hygiene Data'!D142)))</f>
        <v/>
      </c>
      <c r="DU148" s="29" t="str">
        <f ca="true">+IF(OFFSET('Hygiene Data'!$E$12,0,10*ROW('Hygiene Data'!E142))="","",OFFSET('Hygiene Data'!$E$12,0,10*ROW('Hygiene Data'!E142)))</f>
        <v/>
      </c>
      <c r="DV148" s="29" t="str">
        <f ca="true">+IF(OFFSET('Hygiene Data'!$E$13,0,10*ROW('Hygiene Data'!E142))="","",OFFSET('Hygiene Data'!$E$13,0,10*ROW('Hygiene Data'!E142)))</f>
        <v/>
      </c>
      <c r="DW148" s="29" t="str">
        <f ca="true">+IF(OFFSET('Hygiene Data'!$E$14,0,10*ROW('Hygiene Data'!E142))="","",OFFSET('Hygiene Data'!$E$14,0,10*ROW('Hygiene Data'!E142)))</f>
        <v/>
      </c>
      <c r="DX148" s="29" t="str">
        <f ca="true">+IF(OFFSET('Hygiene Data'!$F$12,0,10*ROW('Hygiene Data'!F142))="","",OFFSET('Hygiene Data'!$F$12,0,10*ROW('Hygiene Data'!F142)))</f>
        <v/>
      </c>
      <c r="DY148" s="29" t="str">
        <f ca="true">+IF(OFFSET('Hygiene Data'!$F$13,0,10*ROW('Hygiene Data'!F142))="","",OFFSET('Hygiene Data'!$F$13,0,10*ROW('Hygiene Data'!F142)))</f>
        <v/>
      </c>
      <c r="DZ148" s="29" t="str">
        <f ca="true">+IF(OFFSET('Hygiene Data'!$F$14,0,10*ROW('Hygiene Data'!F142))="","",OFFSET('Hygiene Data'!$F$14,0,10*ROW('Hygiene Data'!F142)))</f>
        <v/>
      </c>
      <c r="EA148" s="29" t="str">
        <f ca="true">+IF(OFFSET('Hygiene Data'!$G$12,0,10*ROW('Hygiene Data'!G142))="","",OFFSET('Hygiene Data'!$G$12,0,10*ROW('Hygiene Data'!G142)))</f>
        <v/>
      </c>
      <c r="EB148" s="29" t="str">
        <f ca="true">+IF(OFFSET('Hygiene Data'!$G$13,0,10*ROW('Hygiene Data'!G142))="","",OFFSET('Hygiene Data'!$G$13,0,10*ROW('Hygiene Data'!G142)))</f>
        <v/>
      </c>
      <c r="EC148" s="29" t="str">
        <f ca="true">+IF(OFFSET('Hygiene Data'!$G$14,0,10*ROW('Hygiene Data'!G142))="","",OFFSET('Hygiene Data'!$G$14,0,10*ROW('Hygiene Data'!G142)))</f>
        <v/>
      </c>
      <c r="ED148" s="29" t="str">
        <f ca="true">+IF(OFFSET('Hygiene Data'!$H$12,0,10*ROW('Hygiene Data'!H142))="","",OFFSET('Hygiene Data'!$H$12,0,10*ROW('Hygiene Data'!H142)))</f>
        <v/>
      </c>
      <c r="EE148" s="29" t="str">
        <f ca="true">+IF(OFFSET('Hygiene Data'!$H$13,0,10*ROW('Hygiene Data'!H142))="","",OFFSET('Hygiene Data'!$H$13,0,10*ROW('Hygiene Data'!H142)))</f>
        <v/>
      </c>
      <c r="EF148" s="29" t="str">
        <f ca="true">+IF(OFFSET('Hygiene Data'!$H$14,0,10*ROW('Hygiene Data'!H142))="","",OFFSET('Hygiene Data'!$H$14,0,10*ROW('Hygiene Data'!H142)))</f>
        <v/>
      </c>
    </row>
    <row r="149" x14ac:dyDescent="0.2">
      <c r="A149" s="52" t="str">
        <f ca="true">+IF(OFFSET('Water Data'!$B$1,0,10*ROW('Water Data'!B146))="","",OFFSET('Water Data'!$B$1,0,10*ROW('Water Data'!B146)))</f>
        <v/>
      </c>
      <c r="B149" s="52" t="str">
        <f ca="true">+IF(OFFSET('Water Data'!$A$3,0,10*ROW('Water Data'!A146))="","",OFFSET('Water Data'!$A$3,0,10*ROW('Water Data'!A146)))</f>
        <v/>
      </c>
      <c r="C149" s="52" t="str">
        <f ca="true">+IF(OFFSET('Water Data'!$C$3,0,10*ROW('Water Data'!C146))="","",OFFSET('Water Data'!$C$3,0,10*ROW('Water Data'!C146)))</f>
        <v/>
      </c>
      <c r="D149" s="240"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0"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0"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0"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0"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0"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0"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0"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0"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0"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0"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0"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0"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0"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0"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0"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0"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0"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1"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1"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1"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1"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1"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1"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1"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1"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1"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1"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1"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1"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1"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1"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1"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1"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1"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1"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1"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1"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1"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1"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1"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1"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1"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1"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1"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1"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1"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1"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2"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2"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2"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2"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2"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2"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2"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2"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2"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2"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2"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2"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2"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2"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2"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2"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2"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2"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29" t="str">
        <f ca="true">+IF(OFFSET('Water Data'!$C$28,0,10*ROW('Water Data'!C143))="","",OFFSET('Water Data'!$C$28,0,10*ROW('Water Data'!C143)))</f>
        <v/>
      </c>
      <c r="BT149" s="29" t="str">
        <f ca="true">+IF(OFFSET('Water Data'!$C$29,0,10*ROW('Water Data'!C143))="","",OFFSET('Water Data'!$C$29,0,10*ROW('Water Data'!C143)))</f>
        <v/>
      </c>
      <c r="BU149" s="29" t="str">
        <f ca="true">+IF(OFFSET('Water Data'!$C$30,0,10*ROW('Water Data'!C143))="","",OFFSET('Water Data'!$C$30,0,10*ROW('Water Data'!C143)))</f>
        <v/>
      </c>
      <c r="BV149" s="29" t="str">
        <f ca="true">+IF(OFFSET('Water Data'!$D$28,0,10*ROW('Water Data'!D143))="","",OFFSET('Water Data'!$D$28,0,10*ROW('Water Data'!D143)))</f>
        <v/>
      </c>
      <c r="BW149" s="29" t="str">
        <f ca="true">+IF(OFFSET('Water Data'!$D$29,0,10*ROW('Water Data'!D143))="","",OFFSET('Water Data'!$D$29,0,10*ROW('Water Data'!D143)))</f>
        <v/>
      </c>
      <c r="BX149" s="29" t="str">
        <f ca="true">+IF(OFFSET('Water Data'!$D$30,0,10*ROW('Water Data'!D143))="","",OFFSET('Water Data'!$D$30,0,10*ROW('Water Data'!D143)))</f>
        <v/>
      </c>
      <c r="BY149" s="29" t="str">
        <f ca="true">+IF(OFFSET('Water Data'!$E$28,0,10*ROW('Water Data'!E143))="","",OFFSET('Water Data'!$E$28,0,10*ROW('Water Data'!E143)))</f>
        <v/>
      </c>
      <c r="BZ149" s="29" t="str">
        <f ca="true">+IF(OFFSET('Water Data'!$E$29,0,10*ROW('Water Data'!E143))="","",OFFSET('Water Data'!$E$29,0,10*ROW('Water Data'!E143)))</f>
        <v/>
      </c>
      <c r="CA149" s="29" t="str">
        <f ca="true">+IF(OFFSET('Water Data'!$E$30,0,10*ROW('Water Data'!E143))="","",OFFSET('Water Data'!$E$30,0,10*ROW('Water Data'!E143)))</f>
        <v/>
      </c>
      <c r="CB149" s="29" t="str">
        <f ca="true">+IF(OFFSET('Water Data'!$F$28,0,10*ROW('Water Data'!F143))="","",OFFSET('Water Data'!$F$28,0,10*ROW('Water Data'!F143)))</f>
        <v/>
      </c>
      <c r="CC149" s="29" t="str">
        <f ca="true">+IF(OFFSET('Water Data'!$F$29,0,10*ROW('Water Data'!F143))="","",OFFSET('Water Data'!$F$29,0,10*ROW('Water Data'!F143)))</f>
        <v/>
      </c>
      <c r="CD149" s="29" t="str">
        <f ca="true">+IF(OFFSET('Water Data'!$F$30,0,10*ROW('Water Data'!F143))="","",OFFSET('Water Data'!$F$30,0,10*ROW('Water Data'!F143)))</f>
        <v/>
      </c>
      <c r="CE149" s="29" t="str">
        <f ca="true">+IF(OFFSET('Water Data'!$G$28,0,10*ROW('Water Data'!G143))="","",OFFSET('Water Data'!$G$28,0,10*ROW('Water Data'!G143)))</f>
        <v/>
      </c>
      <c r="CF149" s="29" t="str">
        <f ca="true">+IF(OFFSET('Water Data'!$G$29,0,10*ROW('Water Data'!G143))="","",OFFSET('Water Data'!$G$29,0,10*ROW('Water Data'!G143)))</f>
        <v/>
      </c>
      <c r="CG149" s="29" t="str">
        <f ca="true">+IF(OFFSET('Water Data'!$G$30,0,10*ROW('Water Data'!G143))="","",OFFSET('Water Data'!$G$30,0,10*ROW('Water Data'!G143)))</f>
        <v/>
      </c>
      <c r="CH149" s="29" t="str">
        <f ca="true">+IF(OFFSET('Water Data'!$H$28,0,10*ROW('Water Data'!H143))="","",OFFSET('Water Data'!$H$28,0,10*ROW('Water Data'!H143)))</f>
        <v/>
      </c>
      <c r="CI149" s="29" t="str">
        <f ca="true">+IF(OFFSET('Water Data'!$H$29,0,10*ROW('Water Data'!H143))="","",OFFSET('Water Data'!$H$29,0,10*ROW('Water Data'!H143)))</f>
        <v/>
      </c>
      <c r="CJ149" s="29" t="str">
        <f ca="true">+IF(OFFSET('Water Data'!$H$30,0,10*ROW('Water Data'!H143))="","",OFFSET('Water Data'!$H$30,0,10*ROW('Water Data'!H143)))</f>
        <v/>
      </c>
      <c r="CK149" s="29" t="str">
        <f ca="true">+IF(OFFSET('Sanitation Data'!$C$29,0,10*ROW('Sanitation Data'!C143))="","",OFFSET('Sanitation Data'!$C$29,0,10*ROW('Sanitation Data'!C143)))</f>
        <v/>
      </c>
      <c r="CL149" s="29" t="str">
        <f ca="true">+IF(OFFSET('Sanitation Data'!$C$30,0,10*ROW('Sanitation Data'!C143))="","",OFFSET('Sanitation Data'!$C$30,0,10*ROW('Sanitation Data'!C143)))</f>
        <v/>
      </c>
      <c r="CM149" s="29" t="str">
        <f ca="true">+IF(OFFSET('Sanitation Data'!$C$31,0,10*ROW('Sanitation Data'!C143))="","",OFFSET('Sanitation Data'!$C$31,0,10*ROW('Sanitation Data'!C143)))</f>
        <v/>
      </c>
      <c r="CN149" s="29" t="str">
        <f ca="true">+IF(OFFSET('Sanitation Data'!$C$32,0,10*ROW('Sanitation Data'!C143))="","",OFFSET('Sanitation Data'!$C$32,0,10*ROW('Sanitation Data'!C143)))</f>
        <v/>
      </c>
      <c r="CO149" s="29" t="str">
        <f ca="true">+IF(OFFSET('Sanitation Data'!$C$33,0,10*ROW('Sanitation Data'!C143))="","",OFFSET('Sanitation Data'!$C$33,0,10*ROW('Sanitation Data'!C143)))</f>
        <v/>
      </c>
      <c r="CP149" s="29" t="str">
        <f ca="true">+IF(OFFSET('Sanitation Data'!$D$29,0,10*ROW('Sanitation Data'!D143))="","",OFFSET('Sanitation Data'!$D$29,0,10*ROW('Sanitation Data'!D143)))</f>
        <v/>
      </c>
      <c r="CQ149" s="29" t="str">
        <f ca="true">+IF(OFFSET('Sanitation Data'!$D$30,0,10*ROW('Sanitation Data'!D143))="","",OFFSET('Sanitation Data'!$D$30,0,10*ROW('Sanitation Data'!D143)))</f>
        <v/>
      </c>
      <c r="CR149" s="29" t="str">
        <f ca="true">+IF(OFFSET('Sanitation Data'!$D$31,0,10*ROW('Sanitation Data'!D143))="","",OFFSET('Sanitation Data'!$D$31,0,10*ROW('Sanitation Data'!D143)))</f>
        <v/>
      </c>
      <c r="CS149" s="29" t="str">
        <f ca="true">+IF(OFFSET('Sanitation Data'!$D$32,0,10*ROW('Sanitation Data'!D143))="","",OFFSET('Sanitation Data'!$D$32,0,10*ROW('Sanitation Data'!D143)))</f>
        <v/>
      </c>
      <c r="CT149" s="29" t="str">
        <f ca="true">+IF(OFFSET('Sanitation Data'!$D$33,0,10*ROW('Sanitation Data'!D143))="","",OFFSET('Sanitation Data'!$D$33,0,10*ROW('Sanitation Data'!D143)))</f>
        <v/>
      </c>
      <c r="CU149" s="29" t="str">
        <f ca="true">+IF(OFFSET('Sanitation Data'!$E$29,0,10*ROW('Sanitation Data'!E143))="","",OFFSET('Sanitation Data'!$E$29,0,10*ROW('Sanitation Data'!E143)))</f>
        <v/>
      </c>
      <c r="CV149" s="29" t="str">
        <f ca="true">+IF(OFFSET('Sanitation Data'!$E$30,0,10*ROW('Sanitation Data'!E143))="","",OFFSET('Sanitation Data'!$E$30,0,10*ROW('Sanitation Data'!E143)))</f>
        <v/>
      </c>
      <c r="CW149" s="29" t="str">
        <f ca="true">+IF(OFFSET('Sanitation Data'!$E$31,0,10*ROW('Sanitation Data'!E143))="","",OFFSET('Sanitation Data'!$E$31,0,10*ROW('Sanitation Data'!E143)))</f>
        <v/>
      </c>
      <c r="CX149" s="29" t="str">
        <f ca="true">+IF(OFFSET('Sanitation Data'!$E$32,0,10*ROW('Sanitation Data'!E143))="","",OFFSET('Sanitation Data'!$E$32,0,10*ROW('Sanitation Data'!E143)))</f>
        <v/>
      </c>
      <c r="CY149" s="29" t="str">
        <f ca="true">+IF(OFFSET('Sanitation Data'!$E$33,0,10*ROW('Sanitation Data'!E143))="","",OFFSET('Sanitation Data'!$E$33,0,10*ROW('Sanitation Data'!E143)))</f>
        <v/>
      </c>
      <c r="CZ149" s="29" t="str">
        <f ca="true">+IF(OFFSET('Sanitation Data'!$F$29,0,10*ROW('Sanitation Data'!F143))="","",OFFSET('Sanitation Data'!$F$29,0,10*ROW('Sanitation Data'!F143)))</f>
        <v/>
      </c>
      <c r="DA149" s="29" t="str">
        <f ca="true">+IF(OFFSET('Sanitation Data'!$F$30,0,10*ROW('Sanitation Data'!F143))="","",OFFSET('Sanitation Data'!$F$30,0,10*ROW('Sanitation Data'!F143)))</f>
        <v/>
      </c>
      <c r="DB149" s="29" t="str">
        <f ca="true">+IF(OFFSET('Sanitation Data'!$F$31,0,10*ROW('Sanitation Data'!F143))="","",OFFSET('Sanitation Data'!$F$31,0,10*ROW('Sanitation Data'!F143)))</f>
        <v/>
      </c>
      <c r="DC149" s="29" t="str">
        <f ca="true">+IF(OFFSET('Sanitation Data'!$F$32,0,10*ROW('Sanitation Data'!F143))="","",OFFSET('Sanitation Data'!$F$32,0,10*ROW('Sanitation Data'!F143)))</f>
        <v/>
      </c>
      <c r="DD149" s="29" t="str">
        <f ca="true">+IF(OFFSET('Sanitation Data'!$F$33,0,10*ROW('Sanitation Data'!F143))="","",OFFSET('Sanitation Data'!$F$33,0,10*ROW('Sanitation Data'!F143)))</f>
        <v/>
      </c>
      <c r="DE149" s="29" t="str">
        <f ca="true">+IF(OFFSET('Sanitation Data'!$G$29,0,10*ROW('Sanitation Data'!G143))="","",OFFSET('Sanitation Data'!$G$29,0,10*ROW('Sanitation Data'!G143)))</f>
        <v/>
      </c>
      <c r="DF149" s="29" t="str">
        <f ca="true">+IF(OFFSET('Sanitation Data'!$G$30,0,10*ROW('Sanitation Data'!G143))="","",OFFSET('Sanitation Data'!$G$30,0,10*ROW('Sanitation Data'!G143)))</f>
        <v/>
      </c>
      <c r="DG149" s="29" t="str">
        <f ca="true">+IF(OFFSET('Sanitation Data'!$G$31,0,10*ROW('Sanitation Data'!G143))="","",OFFSET('Sanitation Data'!$G$31,0,10*ROW('Sanitation Data'!G143)))</f>
        <v/>
      </c>
      <c r="DH149" s="29" t="str">
        <f ca="true">+IF(OFFSET('Sanitation Data'!$G$32,0,10*ROW('Sanitation Data'!G143))="","",OFFSET('Sanitation Data'!$G$32,0,10*ROW('Sanitation Data'!G143)))</f>
        <v/>
      </c>
      <c r="DI149" s="29" t="str">
        <f ca="true">+IF(OFFSET('Sanitation Data'!$G$33,0,10*ROW('Sanitation Data'!G143))="","",OFFSET('Sanitation Data'!$G$33,0,10*ROW('Sanitation Data'!G143)))</f>
        <v/>
      </c>
      <c r="DJ149" s="29" t="str">
        <f ca="true">+IF(OFFSET('Sanitation Data'!$H$29,0,10*ROW('Sanitation Data'!H143))="","",OFFSET('Sanitation Data'!$H$29,0,10*ROW('Sanitation Data'!H143)))</f>
        <v/>
      </c>
      <c r="DK149" s="29" t="str">
        <f ca="true">+IF(OFFSET('Sanitation Data'!$H$30,0,10*ROW('Sanitation Data'!H143))="","",OFFSET('Sanitation Data'!$H$30,0,10*ROW('Sanitation Data'!H143)))</f>
        <v/>
      </c>
      <c r="DL149" s="29" t="str">
        <f ca="true">+IF(OFFSET('Sanitation Data'!$H$31,0,10*ROW('Sanitation Data'!H143))="","",OFFSET('Sanitation Data'!$H$31,0,10*ROW('Sanitation Data'!H143)))</f>
        <v/>
      </c>
      <c r="DM149" s="29" t="str">
        <f ca="true">+IF(OFFSET('Sanitation Data'!$H$32,0,10*ROW('Sanitation Data'!H143))="","",OFFSET('Sanitation Data'!$H$32,0,10*ROW('Sanitation Data'!H143)))</f>
        <v/>
      </c>
      <c r="DN149" s="29" t="str">
        <f ca="true">+IF(OFFSET('Sanitation Data'!$H$33,0,10*ROW('Sanitation Data'!H143))="","",OFFSET('Sanitation Data'!$H$33,0,10*ROW('Sanitation Data'!H143)))</f>
        <v/>
      </c>
      <c r="DO149" s="29" t="str">
        <f ca="true">+IF(OFFSET('Hygiene Data'!$C$12,0,10*ROW('Hygiene Data'!C143))="","",OFFSET('Hygiene Data'!$C$12,0,10*ROW('Hygiene Data'!C143)))</f>
        <v/>
      </c>
      <c r="DP149" s="29" t="str">
        <f ca="true">+IF(OFFSET('Hygiene Data'!$C$13,0,10*ROW('Hygiene Data'!C143))="","",OFFSET('Hygiene Data'!$C$13,0,10*ROW('Hygiene Data'!C143)))</f>
        <v/>
      </c>
      <c r="DQ149" s="29" t="str">
        <f ca="true">+IF(OFFSET('Hygiene Data'!$C$14,0,10*ROW('Hygiene Data'!C143))="","",OFFSET('Hygiene Data'!$C$14,0,10*ROW('Hygiene Data'!C143)))</f>
        <v/>
      </c>
      <c r="DR149" s="29" t="str">
        <f ca="true">+IF(OFFSET('Hygiene Data'!$D$12,0,10*ROW('Hygiene Data'!D143))="","",OFFSET('Hygiene Data'!$D$12,0,10*ROW('Hygiene Data'!D143)))</f>
        <v/>
      </c>
      <c r="DS149" s="29" t="str">
        <f ca="true">+IF(OFFSET('Hygiene Data'!$D$13,0,10*ROW('Hygiene Data'!D143))="","",OFFSET('Hygiene Data'!$D$13,0,10*ROW('Hygiene Data'!D143)))</f>
        <v/>
      </c>
      <c r="DT149" s="29" t="str">
        <f ca="true">+IF(OFFSET('Hygiene Data'!$D$14,0,10*ROW('Hygiene Data'!D143))="","",OFFSET('Hygiene Data'!$D$14,0,10*ROW('Hygiene Data'!D143)))</f>
        <v/>
      </c>
      <c r="DU149" s="29" t="str">
        <f ca="true">+IF(OFFSET('Hygiene Data'!$E$12,0,10*ROW('Hygiene Data'!E143))="","",OFFSET('Hygiene Data'!$E$12,0,10*ROW('Hygiene Data'!E143)))</f>
        <v/>
      </c>
      <c r="DV149" s="29" t="str">
        <f ca="true">+IF(OFFSET('Hygiene Data'!$E$13,0,10*ROW('Hygiene Data'!E143))="","",OFFSET('Hygiene Data'!$E$13,0,10*ROW('Hygiene Data'!E143)))</f>
        <v/>
      </c>
      <c r="DW149" s="29" t="str">
        <f ca="true">+IF(OFFSET('Hygiene Data'!$E$14,0,10*ROW('Hygiene Data'!E143))="","",OFFSET('Hygiene Data'!$E$14,0,10*ROW('Hygiene Data'!E143)))</f>
        <v/>
      </c>
      <c r="DX149" s="29" t="str">
        <f ca="true">+IF(OFFSET('Hygiene Data'!$F$12,0,10*ROW('Hygiene Data'!F143))="","",OFFSET('Hygiene Data'!$F$12,0,10*ROW('Hygiene Data'!F143)))</f>
        <v/>
      </c>
      <c r="DY149" s="29" t="str">
        <f ca="true">+IF(OFFSET('Hygiene Data'!$F$13,0,10*ROW('Hygiene Data'!F143))="","",OFFSET('Hygiene Data'!$F$13,0,10*ROW('Hygiene Data'!F143)))</f>
        <v/>
      </c>
      <c r="DZ149" s="29" t="str">
        <f ca="true">+IF(OFFSET('Hygiene Data'!$F$14,0,10*ROW('Hygiene Data'!F143))="","",OFFSET('Hygiene Data'!$F$14,0,10*ROW('Hygiene Data'!F143)))</f>
        <v/>
      </c>
      <c r="EA149" s="29" t="str">
        <f ca="true">+IF(OFFSET('Hygiene Data'!$G$12,0,10*ROW('Hygiene Data'!G143))="","",OFFSET('Hygiene Data'!$G$12,0,10*ROW('Hygiene Data'!G143)))</f>
        <v/>
      </c>
      <c r="EB149" s="29" t="str">
        <f ca="true">+IF(OFFSET('Hygiene Data'!$G$13,0,10*ROW('Hygiene Data'!G143))="","",OFFSET('Hygiene Data'!$G$13,0,10*ROW('Hygiene Data'!G143)))</f>
        <v/>
      </c>
      <c r="EC149" s="29" t="str">
        <f ca="true">+IF(OFFSET('Hygiene Data'!$G$14,0,10*ROW('Hygiene Data'!G143))="","",OFFSET('Hygiene Data'!$G$14,0,10*ROW('Hygiene Data'!G143)))</f>
        <v/>
      </c>
      <c r="ED149" s="29" t="str">
        <f ca="true">+IF(OFFSET('Hygiene Data'!$H$12,0,10*ROW('Hygiene Data'!H143))="","",OFFSET('Hygiene Data'!$H$12,0,10*ROW('Hygiene Data'!H143)))</f>
        <v/>
      </c>
      <c r="EE149" s="29" t="str">
        <f ca="true">+IF(OFFSET('Hygiene Data'!$H$13,0,10*ROW('Hygiene Data'!H143))="","",OFFSET('Hygiene Data'!$H$13,0,10*ROW('Hygiene Data'!H143)))</f>
        <v/>
      </c>
      <c r="EF149" s="29" t="str">
        <f ca="true">+IF(OFFSET('Hygiene Data'!$H$14,0,10*ROW('Hygiene Data'!H143))="","",OFFSET('Hygiene Data'!$H$14,0,10*ROW('Hygiene Data'!H143)))</f>
        <v/>
      </c>
    </row>
    <row r="150" x14ac:dyDescent="0.2">
      <c r="A150" s="52" t="str">
        <f ca="true">+IF(OFFSET('Water Data'!$B$1,0,10*ROW('Water Data'!B147))="","",OFFSET('Water Data'!$B$1,0,10*ROW('Water Data'!B147)))</f>
        <v/>
      </c>
      <c r="B150" s="52" t="str">
        <f ca="true">+IF(OFFSET('Water Data'!$A$3,0,10*ROW('Water Data'!A147))="","",OFFSET('Water Data'!$A$3,0,10*ROW('Water Data'!A147)))</f>
        <v/>
      </c>
      <c r="C150" s="52" t="str">
        <f ca="true">+IF(OFFSET('Water Data'!$C$3,0,10*ROW('Water Data'!C147))="","",OFFSET('Water Data'!$C$3,0,10*ROW('Water Data'!C147)))</f>
        <v/>
      </c>
      <c r="D150" s="240"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0"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0"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0"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0"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0"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0"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0"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0"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0"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0"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0"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0"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0"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0"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0"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0"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0"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1"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1"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1"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1"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1"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1"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1"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1"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1"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1"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1"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1"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1"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1"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1"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1"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1"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1"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1"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1"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1"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1"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1"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1"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1"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1"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1"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1"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1"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1"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2"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2"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2"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2"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2"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2"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2"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2"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2"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2"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2"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2"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2"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2"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2"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2"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2"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2"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29" t="str">
        <f ca="true">+IF(OFFSET('Water Data'!$C$28,0,10*ROW('Water Data'!C144))="","",OFFSET('Water Data'!$C$28,0,10*ROW('Water Data'!C144)))</f>
        <v/>
      </c>
      <c r="BT150" s="29" t="str">
        <f ca="true">+IF(OFFSET('Water Data'!$C$29,0,10*ROW('Water Data'!C144))="","",OFFSET('Water Data'!$C$29,0,10*ROW('Water Data'!C144)))</f>
        <v/>
      </c>
      <c r="BU150" s="29" t="str">
        <f ca="true">+IF(OFFSET('Water Data'!$C$30,0,10*ROW('Water Data'!C144))="","",OFFSET('Water Data'!$C$30,0,10*ROW('Water Data'!C144)))</f>
        <v/>
      </c>
      <c r="BV150" s="29" t="str">
        <f ca="true">+IF(OFFSET('Water Data'!$D$28,0,10*ROW('Water Data'!D144))="","",OFFSET('Water Data'!$D$28,0,10*ROW('Water Data'!D144)))</f>
        <v/>
      </c>
      <c r="BW150" s="29" t="str">
        <f ca="true">+IF(OFFSET('Water Data'!$D$29,0,10*ROW('Water Data'!D144))="","",OFFSET('Water Data'!$D$29,0,10*ROW('Water Data'!D144)))</f>
        <v/>
      </c>
      <c r="BX150" s="29" t="str">
        <f ca="true">+IF(OFFSET('Water Data'!$D$30,0,10*ROW('Water Data'!D144))="","",OFFSET('Water Data'!$D$30,0,10*ROW('Water Data'!D144)))</f>
        <v/>
      </c>
      <c r="BY150" s="29" t="str">
        <f ca="true">+IF(OFFSET('Water Data'!$E$28,0,10*ROW('Water Data'!E144))="","",OFFSET('Water Data'!$E$28,0,10*ROW('Water Data'!E144)))</f>
        <v/>
      </c>
      <c r="BZ150" s="29" t="str">
        <f ca="true">+IF(OFFSET('Water Data'!$E$29,0,10*ROW('Water Data'!E144))="","",OFFSET('Water Data'!$E$29,0,10*ROW('Water Data'!E144)))</f>
        <v/>
      </c>
      <c r="CA150" s="29" t="str">
        <f ca="true">+IF(OFFSET('Water Data'!$E$30,0,10*ROW('Water Data'!E144))="","",OFFSET('Water Data'!$E$30,0,10*ROW('Water Data'!E144)))</f>
        <v/>
      </c>
      <c r="CB150" s="29" t="str">
        <f ca="true">+IF(OFFSET('Water Data'!$F$28,0,10*ROW('Water Data'!F144))="","",OFFSET('Water Data'!$F$28,0,10*ROW('Water Data'!F144)))</f>
        <v/>
      </c>
      <c r="CC150" s="29" t="str">
        <f ca="true">+IF(OFFSET('Water Data'!$F$29,0,10*ROW('Water Data'!F144))="","",OFFSET('Water Data'!$F$29,0,10*ROW('Water Data'!F144)))</f>
        <v/>
      </c>
      <c r="CD150" s="29" t="str">
        <f ca="true">+IF(OFFSET('Water Data'!$F$30,0,10*ROW('Water Data'!F144))="","",OFFSET('Water Data'!$F$30,0,10*ROW('Water Data'!F144)))</f>
        <v/>
      </c>
      <c r="CE150" s="29" t="str">
        <f ca="true">+IF(OFFSET('Water Data'!$G$28,0,10*ROW('Water Data'!G144))="","",OFFSET('Water Data'!$G$28,0,10*ROW('Water Data'!G144)))</f>
        <v/>
      </c>
      <c r="CF150" s="29" t="str">
        <f ca="true">+IF(OFFSET('Water Data'!$G$29,0,10*ROW('Water Data'!G144))="","",OFFSET('Water Data'!$G$29,0,10*ROW('Water Data'!G144)))</f>
        <v/>
      </c>
      <c r="CG150" s="29" t="str">
        <f ca="true">+IF(OFFSET('Water Data'!$G$30,0,10*ROW('Water Data'!G144))="","",OFFSET('Water Data'!$G$30,0,10*ROW('Water Data'!G144)))</f>
        <v/>
      </c>
      <c r="CH150" s="29" t="str">
        <f ca="true">+IF(OFFSET('Water Data'!$H$28,0,10*ROW('Water Data'!H144))="","",OFFSET('Water Data'!$H$28,0,10*ROW('Water Data'!H144)))</f>
        <v/>
      </c>
      <c r="CI150" s="29" t="str">
        <f ca="true">+IF(OFFSET('Water Data'!$H$29,0,10*ROW('Water Data'!H144))="","",OFFSET('Water Data'!$H$29,0,10*ROW('Water Data'!H144)))</f>
        <v/>
      </c>
      <c r="CJ150" s="29" t="str">
        <f ca="true">+IF(OFFSET('Water Data'!$H$30,0,10*ROW('Water Data'!H144))="","",OFFSET('Water Data'!$H$30,0,10*ROW('Water Data'!H144)))</f>
        <v/>
      </c>
      <c r="CK150" s="29" t="str">
        <f ca="true">+IF(OFFSET('Sanitation Data'!$C$29,0,10*ROW('Sanitation Data'!C144))="","",OFFSET('Sanitation Data'!$C$29,0,10*ROW('Sanitation Data'!C144)))</f>
        <v/>
      </c>
      <c r="CL150" s="29" t="str">
        <f ca="true">+IF(OFFSET('Sanitation Data'!$C$30,0,10*ROW('Sanitation Data'!C144))="","",OFFSET('Sanitation Data'!$C$30,0,10*ROW('Sanitation Data'!C144)))</f>
        <v/>
      </c>
      <c r="CM150" s="29" t="str">
        <f ca="true">+IF(OFFSET('Sanitation Data'!$C$31,0,10*ROW('Sanitation Data'!C144))="","",OFFSET('Sanitation Data'!$C$31,0,10*ROW('Sanitation Data'!C144)))</f>
        <v/>
      </c>
      <c r="CN150" s="29" t="str">
        <f ca="true">+IF(OFFSET('Sanitation Data'!$C$32,0,10*ROW('Sanitation Data'!C144))="","",OFFSET('Sanitation Data'!$C$32,0,10*ROW('Sanitation Data'!C144)))</f>
        <v/>
      </c>
      <c r="CO150" s="29" t="str">
        <f ca="true">+IF(OFFSET('Sanitation Data'!$C$33,0,10*ROW('Sanitation Data'!C144))="","",OFFSET('Sanitation Data'!$C$33,0,10*ROW('Sanitation Data'!C144)))</f>
        <v/>
      </c>
      <c r="CP150" s="29" t="str">
        <f ca="true">+IF(OFFSET('Sanitation Data'!$D$29,0,10*ROW('Sanitation Data'!D144))="","",OFFSET('Sanitation Data'!$D$29,0,10*ROW('Sanitation Data'!D144)))</f>
        <v/>
      </c>
      <c r="CQ150" s="29" t="str">
        <f ca="true">+IF(OFFSET('Sanitation Data'!$D$30,0,10*ROW('Sanitation Data'!D144))="","",OFFSET('Sanitation Data'!$D$30,0,10*ROW('Sanitation Data'!D144)))</f>
        <v/>
      </c>
      <c r="CR150" s="29" t="str">
        <f ca="true">+IF(OFFSET('Sanitation Data'!$D$31,0,10*ROW('Sanitation Data'!D144))="","",OFFSET('Sanitation Data'!$D$31,0,10*ROW('Sanitation Data'!D144)))</f>
        <v/>
      </c>
      <c r="CS150" s="29" t="str">
        <f ca="true">+IF(OFFSET('Sanitation Data'!$D$32,0,10*ROW('Sanitation Data'!D144))="","",OFFSET('Sanitation Data'!$D$32,0,10*ROW('Sanitation Data'!D144)))</f>
        <v/>
      </c>
      <c r="CT150" s="29" t="str">
        <f ca="true">+IF(OFFSET('Sanitation Data'!$D$33,0,10*ROW('Sanitation Data'!D144))="","",OFFSET('Sanitation Data'!$D$33,0,10*ROW('Sanitation Data'!D144)))</f>
        <v/>
      </c>
      <c r="CU150" s="29" t="str">
        <f ca="true">+IF(OFFSET('Sanitation Data'!$E$29,0,10*ROW('Sanitation Data'!E144))="","",OFFSET('Sanitation Data'!$E$29,0,10*ROW('Sanitation Data'!E144)))</f>
        <v/>
      </c>
      <c r="CV150" s="29" t="str">
        <f ca="true">+IF(OFFSET('Sanitation Data'!$E$30,0,10*ROW('Sanitation Data'!E144))="","",OFFSET('Sanitation Data'!$E$30,0,10*ROW('Sanitation Data'!E144)))</f>
        <v/>
      </c>
      <c r="CW150" s="29" t="str">
        <f ca="true">+IF(OFFSET('Sanitation Data'!$E$31,0,10*ROW('Sanitation Data'!E144))="","",OFFSET('Sanitation Data'!$E$31,0,10*ROW('Sanitation Data'!E144)))</f>
        <v/>
      </c>
      <c r="CX150" s="29" t="str">
        <f ca="true">+IF(OFFSET('Sanitation Data'!$E$32,0,10*ROW('Sanitation Data'!E144))="","",OFFSET('Sanitation Data'!$E$32,0,10*ROW('Sanitation Data'!E144)))</f>
        <v/>
      </c>
      <c r="CY150" s="29" t="str">
        <f ca="true">+IF(OFFSET('Sanitation Data'!$E$33,0,10*ROW('Sanitation Data'!E144))="","",OFFSET('Sanitation Data'!$E$33,0,10*ROW('Sanitation Data'!E144)))</f>
        <v/>
      </c>
      <c r="CZ150" s="29" t="str">
        <f ca="true">+IF(OFFSET('Sanitation Data'!$F$29,0,10*ROW('Sanitation Data'!F144))="","",OFFSET('Sanitation Data'!$F$29,0,10*ROW('Sanitation Data'!F144)))</f>
        <v/>
      </c>
      <c r="DA150" s="29" t="str">
        <f ca="true">+IF(OFFSET('Sanitation Data'!$F$30,0,10*ROW('Sanitation Data'!F144))="","",OFFSET('Sanitation Data'!$F$30,0,10*ROW('Sanitation Data'!F144)))</f>
        <v/>
      </c>
      <c r="DB150" s="29" t="str">
        <f ca="true">+IF(OFFSET('Sanitation Data'!$F$31,0,10*ROW('Sanitation Data'!F144))="","",OFFSET('Sanitation Data'!$F$31,0,10*ROW('Sanitation Data'!F144)))</f>
        <v/>
      </c>
      <c r="DC150" s="29" t="str">
        <f ca="true">+IF(OFFSET('Sanitation Data'!$F$32,0,10*ROW('Sanitation Data'!F144))="","",OFFSET('Sanitation Data'!$F$32,0,10*ROW('Sanitation Data'!F144)))</f>
        <v/>
      </c>
      <c r="DD150" s="29" t="str">
        <f ca="true">+IF(OFFSET('Sanitation Data'!$F$33,0,10*ROW('Sanitation Data'!F144))="","",OFFSET('Sanitation Data'!$F$33,0,10*ROW('Sanitation Data'!F144)))</f>
        <v/>
      </c>
      <c r="DE150" s="29" t="str">
        <f ca="true">+IF(OFFSET('Sanitation Data'!$G$29,0,10*ROW('Sanitation Data'!G144))="","",OFFSET('Sanitation Data'!$G$29,0,10*ROW('Sanitation Data'!G144)))</f>
        <v/>
      </c>
      <c r="DF150" s="29" t="str">
        <f ca="true">+IF(OFFSET('Sanitation Data'!$G$30,0,10*ROW('Sanitation Data'!G144))="","",OFFSET('Sanitation Data'!$G$30,0,10*ROW('Sanitation Data'!G144)))</f>
        <v/>
      </c>
      <c r="DG150" s="29" t="str">
        <f ca="true">+IF(OFFSET('Sanitation Data'!$G$31,0,10*ROW('Sanitation Data'!G144))="","",OFFSET('Sanitation Data'!$G$31,0,10*ROW('Sanitation Data'!G144)))</f>
        <v/>
      </c>
      <c r="DH150" s="29" t="str">
        <f ca="true">+IF(OFFSET('Sanitation Data'!$G$32,0,10*ROW('Sanitation Data'!G144))="","",OFFSET('Sanitation Data'!$G$32,0,10*ROW('Sanitation Data'!G144)))</f>
        <v/>
      </c>
      <c r="DI150" s="29" t="str">
        <f ca="true">+IF(OFFSET('Sanitation Data'!$G$33,0,10*ROW('Sanitation Data'!G144))="","",OFFSET('Sanitation Data'!$G$33,0,10*ROW('Sanitation Data'!G144)))</f>
        <v/>
      </c>
      <c r="DJ150" s="29" t="str">
        <f ca="true">+IF(OFFSET('Sanitation Data'!$H$29,0,10*ROW('Sanitation Data'!H144))="","",OFFSET('Sanitation Data'!$H$29,0,10*ROW('Sanitation Data'!H144)))</f>
        <v/>
      </c>
      <c r="DK150" s="29" t="str">
        <f ca="true">+IF(OFFSET('Sanitation Data'!$H$30,0,10*ROW('Sanitation Data'!H144))="","",OFFSET('Sanitation Data'!$H$30,0,10*ROW('Sanitation Data'!H144)))</f>
        <v/>
      </c>
      <c r="DL150" s="29" t="str">
        <f ca="true">+IF(OFFSET('Sanitation Data'!$H$31,0,10*ROW('Sanitation Data'!H144))="","",OFFSET('Sanitation Data'!$H$31,0,10*ROW('Sanitation Data'!H144)))</f>
        <v/>
      </c>
      <c r="DM150" s="29" t="str">
        <f ca="true">+IF(OFFSET('Sanitation Data'!$H$32,0,10*ROW('Sanitation Data'!H144))="","",OFFSET('Sanitation Data'!$H$32,0,10*ROW('Sanitation Data'!H144)))</f>
        <v/>
      </c>
      <c r="DN150" s="29" t="str">
        <f ca="true">+IF(OFFSET('Sanitation Data'!$H$33,0,10*ROW('Sanitation Data'!H144))="","",OFFSET('Sanitation Data'!$H$33,0,10*ROW('Sanitation Data'!H144)))</f>
        <v/>
      </c>
      <c r="DO150" s="29" t="str">
        <f ca="true">+IF(OFFSET('Hygiene Data'!$C$12,0,10*ROW('Hygiene Data'!C144))="","",OFFSET('Hygiene Data'!$C$12,0,10*ROW('Hygiene Data'!C144)))</f>
        <v/>
      </c>
      <c r="DP150" s="29" t="str">
        <f ca="true">+IF(OFFSET('Hygiene Data'!$C$13,0,10*ROW('Hygiene Data'!C144))="","",OFFSET('Hygiene Data'!$C$13,0,10*ROW('Hygiene Data'!C144)))</f>
        <v/>
      </c>
      <c r="DQ150" s="29" t="str">
        <f ca="true">+IF(OFFSET('Hygiene Data'!$C$14,0,10*ROW('Hygiene Data'!C144))="","",OFFSET('Hygiene Data'!$C$14,0,10*ROW('Hygiene Data'!C144)))</f>
        <v/>
      </c>
      <c r="DR150" s="29" t="str">
        <f ca="true">+IF(OFFSET('Hygiene Data'!$D$12,0,10*ROW('Hygiene Data'!D144))="","",OFFSET('Hygiene Data'!$D$12,0,10*ROW('Hygiene Data'!D144)))</f>
        <v/>
      </c>
      <c r="DS150" s="29" t="str">
        <f ca="true">+IF(OFFSET('Hygiene Data'!$D$13,0,10*ROW('Hygiene Data'!D144))="","",OFFSET('Hygiene Data'!$D$13,0,10*ROW('Hygiene Data'!D144)))</f>
        <v/>
      </c>
      <c r="DT150" s="29" t="str">
        <f ca="true">+IF(OFFSET('Hygiene Data'!$D$14,0,10*ROW('Hygiene Data'!D144))="","",OFFSET('Hygiene Data'!$D$14,0,10*ROW('Hygiene Data'!D144)))</f>
        <v/>
      </c>
      <c r="DU150" s="29" t="str">
        <f ca="true">+IF(OFFSET('Hygiene Data'!$E$12,0,10*ROW('Hygiene Data'!E144))="","",OFFSET('Hygiene Data'!$E$12,0,10*ROW('Hygiene Data'!E144)))</f>
        <v/>
      </c>
      <c r="DV150" s="29" t="str">
        <f ca="true">+IF(OFFSET('Hygiene Data'!$E$13,0,10*ROW('Hygiene Data'!E144))="","",OFFSET('Hygiene Data'!$E$13,0,10*ROW('Hygiene Data'!E144)))</f>
        <v/>
      </c>
      <c r="DW150" s="29" t="str">
        <f ca="true">+IF(OFFSET('Hygiene Data'!$E$14,0,10*ROW('Hygiene Data'!E144))="","",OFFSET('Hygiene Data'!$E$14,0,10*ROW('Hygiene Data'!E144)))</f>
        <v/>
      </c>
      <c r="DX150" s="29" t="str">
        <f ca="true">+IF(OFFSET('Hygiene Data'!$F$12,0,10*ROW('Hygiene Data'!F144))="","",OFFSET('Hygiene Data'!$F$12,0,10*ROW('Hygiene Data'!F144)))</f>
        <v/>
      </c>
      <c r="DY150" s="29" t="str">
        <f ca="true">+IF(OFFSET('Hygiene Data'!$F$13,0,10*ROW('Hygiene Data'!F144))="","",OFFSET('Hygiene Data'!$F$13,0,10*ROW('Hygiene Data'!F144)))</f>
        <v/>
      </c>
      <c r="DZ150" s="29" t="str">
        <f ca="true">+IF(OFFSET('Hygiene Data'!$F$14,0,10*ROW('Hygiene Data'!F144))="","",OFFSET('Hygiene Data'!$F$14,0,10*ROW('Hygiene Data'!F144)))</f>
        <v/>
      </c>
      <c r="EA150" s="29" t="str">
        <f ca="true">+IF(OFFSET('Hygiene Data'!$G$12,0,10*ROW('Hygiene Data'!G144))="","",OFFSET('Hygiene Data'!$G$12,0,10*ROW('Hygiene Data'!G144)))</f>
        <v/>
      </c>
      <c r="EB150" s="29" t="str">
        <f ca="true">+IF(OFFSET('Hygiene Data'!$G$13,0,10*ROW('Hygiene Data'!G144))="","",OFFSET('Hygiene Data'!$G$13,0,10*ROW('Hygiene Data'!G144)))</f>
        <v/>
      </c>
      <c r="EC150" s="29" t="str">
        <f ca="true">+IF(OFFSET('Hygiene Data'!$G$14,0,10*ROW('Hygiene Data'!G144))="","",OFFSET('Hygiene Data'!$G$14,0,10*ROW('Hygiene Data'!G144)))</f>
        <v/>
      </c>
      <c r="ED150" s="29" t="str">
        <f ca="true">+IF(OFFSET('Hygiene Data'!$H$12,0,10*ROW('Hygiene Data'!H144))="","",OFFSET('Hygiene Data'!$H$12,0,10*ROW('Hygiene Data'!H144)))</f>
        <v/>
      </c>
      <c r="EE150" s="29" t="str">
        <f ca="true">+IF(OFFSET('Hygiene Data'!$H$13,0,10*ROW('Hygiene Data'!H144))="","",OFFSET('Hygiene Data'!$H$13,0,10*ROW('Hygiene Data'!H144)))</f>
        <v/>
      </c>
      <c r="EF150" s="29" t="str">
        <f ca="true">+IF(OFFSET('Hygiene Data'!$H$14,0,10*ROW('Hygiene Data'!H144))="","",OFFSET('Hygiene Data'!$H$14,0,10*ROW('Hygiene Data'!H144)))</f>
        <v/>
      </c>
    </row>
    <row r="151" x14ac:dyDescent="0.2">
      <c r="A151" s="52" t="str">
        <f ca="true">+IF(OFFSET('Water Data'!$B$1,0,10*ROW('Water Data'!B148))="","",OFFSET('Water Data'!$B$1,0,10*ROW('Water Data'!B148)))</f>
        <v/>
      </c>
      <c r="B151" s="52" t="str">
        <f ca="true">+IF(OFFSET('Water Data'!$A$3,0,10*ROW('Water Data'!A148))="","",OFFSET('Water Data'!$A$3,0,10*ROW('Water Data'!A148)))</f>
        <v/>
      </c>
      <c r="C151" s="52" t="str">
        <f ca="true">+IF(OFFSET('Water Data'!$C$3,0,10*ROW('Water Data'!C148))="","",OFFSET('Water Data'!$C$3,0,10*ROW('Water Data'!C148)))</f>
        <v/>
      </c>
      <c r="D151" s="240"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0"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0"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0"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0"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0"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0"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0"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0"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0"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0"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0"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0"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0"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0"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0"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0"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0"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1"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1"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1"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1"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1"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1"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1"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1"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1"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1"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1"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1"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1"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1"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1"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1"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1"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1"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1"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1"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1"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1"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1"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1"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1"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1"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1"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1"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1"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1"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2"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2"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2"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2"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2"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2"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2"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2"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2"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2"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2"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2"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2"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2"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2"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2"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2"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2"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29" t="str">
        <f ca="true">+IF(OFFSET('Water Data'!$C$28,0,10*ROW('Water Data'!C145))="","",OFFSET('Water Data'!$C$28,0,10*ROW('Water Data'!C145)))</f>
        <v/>
      </c>
      <c r="BT151" s="29" t="str">
        <f ca="true">+IF(OFFSET('Water Data'!$C$29,0,10*ROW('Water Data'!C145))="","",OFFSET('Water Data'!$C$29,0,10*ROW('Water Data'!C145)))</f>
        <v/>
      </c>
      <c r="BU151" s="29" t="str">
        <f ca="true">+IF(OFFSET('Water Data'!$C$30,0,10*ROW('Water Data'!C145))="","",OFFSET('Water Data'!$C$30,0,10*ROW('Water Data'!C145)))</f>
        <v/>
      </c>
      <c r="BV151" s="29" t="str">
        <f ca="true">+IF(OFFSET('Water Data'!$D$28,0,10*ROW('Water Data'!D145))="","",OFFSET('Water Data'!$D$28,0,10*ROW('Water Data'!D145)))</f>
        <v/>
      </c>
      <c r="BW151" s="29" t="str">
        <f ca="true">+IF(OFFSET('Water Data'!$D$29,0,10*ROW('Water Data'!D145))="","",OFFSET('Water Data'!$D$29,0,10*ROW('Water Data'!D145)))</f>
        <v/>
      </c>
      <c r="BX151" s="29" t="str">
        <f ca="true">+IF(OFFSET('Water Data'!$D$30,0,10*ROW('Water Data'!D145))="","",OFFSET('Water Data'!$D$30,0,10*ROW('Water Data'!D145)))</f>
        <v/>
      </c>
      <c r="BY151" s="29" t="str">
        <f ca="true">+IF(OFFSET('Water Data'!$E$28,0,10*ROW('Water Data'!E145))="","",OFFSET('Water Data'!$E$28,0,10*ROW('Water Data'!E145)))</f>
        <v/>
      </c>
      <c r="BZ151" s="29" t="str">
        <f ca="true">+IF(OFFSET('Water Data'!$E$29,0,10*ROW('Water Data'!E145))="","",OFFSET('Water Data'!$E$29,0,10*ROW('Water Data'!E145)))</f>
        <v/>
      </c>
      <c r="CA151" s="29" t="str">
        <f ca="true">+IF(OFFSET('Water Data'!$E$30,0,10*ROW('Water Data'!E145))="","",OFFSET('Water Data'!$E$30,0,10*ROW('Water Data'!E145)))</f>
        <v/>
      </c>
      <c r="CB151" s="29" t="str">
        <f ca="true">+IF(OFFSET('Water Data'!$F$28,0,10*ROW('Water Data'!F145))="","",OFFSET('Water Data'!$F$28,0,10*ROW('Water Data'!F145)))</f>
        <v/>
      </c>
      <c r="CC151" s="29" t="str">
        <f ca="true">+IF(OFFSET('Water Data'!$F$29,0,10*ROW('Water Data'!F145))="","",OFFSET('Water Data'!$F$29,0,10*ROW('Water Data'!F145)))</f>
        <v/>
      </c>
      <c r="CD151" s="29" t="str">
        <f ca="true">+IF(OFFSET('Water Data'!$F$30,0,10*ROW('Water Data'!F145))="","",OFFSET('Water Data'!$F$30,0,10*ROW('Water Data'!F145)))</f>
        <v/>
      </c>
      <c r="CE151" s="29" t="str">
        <f ca="true">+IF(OFFSET('Water Data'!$G$28,0,10*ROW('Water Data'!G145))="","",OFFSET('Water Data'!$G$28,0,10*ROW('Water Data'!G145)))</f>
        <v/>
      </c>
      <c r="CF151" s="29" t="str">
        <f ca="true">+IF(OFFSET('Water Data'!$G$29,0,10*ROW('Water Data'!G145))="","",OFFSET('Water Data'!$G$29,0,10*ROW('Water Data'!G145)))</f>
        <v/>
      </c>
      <c r="CG151" s="29" t="str">
        <f ca="true">+IF(OFFSET('Water Data'!$G$30,0,10*ROW('Water Data'!G145))="","",OFFSET('Water Data'!$G$30,0,10*ROW('Water Data'!G145)))</f>
        <v/>
      </c>
      <c r="CH151" s="29" t="str">
        <f ca="true">+IF(OFFSET('Water Data'!$H$28,0,10*ROW('Water Data'!H145))="","",OFFSET('Water Data'!$H$28,0,10*ROW('Water Data'!H145)))</f>
        <v/>
      </c>
      <c r="CI151" s="29" t="str">
        <f ca="true">+IF(OFFSET('Water Data'!$H$29,0,10*ROW('Water Data'!H145))="","",OFFSET('Water Data'!$H$29,0,10*ROW('Water Data'!H145)))</f>
        <v/>
      </c>
      <c r="CJ151" s="29" t="str">
        <f ca="true">+IF(OFFSET('Water Data'!$H$30,0,10*ROW('Water Data'!H145))="","",OFFSET('Water Data'!$H$30,0,10*ROW('Water Data'!H145)))</f>
        <v/>
      </c>
      <c r="CK151" s="29" t="str">
        <f ca="true">+IF(OFFSET('Sanitation Data'!$C$29,0,10*ROW('Sanitation Data'!C145))="","",OFFSET('Sanitation Data'!$C$29,0,10*ROW('Sanitation Data'!C145)))</f>
        <v/>
      </c>
      <c r="CL151" s="29" t="str">
        <f ca="true">+IF(OFFSET('Sanitation Data'!$C$30,0,10*ROW('Sanitation Data'!C145))="","",OFFSET('Sanitation Data'!$C$30,0,10*ROW('Sanitation Data'!C145)))</f>
        <v/>
      </c>
      <c r="CM151" s="29" t="str">
        <f ca="true">+IF(OFFSET('Sanitation Data'!$C$31,0,10*ROW('Sanitation Data'!C145))="","",OFFSET('Sanitation Data'!$C$31,0,10*ROW('Sanitation Data'!C145)))</f>
        <v/>
      </c>
      <c r="CN151" s="29" t="str">
        <f ca="true">+IF(OFFSET('Sanitation Data'!$C$32,0,10*ROW('Sanitation Data'!C145))="","",OFFSET('Sanitation Data'!$C$32,0,10*ROW('Sanitation Data'!C145)))</f>
        <v/>
      </c>
      <c r="CO151" s="29" t="str">
        <f ca="true">+IF(OFFSET('Sanitation Data'!$C$33,0,10*ROW('Sanitation Data'!C145))="","",OFFSET('Sanitation Data'!$C$33,0,10*ROW('Sanitation Data'!C145)))</f>
        <v/>
      </c>
      <c r="CP151" s="29" t="str">
        <f ca="true">+IF(OFFSET('Sanitation Data'!$D$29,0,10*ROW('Sanitation Data'!D145))="","",OFFSET('Sanitation Data'!$D$29,0,10*ROW('Sanitation Data'!D145)))</f>
        <v/>
      </c>
      <c r="CQ151" s="29" t="str">
        <f ca="true">+IF(OFFSET('Sanitation Data'!$D$30,0,10*ROW('Sanitation Data'!D145))="","",OFFSET('Sanitation Data'!$D$30,0,10*ROW('Sanitation Data'!D145)))</f>
        <v/>
      </c>
      <c r="CR151" s="29" t="str">
        <f ca="true">+IF(OFFSET('Sanitation Data'!$D$31,0,10*ROW('Sanitation Data'!D145))="","",OFFSET('Sanitation Data'!$D$31,0,10*ROW('Sanitation Data'!D145)))</f>
        <v/>
      </c>
      <c r="CS151" s="29" t="str">
        <f ca="true">+IF(OFFSET('Sanitation Data'!$D$32,0,10*ROW('Sanitation Data'!D145))="","",OFFSET('Sanitation Data'!$D$32,0,10*ROW('Sanitation Data'!D145)))</f>
        <v/>
      </c>
      <c r="CT151" s="29" t="str">
        <f ca="true">+IF(OFFSET('Sanitation Data'!$D$33,0,10*ROW('Sanitation Data'!D145))="","",OFFSET('Sanitation Data'!$D$33,0,10*ROW('Sanitation Data'!D145)))</f>
        <v/>
      </c>
      <c r="CU151" s="29" t="str">
        <f ca="true">+IF(OFFSET('Sanitation Data'!$E$29,0,10*ROW('Sanitation Data'!E145))="","",OFFSET('Sanitation Data'!$E$29,0,10*ROW('Sanitation Data'!E145)))</f>
        <v/>
      </c>
      <c r="CV151" s="29" t="str">
        <f ca="true">+IF(OFFSET('Sanitation Data'!$E$30,0,10*ROW('Sanitation Data'!E145))="","",OFFSET('Sanitation Data'!$E$30,0,10*ROW('Sanitation Data'!E145)))</f>
        <v/>
      </c>
      <c r="CW151" s="29" t="str">
        <f ca="true">+IF(OFFSET('Sanitation Data'!$E$31,0,10*ROW('Sanitation Data'!E145))="","",OFFSET('Sanitation Data'!$E$31,0,10*ROW('Sanitation Data'!E145)))</f>
        <v/>
      </c>
      <c r="CX151" s="29" t="str">
        <f ca="true">+IF(OFFSET('Sanitation Data'!$E$32,0,10*ROW('Sanitation Data'!E145))="","",OFFSET('Sanitation Data'!$E$32,0,10*ROW('Sanitation Data'!E145)))</f>
        <v/>
      </c>
      <c r="CY151" s="29" t="str">
        <f ca="true">+IF(OFFSET('Sanitation Data'!$E$33,0,10*ROW('Sanitation Data'!E145))="","",OFFSET('Sanitation Data'!$E$33,0,10*ROW('Sanitation Data'!E145)))</f>
        <v/>
      </c>
      <c r="CZ151" s="29" t="str">
        <f ca="true">+IF(OFFSET('Sanitation Data'!$F$29,0,10*ROW('Sanitation Data'!F145))="","",OFFSET('Sanitation Data'!$F$29,0,10*ROW('Sanitation Data'!F145)))</f>
        <v/>
      </c>
      <c r="DA151" s="29" t="str">
        <f ca="true">+IF(OFFSET('Sanitation Data'!$F$30,0,10*ROW('Sanitation Data'!F145))="","",OFFSET('Sanitation Data'!$F$30,0,10*ROW('Sanitation Data'!F145)))</f>
        <v/>
      </c>
      <c r="DB151" s="29" t="str">
        <f ca="true">+IF(OFFSET('Sanitation Data'!$F$31,0,10*ROW('Sanitation Data'!F145))="","",OFFSET('Sanitation Data'!$F$31,0,10*ROW('Sanitation Data'!F145)))</f>
        <v/>
      </c>
      <c r="DC151" s="29" t="str">
        <f ca="true">+IF(OFFSET('Sanitation Data'!$F$32,0,10*ROW('Sanitation Data'!F145))="","",OFFSET('Sanitation Data'!$F$32,0,10*ROW('Sanitation Data'!F145)))</f>
        <v/>
      </c>
      <c r="DD151" s="29" t="str">
        <f ca="true">+IF(OFFSET('Sanitation Data'!$F$33,0,10*ROW('Sanitation Data'!F145))="","",OFFSET('Sanitation Data'!$F$33,0,10*ROW('Sanitation Data'!F145)))</f>
        <v/>
      </c>
      <c r="DE151" s="29" t="str">
        <f ca="true">+IF(OFFSET('Sanitation Data'!$G$29,0,10*ROW('Sanitation Data'!G145))="","",OFFSET('Sanitation Data'!$G$29,0,10*ROW('Sanitation Data'!G145)))</f>
        <v/>
      </c>
      <c r="DF151" s="29" t="str">
        <f ca="true">+IF(OFFSET('Sanitation Data'!$G$30,0,10*ROW('Sanitation Data'!G145))="","",OFFSET('Sanitation Data'!$G$30,0,10*ROW('Sanitation Data'!G145)))</f>
        <v/>
      </c>
      <c r="DG151" s="29" t="str">
        <f ca="true">+IF(OFFSET('Sanitation Data'!$G$31,0,10*ROW('Sanitation Data'!G145))="","",OFFSET('Sanitation Data'!$G$31,0,10*ROW('Sanitation Data'!G145)))</f>
        <v/>
      </c>
      <c r="DH151" s="29" t="str">
        <f ca="true">+IF(OFFSET('Sanitation Data'!$G$32,0,10*ROW('Sanitation Data'!G145))="","",OFFSET('Sanitation Data'!$G$32,0,10*ROW('Sanitation Data'!G145)))</f>
        <v/>
      </c>
      <c r="DI151" s="29" t="str">
        <f ca="true">+IF(OFFSET('Sanitation Data'!$G$33,0,10*ROW('Sanitation Data'!G145))="","",OFFSET('Sanitation Data'!$G$33,0,10*ROW('Sanitation Data'!G145)))</f>
        <v/>
      </c>
      <c r="DJ151" s="29" t="str">
        <f ca="true">+IF(OFFSET('Sanitation Data'!$H$29,0,10*ROW('Sanitation Data'!H145))="","",OFFSET('Sanitation Data'!$H$29,0,10*ROW('Sanitation Data'!H145)))</f>
        <v/>
      </c>
      <c r="DK151" s="29" t="str">
        <f ca="true">+IF(OFFSET('Sanitation Data'!$H$30,0,10*ROW('Sanitation Data'!H145))="","",OFFSET('Sanitation Data'!$H$30,0,10*ROW('Sanitation Data'!H145)))</f>
        <v/>
      </c>
      <c r="DL151" s="29" t="str">
        <f ca="true">+IF(OFFSET('Sanitation Data'!$H$31,0,10*ROW('Sanitation Data'!H145))="","",OFFSET('Sanitation Data'!$H$31,0,10*ROW('Sanitation Data'!H145)))</f>
        <v/>
      </c>
      <c r="DM151" s="29" t="str">
        <f ca="true">+IF(OFFSET('Sanitation Data'!$H$32,0,10*ROW('Sanitation Data'!H145))="","",OFFSET('Sanitation Data'!$H$32,0,10*ROW('Sanitation Data'!H145)))</f>
        <v/>
      </c>
      <c r="DN151" s="29" t="str">
        <f ca="true">+IF(OFFSET('Sanitation Data'!$H$33,0,10*ROW('Sanitation Data'!H145))="","",OFFSET('Sanitation Data'!$H$33,0,10*ROW('Sanitation Data'!H145)))</f>
        <v/>
      </c>
      <c r="DO151" s="29" t="str">
        <f ca="true">+IF(OFFSET('Hygiene Data'!$C$12,0,10*ROW('Hygiene Data'!C145))="","",OFFSET('Hygiene Data'!$C$12,0,10*ROW('Hygiene Data'!C145)))</f>
        <v/>
      </c>
      <c r="DP151" s="29" t="str">
        <f ca="true">+IF(OFFSET('Hygiene Data'!$C$13,0,10*ROW('Hygiene Data'!C145))="","",OFFSET('Hygiene Data'!$C$13,0,10*ROW('Hygiene Data'!C145)))</f>
        <v/>
      </c>
      <c r="DQ151" s="29" t="str">
        <f ca="true">+IF(OFFSET('Hygiene Data'!$C$14,0,10*ROW('Hygiene Data'!C145))="","",OFFSET('Hygiene Data'!$C$14,0,10*ROW('Hygiene Data'!C145)))</f>
        <v/>
      </c>
      <c r="DR151" s="29" t="str">
        <f ca="true">+IF(OFFSET('Hygiene Data'!$D$12,0,10*ROW('Hygiene Data'!D145))="","",OFFSET('Hygiene Data'!$D$12,0,10*ROW('Hygiene Data'!D145)))</f>
        <v/>
      </c>
      <c r="DS151" s="29" t="str">
        <f ca="true">+IF(OFFSET('Hygiene Data'!$D$13,0,10*ROW('Hygiene Data'!D145))="","",OFFSET('Hygiene Data'!$D$13,0,10*ROW('Hygiene Data'!D145)))</f>
        <v/>
      </c>
      <c r="DT151" s="29" t="str">
        <f ca="true">+IF(OFFSET('Hygiene Data'!$D$14,0,10*ROW('Hygiene Data'!D145))="","",OFFSET('Hygiene Data'!$D$14,0,10*ROW('Hygiene Data'!D145)))</f>
        <v/>
      </c>
      <c r="DU151" s="29" t="str">
        <f ca="true">+IF(OFFSET('Hygiene Data'!$E$12,0,10*ROW('Hygiene Data'!E145))="","",OFFSET('Hygiene Data'!$E$12,0,10*ROW('Hygiene Data'!E145)))</f>
        <v/>
      </c>
      <c r="DV151" s="29" t="str">
        <f ca="true">+IF(OFFSET('Hygiene Data'!$E$13,0,10*ROW('Hygiene Data'!E145))="","",OFFSET('Hygiene Data'!$E$13,0,10*ROW('Hygiene Data'!E145)))</f>
        <v/>
      </c>
      <c r="DW151" s="29" t="str">
        <f ca="true">+IF(OFFSET('Hygiene Data'!$E$14,0,10*ROW('Hygiene Data'!E145))="","",OFFSET('Hygiene Data'!$E$14,0,10*ROW('Hygiene Data'!E145)))</f>
        <v/>
      </c>
      <c r="DX151" s="29" t="str">
        <f ca="true">+IF(OFFSET('Hygiene Data'!$F$12,0,10*ROW('Hygiene Data'!F145))="","",OFFSET('Hygiene Data'!$F$12,0,10*ROW('Hygiene Data'!F145)))</f>
        <v/>
      </c>
      <c r="DY151" s="29" t="str">
        <f ca="true">+IF(OFFSET('Hygiene Data'!$F$13,0,10*ROW('Hygiene Data'!F145))="","",OFFSET('Hygiene Data'!$F$13,0,10*ROW('Hygiene Data'!F145)))</f>
        <v/>
      </c>
      <c r="DZ151" s="29" t="str">
        <f ca="true">+IF(OFFSET('Hygiene Data'!$F$14,0,10*ROW('Hygiene Data'!F145))="","",OFFSET('Hygiene Data'!$F$14,0,10*ROW('Hygiene Data'!F145)))</f>
        <v/>
      </c>
      <c r="EA151" s="29" t="str">
        <f ca="true">+IF(OFFSET('Hygiene Data'!$G$12,0,10*ROW('Hygiene Data'!G145))="","",OFFSET('Hygiene Data'!$G$12,0,10*ROW('Hygiene Data'!G145)))</f>
        <v/>
      </c>
      <c r="EB151" s="29" t="str">
        <f ca="true">+IF(OFFSET('Hygiene Data'!$G$13,0,10*ROW('Hygiene Data'!G145))="","",OFFSET('Hygiene Data'!$G$13,0,10*ROW('Hygiene Data'!G145)))</f>
        <v/>
      </c>
      <c r="EC151" s="29" t="str">
        <f ca="true">+IF(OFFSET('Hygiene Data'!$G$14,0,10*ROW('Hygiene Data'!G145))="","",OFFSET('Hygiene Data'!$G$14,0,10*ROW('Hygiene Data'!G145)))</f>
        <v/>
      </c>
      <c r="ED151" s="29" t="str">
        <f ca="true">+IF(OFFSET('Hygiene Data'!$H$12,0,10*ROW('Hygiene Data'!H145))="","",OFFSET('Hygiene Data'!$H$12,0,10*ROW('Hygiene Data'!H145)))</f>
        <v/>
      </c>
      <c r="EE151" s="29" t="str">
        <f ca="true">+IF(OFFSET('Hygiene Data'!$H$13,0,10*ROW('Hygiene Data'!H145))="","",OFFSET('Hygiene Data'!$H$13,0,10*ROW('Hygiene Data'!H145)))</f>
        <v/>
      </c>
      <c r="EF151" s="29" t="str">
        <f ca="true">+IF(OFFSET('Hygiene Data'!$H$14,0,10*ROW('Hygiene Data'!H145))="","",OFFSET('Hygiene Data'!$H$14,0,10*ROW('Hygiene Data'!H145)))</f>
        <v/>
      </c>
    </row>
    <row r="152" x14ac:dyDescent="0.2">
      <c r="A152" s="52" t="str">
        <f ca="true">+IF(OFFSET('Water Data'!$B$1,0,10*ROW('Water Data'!B149))="","",OFFSET('Water Data'!$B$1,0,10*ROW('Water Data'!B149)))</f>
        <v/>
      </c>
      <c r="B152" s="52" t="str">
        <f ca="true">+IF(OFFSET('Water Data'!$A$3,0,10*ROW('Water Data'!A149))="","",OFFSET('Water Data'!$A$3,0,10*ROW('Water Data'!A149)))</f>
        <v/>
      </c>
      <c r="C152" s="52" t="str">
        <f ca="true">+IF(OFFSET('Water Data'!$C$3,0,10*ROW('Water Data'!C149))="","",OFFSET('Water Data'!$C$3,0,10*ROW('Water Data'!C149)))</f>
        <v/>
      </c>
      <c r="D152" s="240"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0"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0"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0"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0"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0"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0"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0"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0"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0"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0"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0"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0"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0"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0"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0"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0"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0"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1"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1"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1"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1"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1"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1"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1"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1"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1"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1"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1"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1"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1"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1"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1"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1"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1"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1"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1"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1"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1"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1"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1"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1"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1"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1"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1"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1"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1"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1"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2"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2"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2"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2"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2"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2"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2"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2"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2"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2"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2"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2"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2"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2"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2"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2"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2"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2"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29" t="str">
        <f ca="true">+IF(OFFSET('Water Data'!$C$28,0,10*ROW('Water Data'!C146))="","",OFFSET('Water Data'!$C$28,0,10*ROW('Water Data'!C146)))</f>
        <v/>
      </c>
      <c r="BT152" s="29" t="str">
        <f ca="true">+IF(OFFSET('Water Data'!$C$29,0,10*ROW('Water Data'!C146))="","",OFFSET('Water Data'!$C$29,0,10*ROW('Water Data'!C146)))</f>
        <v/>
      </c>
      <c r="BU152" s="29" t="str">
        <f ca="true">+IF(OFFSET('Water Data'!$C$30,0,10*ROW('Water Data'!C146))="","",OFFSET('Water Data'!$C$30,0,10*ROW('Water Data'!C146)))</f>
        <v/>
      </c>
      <c r="BV152" s="29" t="str">
        <f ca="true">+IF(OFFSET('Water Data'!$D$28,0,10*ROW('Water Data'!D146))="","",OFFSET('Water Data'!$D$28,0,10*ROW('Water Data'!D146)))</f>
        <v/>
      </c>
      <c r="BW152" s="29" t="str">
        <f ca="true">+IF(OFFSET('Water Data'!$D$29,0,10*ROW('Water Data'!D146))="","",OFFSET('Water Data'!$D$29,0,10*ROW('Water Data'!D146)))</f>
        <v/>
      </c>
      <c r="BX152" s="29" t="str">
        <f ca="true">+IF(OFFSET('Water Data'!$D$30,0,10*ROW('Water Data'!D146))="","",OFFSET('Water Data'!$D$30,0,10*ROW('Water Data'!D146)))</f>
        <v/>
      </c>
      <c r="BY152" s="29" t="str">
        <f ca="true">+IF(OFFSET('Water Data'!$E$28,0,10*ROW('Water Data'!E146))="","",OFFSET('Water Data'!$E$28,0,10*ROW('Water Data'!E146)))</f>
        <v/>
      </c>
      <c r="BZ152" s="29" t="str">
        <f ca="true">+IF(OFFSET('Water Data'!$E$29,0,10*ROW('Water Data'!E146))="","",OFFSET('Water Data'!$E$29,0,10*ROW('Water Data'!E146)))</f>
        <v/>
      </c>
      <c r="CA152" s="29" t="str">
        <f ca="true">+IF(OFFSET('Water Data'!$E$30,0,10*ROW('Water Data'!E146))="","",OFFSET('Water Data'!$E$30,0,10*ROW('Water Data'!E146)))</f>
        <v/>
      </c>
      <c r="CB152" s="29" t="str">
        <f ca="true">+IF(OFFSET('Water Data'!$F$28,0,10*ROW('Water Data'!F146))="","",OFFSET('Water Data'!$F$28,0,10*ROW('Water Data'!F146)))</f>
        <v/>
      </c>
      <c r="CC152" s="29" t="str">
        <f ca="true">+IF(OFFSET('Water Data'!$F$29,0,10*ROW('Water Data'!F146))="","",OFFSET('Water Data'!$F$29,0,10*ROW('Water Data'!F146)))</f>
        <v/>
      </c>
      <c r="CD152" s="29" t="str">
        <f ca="true">+IF(OFFSET('Water Data'!$F$30,0,10*ROW('Water Data'!F146))="","",OFFSET('Water Data'!$F$30,0,10*ROW('Water Data'!F146)))</f>
        <v/>
      </c>
      <c r="CE152" s="29" t="str">
        <f ca="true">+IF(OFFSET('Water Data'!$G$28,0,10*ROW('Water Data'!G146))="","",OFFSET('Water Data'!$G$28,0,10*ROW('Water Data'!G146)))</f>
        <v/>
      </c>
      <c r="CF152" s="29" t="str">
        <f ca="true">+IF(OFFSET('Water Data'!$G$29,0,10*ROW('Water Data'!G146))="","",OFFSET('Water Data'!$G$29,0,10*ROW('Water Data'!G146)))</f>
        <v/>
      </c>
      <c r="CG152" s="29" t="str">
        <f ca="true">+IF(OFFSET('Water Data'!$G$30,0,10*ROW('Water Data'!G146))="","",OFFSET('Water Data'!$G$30,0,10*ROW('Water Data'!G146)))</f>
        <v/>
      </c>
      <c r="CH152" s="29" t="str">
        <f ca="true">+IF(OFFSET('Water Data'!$H$28,0,10*ROW('Water Data'!H146))="","",OFFSET('Water Data'!$H$28,0,10*ROW('Water Data'!H146)))</f>
        <v/>
      </c>
      <c r="CI152" s="29" t="str">
        <f ca="true">+IF(OFFSET('Water Data'!$H$29,0,10*ROW('Water Data'!H146))="","",OFFSET('Water Data'!$H$29,0,10*ROW('Water Data'!H146)))</f>
        <v/>
      </c>
      <c r="CJ152" s="29" t="str">
        <f ca="true">+IF(OFFSET('Water Data'!$H$30,0,10*ROW('Water Data'!H146))="","",OFFSET('Water Data'!$H$30,0,10*ROW('Water Data'!H146)))</f>
        <v/>
      </c>
      <c r="CK152" s="29" t="str">
        <f ca="true">+IF(OFFSET('Sanitation Data'!$C$29,0,10*ROW('Sanitation Data'!C146))="","",OFFSET('Sanitation Data'!$C$29,0,10*ROW('Sanitation Data'!C146)))</f>
        <v/>
      </c>
      <c r="CL152" s="29" t="str">
        <f ca="true">+IF(OFFSET('Sanitation Data'!$C$30,0,10*ROW('Sanitation Data'!C146))="","",OFFSET('Sanitation Data'!$C$30,0,10*ROW('Sanitation Data'!C146)))</f>
        <v/>
      </c>
      <c r="CM152" s="29" t="str">
        <f ca="true">+IF(OFFSET('Sanitation Data'!$C$31,0,10*ROW('Sanitation Data'!C146))="","",OFFSET('Sanitation Data'!$C$31,0,10*ROW('Sanitation Data'!C146)))</f>
        <v/>
      </c>
      <c r="CN152" s="29" t="str">
        <f ca="true">+IF(OFFSET('Sanitation Data'!$C$32,0,10*ROW('Sanitation Data'!C146))="","",OFFSET('Sanitation Data'!$C$32,0,10*ROW('Sanitation Data'!C146)))</f>
        <v/>
      </c>
      <c r="CO152" s="29" t="str">
        <f ca="true">+IF(OFFSET('Sanitation Data'!$C$33,0,10*ROW('Sanitation Data'!C146))="","",OFFSET('Sanitation Data'!$C$33,0,10*ROW('Sanitation Data'!C146)))</f>
        <v/>
      </c>
      <c r="CP152" s="29" t="str">
        <f ca="true">+IF(OFFSET('Sanitation Data'!$D$29,0,10*ROW('Sanitation Data'!D146))="","",OFFSET('Sanitation Data'!$D$29,0,10*ROW('Sanitation Data'!D146)))</f>
        <v/>
      </c>
      <c r="CQ152" s="29" t="str">
        <f ca="true">+IF(OFFSET('Sanitation Data'!$D$30,0,10*ROW('Sanitation Data'!D146))="","",OFFSET('Sanitation Data'!$D$30,0,10*ROW('Sanitation Data'!D146)))</f>
        <v/>
      </c>
      <c r="CR152" s="29" t="str">
        <f ca="true">+IF(OFFSET('Sanitation Data'!$D$31,0,10*ROW('Sanitation Data'!D146))="","",OFFSET('Sanitation Data'!$D$31,0,10*ROW('Sanitation Data'!D146)))</f>
        <v/>
      </c>
      <c r="CS152" s="29" t="str">
        <f ca="true">+IF(OFFSET('Sanitation Data'!$D$32,0,10*ROW('Sanitation Data'!D146))="","",OFFSET('Sanitation Data'!$D$32,0,10*ROW('Sanitation Data'!D146)))</f>
        <v/>
      </c>
      <c r="CT152" s="29" t="str">
        <f ca="true">+IF(OFFSET('Sanitation Data'!$D$33,0,10*ROW('Sanitation Data'!D146))="","",OFFSET('Sanitation Data'!$D$33,0,10*ROW('Sanitation Data'!D146)))</f>
        <v/>
      </c>
      <c r="CU152" s="29" t="str">
        <f ca="true">+IF(OFFSET('Sanitation Data'!$E$29,0,10*ROW('Sanitation Data'!E146))="","",OFFSET('Sanitation Data'!$E$29,0,10*ROW('Sanitation Data'!E146)))</f>
        <v/>
      </c>
      <c r="CV152" s="29" t="str">
        <f ca="true">+IF(OFFSET('Sanitation Data'!$E$30,0,10*ROW('Sanitation Data'!E146))="","",OFFSET('Sanitation Data'!$E$30,0,10*ROW('Sanitation Data'!E146)))</f>
        <v/>
      </c>
      <c r="CW152" s="29" t="str">
        <f ca="true">+IF(OFFSET('Sanitation Data'!$E$31,0,10*ROW('Sanitation Data'!E146))="","",OFFSET('Sanitation Data'!$E$31,0,10*ROW('Sanitation Data'!E146)))</f>
        <v/>
      </c>
      <c r="CX152" s="29" t="str">
        <f ca="true">+IF(OFFSET('Sanitation Data'!$E$32,0,10*ROW('Sanitation Data'!E146))="","",OFFSET('Sanitation Data'!$E$32,0,10*ROW('Sanitation Data'!E146)))</f>
        <v/>
      </c>
      <c r="CY152" s="29" t="str">
        <f ca="true">+IF(OFFSET('Sanitation Data'!$E$33,0,10*ROW('Sanitation Data'!E146))="","",OFFSET('Sanitation Data'!$E$33,0,10*ROW('Sanitation Data'!E146)))</f>
        <v/>
      </c>
      <c r="CZ152" s="29" t="str">
        <f ca="true">+IF(OFFSET('Sanitation Data'!$F$29,0,10*ROW('Sanitation Data'!F146))="","",OFFSET('Sanitation Data'!$F$29,0,10*ROW('Sanitation Data'!F146)))</f>
        <v/>
      </c>
      <c r="DA152" s="29" t="str">
        <f ca="true">+IF(OFFSET('Sanitation Data'!$F$30,0,10*ROW('Sanitation Data'!F146))="","",OFFSET('Sanitation Data'!$F$30,0,10*ROW('Sanitation Data'!F146)))</f>
        <v/>
      </c>
      <c r="DB152" s="29" t="str">
        <f ca="true">+IF(OFFSET('Sanitation Data'!$F$31,0,10*ROW('Sanitation Data'!F146))="","",OFFSET('Sanitation Data'!$F$31,0,10*ROW('Sanitation Data'!F146)))</f>
        <v/>
      </c>
      <c r="DC152" s="29" t="str">
        <f ca="true">+IF(OFFSET('Sanitation Data'!$F$32,0,10*ROW('Sanitation Data'!F146))="","",OFFSET('Sanitation Data'!$F$32,0,10*ROW('Sanitation Data'!F146)))</f>
        <v/>
      </c>
      <c r="DD152" s="29" t="str">
        <f ca="true">+IF(OFFSET('Sanitation Data'!$F$33,0,10*ROW('Sanitation Data'!F146))="","",OFFSET('Sanitation Data'!$F$33,0,10*ROW('Sanitation Data'!F146)))</f>
        <v/>
      </c>
      <c r="DE152" s="29" t="str">
        <f ca="true">+IF(OFFSET('Sanitation Data'!$G$29,0,10*ROW('Sanitation Data'!G146))="","",OFFSET('Sanitation Data'!$G$29,0,10*ROW('Sanitation Data'!G146)))</f>
        <v/>
      </c>
      <c r="DF152" s="29" t="str">
        <f ca="true">+IF(OFFSET('Sanitation Data'!$G$30,0,10*ROW('Sanitation Data'!G146))="","",OFFSET('Sanitation Data'!$G$30,0,10*ROW('Sanitation Data'!G146)))</f>
        <v/>
      </c>
      <c r="DG152" s="29" t="str">
        <f ca="true">+IF(OFFSET('Sanitation Data'!$G$31,0,10*ROW('Sanitation Data'!G146))="","",OFFSET('Sanitation Data'!$G$31,0,10*ROW('Sanitation Data'!G146)))</f>
        <v/>
      </c>
      <c r="DH152" s="29" t="str">
        <f ca="true">+IF(OFFSET('Sanitation Data'!$G$32,0,10*ROW('Sanitation Data'!G146))="","",OFFSET('Sanitation Data'!$G$32,0,10*ROW('Sanitation Data'!G146)))</f>
        <v/>
      </c>
      <c r="DI152" s="29" t="str">
        <f ca="true">+IF(OFFSET('Sanitation Data'!$G$33,0,10*ROW('Sanitation Data'!G146))="","",OFFSET('Sanitation Data'!$G$33,0,10*ROW('Sanitation Data'!G146)))</f>
        <v/>
      </c>
      <c r="DJ152" s="29" t="str">
        <f ca="true">+IF(OFFSET('Sanitation Data'!$H$29,0,10*ROW('Sanitation Data'!H146))="","",OFFSET('Sanitation Data'!$H$29,0,10*ROW('Sanitation Data'!H146)))</f>
        <v/>
      </c>
      <c r="DK152" s="29" t="str">
        <f ca="true">+IF(OFFSET('Sanitation Data'!$H$30,0,10*ROW('Sanitation Data'!H146))="","",OFFSET('Sanitation Data'!$H$30,0,10*ROW('Sanitation Data'!H146)))</f>
        <v/>
      </c>
      <c r="DL152" s="29" t="str">
        <f ca="true">+IF(OFFSET('Sanitation Data'!$H$31,0,10*ROW('Sanitation Data'!H146))="","",OFFSET('Sanitation Data'!$H$31,0,10*ROW('Sanitation Data'!H146)))</f>
        <v/>
      </c>
      <c r="DM152" s="29" t="str">
        <f ca="true">+IF(OFFSET('Sanitation Data'!$H$32,0,10*ROW('Sanitation Data'!H146))="","",OFFSET('Sanitation Data'!$H$32,0,10*ROW('Sanitation Data'!H146)))</f>
        <v/>
      </c>
      <c r="DN152" s="29" t="str">
        <f ca="true">+IF(OFFSET('Sanitation Data'!$H$33,0,10*ROW('Sanitation Data'!H146))="","",OFFSET('Sanitation Data'!$H$33,0,10*ROW('Sanitation Data'!H146)))</f>
        <v/>
      </c>
      <c r="DO152" s="29" t="str">
        <f ca="true">+IF(OFFSET('Hygiene Data'!$C$12,0,10*ROW('Hygiene Data'!C146))="","",OFFSET('Hygiene Data'!$C$12,0,10*ROW('Hygiene Data'!C146)))</f>
        <v/>
      </c>
      <c r="DP152" s="29" t="str">
        <f ca="true">+IF(OFFSET('Hygiene Data'!$C$13,0,10*ROW('Hygiene Data'!C146))="","",OFFSET('Hygiene Data'!$C$13,0,10*ROW('Hygiene Data'!C146)))</f>
        <v/>
      </c>
      <c r="DQ152" s="29" t="str">
        <f ca="true">+IF(OFFSET('Hygiene Data'!$C$14,0,10*ROW('Hygiene Data'!C146))="","",OFFSET('Hygiene Data'!$C$14,0,10*ROW('Hygiene Data'!C146)))</f>
        <v/>
      </c>
      <c r="DR152" s="29" t="str">
        <f ca="true">+IF(OFFSET('Hygiene Data'!$D$12,0,10*ROW('Hygiene Data'!D146))="","",OFFSET('Hygiene Data'!$D$12,0,10*ROW('Hygiene Data'!D146)))</f>
        <v/>
      </c>
      <c r="DS152" s="29" t="str">
        <f ca="true">+IF(OFFSET('Hygiene Data'!$D$13,0,10*ROW('Hygiene Data'!D146))="","",OFFSET('Hygiene Data'!$D$13,0,10*ROW('Hygiene Data'!D146)))</f>
        <v/>
      </c>
      <c r="DT152" s="29" t="str">
        <f ca="true">+IF(OFFSET('Hygiene Data'!$D$14,0,10*ROW('Hygiene Data'!D146))="","",OFFSET('Hygiene Data'!$D$14,0,10*ROW('Hygiene Data'!D146)))</f>
        <v/>
      </c>
      <c r="DU152" s="29" t="str">
        <f ca="true">+IF(OFFSET('Hygiene Data'!$E$12,0,10*ROW('Hygiene Data'!E146))="","",OFFSET('Hygiene Data'!$E$12,0,10*ROW('Hygiene Data'!E146)))</f>
        <v/>
      </c>
      <c r="DV152" s="29" t="str">
        <f ca="true">+IF(OFFSET('Hygiene Data'!$E$13,0,10*ROW('Hygiene Data'!E146))="","",OFFSET('Hygiene Data'!$E$13,0,10*ROW('Hygiene Data'!E146)))</f>
        <v/>
      </c>
      <c r="DW152" s="29" t="str">
        <f ca="true">+IF(OFFSET('Hygiene Data'!$E$14,0,10*ROW('Hygiene Data'!E146))="","",OFFSET('Hygiene Data'!$E$14,0,10*ROW('Hygiene Data'!E146)))</f>
        <v/>
      </c>
      <c r="DX152" s="29" t="str">
        <f ca="true">+IF(OFFSET('Hygiene Data'!$F$12,0,10*ROW('Hygiene Data'!F146))="","",OFFSET('Hygiene Data'!$F$12,0,10*ROW('Hygiene Data'!F146)))</f>
        <v/>
      </c>
      <c r="DY152" s="29" t="str">
        <f ca="true">+IF(OFFSET('Hygiene Data'!$F$13,0,10*ROW('Hygiene Data'!F146))="","",OFFSET('Hygiene Data'!$F$13,0,10*ROW('Hygiene Data'!F146)))</f>
        <v/>
      </c>
      <c r="DZ152" s="29" t="str">
        <f ca="true">+IF(OFFSET('Hygiene Data'!$F$14,0,10*ROW('Hygiene Data'!F146))="","",OFFSET('Hygiene Data'!$F$14,0,10*ROW('Hygiene Data'!F146)))</f>
        <v/>
      </c>
      <c r="EA152" s="29" t="str">
        <f ca="true">+IF(OFFSET('Hygiene Data'!$G$12,0,10*ROW('Hygiene Data'!G146))="","",OFFSET('Hygiene Data'!$G$12,0,10*ROW('Hygiene Data'!G146)))</f>
        <v/>
      </c>
      <c r="EB152" s="29" t="str">
        <f ca="true">+IF(OFFSET('Hygiene Data'!$G$13,0,10*ROW('Hygiene Data'!G146))="","",OFFSET('Hygiene Data'!$G$13,0,10*ROW('Hygiene Data'!G146)))</f>
        <v/>
      </c>
      <c r="EC152" s="29" t="str">
        <f ca="true">+IF(OFFSET('Hygiene Data'!$G$14,0,10*ROW('Hygiene Data'!G146))="","",OFFSET('Hygiene Data'!$G$14,0,10*ROW('Hygiene Data'!G146)))</f>
        <v/>
      </c>
      <c r="ED152" s="29" t="str">
        <f ca="true">+IF(OFFSET('Hygiene Data'!$H$12,0,10*ROW('Hygiene Data'!H146))="","",OFFSET('Hygiene Data'!$H$12,0,10*ROW('Hygiene Data'!H146)))</f>
        <v/>
      </c>
      <c r="EE152" s="29" t="str">
        <f ca="true">+IF(OFFSET('Hygiene Data'!$H$13,0,10*ROW('Hygiene Data'!H146))="","",OFFSET('Hygiene Data'!$H$13,0,10*ROW('Hygiene Data'!H146)))</f>
        <v/>
      </c>
      <c r="EF152" s="29" t="str">
        <f ca="true">+IF(OFFSET('Hygiene Data'!$H$14,0,10*ROW('Hygiene Data'!H146))="","",OFFSET('Hygiene Data'!$H$14,0,10*ROW('Hygiene Data'!H146)))</f>
        <v/>
      </c>
    </row>
    <row r="153" x14ac:dyDescent="0.2">
      <c r="A153" s="52" t="str">
        <f ca="true">+IF(OFFSET('Water Data'!$B$1,0,10*ROW('Water Data'!B150))="","",OFFSET('Water Data'!$B$1,0,10*ROW('Water Data'!B150)))</f>
        <v/>
      </c>
      <c r="B153" s="52" t="str">
        <f ca="true">+IF(OFFSET('Water Data'!$A$3,0,10*ROW('Water Data'!A150))="","",OFFSET('Water Data'!$A$3,0,10*ROW('Water Data'!A150)))</f>
        <v/>
      </c>
      <c r="C153" s="52" t="str">
        <f ca="true">+IF(OFFSET('Water Data'!$C$3,0,10*ROW('Water Data'!C150))="","",OFFSET('Water Data'!$C$3,0,10*ROW('Water Data'!C150)))</f>
        <v/>
      </c>
      <c r="D153" s="240"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0"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0"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0"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0"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0"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0"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0"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0"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0"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0"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0"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0"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0"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0"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0"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0"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0"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1"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1"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1"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1"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1"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1"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1"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1"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1"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1"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1"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1"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1"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1"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1"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1"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1"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1"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1"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1"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1"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1"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1"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1"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1"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1"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1"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1"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1"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1"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2"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2"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2"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2"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2"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2"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2"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2"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2"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2"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2"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2"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2"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2"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2"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2"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2"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2"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29" t="str">
        <f ca="true">+IF(OFFSET('Water Data'!$C$28,0,10*ROW('Water Data'!C147))="","",OFFSET('Water Data'!$C$28,0,10*ROW('Water Data'!C147)))</f>
        <v/>
      </c>
      <c r="BT153" s="29" t="str">
        <f ca="true">+IF(OFFSET('Water Data'!$C$29,0,10*ROW('Water Data'!C147))="","",OFFSET('Water Data'!$C$29,0,10*ROW('Water Data'!C147)))</f>
        <v/>
      </c>
      <c r="BU153" s="29" t="str">
        <f ca="true">+IF(OFFSET('Water Data'!$C$30,0,10*ROW('Water Data'!C147))="","",OFFSET('Water Data'!$C$30,0,10*ROW('Water Data'!C147)))</f>
        <v/>
      </c>
      <c r="BV153" s="29" t="str">
        <f ca="true">+IF(OFFSET('Water Data'!$D$28,0,10*ROW('Water Data'!D147))="","",OFFSET('Water Data'!$D$28,0,10*ROW('Water Data'!D147)))</f>
        <v/>
      </c>
      <c r="BW153" s="29" t="str">
        <f ca="true">+IF(OFFSET('Water Data'!$D$29,0,10*ROW('Water Data'!D147))="","",OFFSET('Water Data'!$D$29,0,10*ROW('Water Data'!D147)))</f>
        <v/>
      </c>
      <c r="BX153" s="29" t="str">
        <f ca="true">+IF(OFFSET('Water Data'!$D$30,0,10*ROW('Water Data'!D147))="","",OFFSET('Water Data'!$D$30,0,10*ROW('Water Data'!D147)))</f>
        <v/>
      </c>
      <c r="BY153" s="29" t="str">
        <f ca="true">+IF(OFFSET('Water Data'!$E$28,0,10*ROW('Water Data'!E147))="","",OFFSET('Water Data'!$E$28,0,10*ROW('Water Data'!E147)))</f>
        <v/>
      </c>
      <c r="BZ153" s="29" t="str">
        <f ca="true">+IF(OFFSET('Water Data'!$E$29,0,10*ROW('Water Data'!E147))="","",OFFSET('Water Data'!$E$29,0,10*ROW('Water Data'!E147)))</f>
        <v/>
      </c>
      <c r="CA153" s="29" t="str">
        <f ca="true">+IF(OFFSET('Water Data'!$E$30,0,10*ROW('Water Data'!E147))="","",OFFSET('Water Data'!$E$30,0,10*ROW('Water Data'!E147)))</f>
        <v/>
      </c>
      <c r="CB153" s="29" t="str">
        <f ca="true">+IF(OFFSET('Water Data'!$F$28,0,10*ROW('Water Data'!F147))="","",OFFSET('Water Data'!$F$28,0,10*ROW('Water Data'!F147)))</f>
        <v/>
      </c>
      <c r="CC153" s="29" t="str">
        <f ca="true">+IF(OFFSET('Water Data'!$F$29,0,10*ROW('Water Data'!F147))="","",OFFSET('Water Data'!$F$29,0,10*ROW('Water Data'!F147)))</f>
        <v/>
      </c>
      <c r="CD153" s="29" t="str">
        <f ca="true">+IF(OFFSET('Water Data'!$F$30,0,10*ROW('Water Data'!F147))="","",OFFSET('Water Data'!$F$30,0,10*ROW('Water Data'!F147)))</f>
        <v/>
      </c>
      <c r="CE153" s="29" t="str">
        <f ca="true">+IF(OFFSET('Water Data'!$G$28,0,10*ROW('Water Data'!G147))="","",OFFSET('Water Data'!$G$28,0,10*ROW('Water Data'!G147)))</f>
        <v/>
      </c>
      <c r="CF153" s="29" t="str">
        <f ca="true">+IF(OFFSET('Water Data'!$G$29,0,10*ROW('Water Data'!G147))="","",OFFSET('Water Data'!$G$29,0,10*ROW('Water Data'!G147)))</f>
        <v/>
      </c>
      <c r="CG153" s="29" t="str">
        <f ca="true">+IF(OFFSET('Water Data'!$G$30,0,10*ROW('Water Data'!G147))="","",OFFSET('Water Data'!$G$30,0,10*ROW('Water Data'!G147)))</f>
        <v/>
      </c>
      <c r="CH153" s="29" t="str">
        <f ca="true">+IF(OFFSET('Water Data'!$H$28,0,10*ROW('Water Data'!H147))="","",OFFSET('Water Data'!$H$28,0,10*ROW('Water Data'!H147)))</f>
        <v/>
      </c>
      <c r="CI153" s="29" t="str">
        <f ca="true">+IF(OFFSET('Water Data'!$H$29,0,10*ROW('Water Data'!H147))="","",OFFSET('Water Data'!$H$29,0,10*ROW('Water Data'!H147)))</f>
        <v/>
      </c>
      <c r="CJ153" s="29" t="str">
        <f ca="true">+IF(OFFSET('Water Data'!$H$30,0,10*ROW('Water Data'!H147))="","",OFFSET('Water Data'!$H$30,0,10*ROW('Water Data'!H147)))</f>
        <v/>
      </c>
      <c r="CK153" s="29" t="str">
        <f ca="true">+IF(OFFSET('Sanitation Data'!$C$29,0,10*ROW('Sanitation Data'!C147))="","",OFFSET('Sanitation Data'!$C$29,0,10*ROW('Sanitation Data'!C147)))</f>
        <v/>
      </c>
      <c r="CL153" s="29" t="str">
        <f ca="true">+IF(OFFSET('Sanitation Data'!$C$30,0,10*ROW('Sanitation Data'!C147))="","",OFFSET('Sanitation Data'!$C$30,0,10*ROW('Sanitation Data'!C147)))</f>
        <v/>
      </c>
      <c r="CM153" s="29" t="str">
        <f ca="true">+IF(OFFSET('Sanitation Data'!$C$31,0,10*ROW('Sanitation Data'!C147))="","",OFFSET('Sanitation Data'!$C$31,0,10*ROW('Sanitation Data'!C147)))</f>
        <v/>
      </c>
      <c r="CN153" s="29" t="str">
        <f ca="true">+IF(OFFSET('Sanitation Data'!$C$32,0,10*ROW('Sanitation Data'!C147))="","",OFFSET('Sanitation Data'!$C$32,0,10*ROW('Sanitation Data'!C147)))</f>
        <v/>
      </c>
      <c r="CO153" s="29" t="str">
        <f ca="true">+IF(OFFSET('Sanitation Data'!$C$33,0,10*ROW('Sanitation Data'!C147))="","",OFFSET('Sanitation Data'!$C$33,0,10*ROW('Sanitation Data'!C147)))</f>
        <v/>
      </c>
      <c r="CP153" s="29" t="str">
        <f ca="true">+IF(OFFSET('Sanitation Data'!$D$29,0,10*ROW('Sanitation Data'!D147))="","",OFFSET('Sanitation Data'!$D$29,0,10*ROW('Sanitation Data'!D147)))</f>
        <v/>
      </c>
      <c r="CQ153" s="29" t="str">
        <f ca="true">+IF(OFFSET('Sanitation Data'!$D$30,0,10*ROW('Sanitation Data'!D147))="","",OFFSET('Sanitation Data'!$D$30,0,10*ROW('Sanitation Data'!D147)))</f>
        <v/>
      </c>
      <c r="CR153" s="29" t="str">
        <f ca="true">+IF(OFFSET('Sanitation Data'!$D$31,0,10*ROW('Sanitation Data'!D147))="","",OFFSET('Sanitation Data'!$D$31,0,10*ROW('Sanitation Data'!D147)))</f>
        <v/>
      </c>
      <c r="CS153" s="29" t="str">
        <f ca="true">+IF(OFFSET('Sanitation Data'!$D$32,0,10*ROW('Sanitation Data'!D147))="","",OFFSET('Sanitation Data'!$D$32,0,10*ROW('Sanitation Data'!D147)))</f>
        <v/>
      </c>
      <c r="CT153" s="29" t="str">
        <f ca="true">+IF(OFFSET('Sanitation Data'!$D$33,0,10*ROW('Sanitation Data'!D147))="","",OFFSET('Sanitation Data'!$D$33,0,10*ROW('Sanitation Data'!D147)))</f>
        <v/>
      </c>
      <c r="CU153" s="29" t="str">
        <f ca="true">+IF(OFFSET('Sanitation Data'!$E$29,0,10*ROW('Sanitation Data'!E147))="","",OFFSET('Sanitation Data'!$E$29,0,10*ROW('Sanitation Data'!E147)))</f>
        <v/>
      </c>
      <c r="CV153" s="29" t="str">
        <f ca="true">+IF(OFFSET('Sanitation Data'!$E$30,0,10*ROW('Sanitation Data'!E147))="","",OFFSET('Sanitation Data'!$E$30,0,10*ROW('Sanitation Data'!E147)))</f>
        <v/>
      </c>
      <c r="CW153" s="29" t="str">
        <f ca="true">+IF(OFFSET('Sanitation Data'!$E$31,0,10*ROW('Sanitation Data'!E147))="","",OFFSET('Sanitation Data'!$E$31,0,10*ROW('Sanitation Data'!E147)))</f>
        <v/>
      </c>
      <c r="CX153" s="29" t="str">
        <f ca="true">+IF(OFFSET('Sanitation Data'!$E$32,0,10*ROW('Sanitation Data'!E147))="","",OFFSET('Sanitation Data'!$E$32,0,10*ROW('Sanitation Data'!E147)))</f>
        <v/>
      </c>
      <c r="CY153" s="29" t="str">
        <f ca="true">+IF(OFFSET('Sanitation Data'!$E$33,0,10*ROW('Sanitation Data'!E147))="","",OFFSET('Sanitation Data'!$E$33,0,10*ROW('Sanitation Data'!E147)))</f>
        <v/>
      </c>
      <c r="CZ153" s="29" t="str">
        <f ca="true">+IF(OFFSET('Sanitation Data'!$F$29,0,10*ROW('Sanitation Data'!F147))="","",OFFSET('Sanitation Data'!$F$29,0,10*ROW('Sanitation Data'!F147)))</f>
        <v/>
      </c>
      <c r="DA153" s="29" t="str">
        <f ca="true">+IF(OFFSET('Sanitation Data'!$F$30,0,10*ROW('Sanitation Data'!F147))="","",OFFSET('Sanitation Data'!$F$30,0,10*ROW('Sanitation Data'!F147)))</f>
        <v/>
      </c>
      <c r="DB153" s="29" t="str">
        <f ca="true">+IF(OFFSET('Sanitation Data'!$F$31,0,10*ROW('Sanitation Data'!F147))="","",OFFSET('Sanitation Data'!$F$31,0,10*ROW('Sanitation Data'!F147)))</f>
        <v/>
      </c>
      <c r="DC153" s="29" t="str">
        <f ca="true">+IF(OFFSET('Sanitation Data'!$F$32,0,10*ROW('Sanitation Data'!F147))="","",OFFSET('Sanitation Data'!$F$32,0,10*ROW('Sanitation Data'!F147)))</f>
        <v/>
      </c>
      <c r="DD153" s="29" t="str">
        <f ca="true">+IF(OFFSET('Sanitation Data'!$F$33,0,10*ROW('Sanitation Data'!F147))="","",OFFSET('Sanitation Data'!$F$33,0,10*ROW('Sanitation Data'!F147)))</f>
        <v/>
      </c>
      <c r="DE153" s="29" t="str">
        <f ca="true">+IF(OFFSET('Sanitation Data'!$G$29,0,10*ROW('Sanitation Data'!G147))="","",OFFSET('Sanitation Data'!$G$29,0,10*ROW('Sanitation Data'!G147)))</f>
        <v/>
      </c>
      <c r="DF153" s="29" t="str">
        <f ca="true">+IF(OFFSET('Sanitation Data'!$G$30,0,10*ROW('Sanitation Data'!G147))="","",OFFSET('Sanitation Data'!$G$30,0,10*ROW('Sanitation Data'!G147)))</f>
        <v/>
      </c>
      <c r="DG153" s="29" t="str">
        <f ca="true">+IF(OFFSET('Sanitation Data'!$G$31,0,10*ROW('Sanitation Data'!G147))="","",OFFSET('Sanitation Data'!$G$31,0,10*ROW('Sanitation Data'!G147)))</f>
        <v/>
      </c>
      <c r="DH153" s="29" t="str">
        <f ca="true">+IF(OFFSET('Sanitation Data'!$G$32,0,10*ROW('Sanitation Data'!G147))="","",OFFSET('Sanitation Data'!$G$32,0,10*ROW('Sanitation Data'!G147)))</f>
        <v/>
      </c>
      <c r="DI153" s="29" t="str">
        <f ca="true">+IF(OFFSET('Sanitation Data'!$G$33,0,10*ROW('Sanitation Data'!G147))="","",OFFSET('Sanitation Data'!$G$33,0,10*ROW('Sanitation Data'!G147)))</f>
        <v/>
      </c>
      <c r="DJ153" s="29" t="str">
        <f ca="true">+IF(OFFSET('Sanitation Data'!$H$29,0,10*ROW('Sanitation Data'!H147))="","",OFFSET('Sanitation Data'!$H$29,0,10*ROW('Sanitation Data'!H147)))</f>
        <v/>
      </c>
      <c r="DK153" s="29" t="str">
        <f ca="true">+IF(OFFSET('Sanitation Data'!$H$30,0,10*ROW('Sanitation Data'!H147))="","",OFFSET('Sanitation Data'!$H$30,0,10*ROW('Sanitation Data'!H147)))</f>
        <v/>
      </c>
      <c r="DL153" s="29" t="str">
        <f ca="true">+IF(OFFSET('Sanitation Data'!$H$31,0,10*ROW('Sanitation Data'!H147))="","",OFFSET('Sanitation Data'!$H$31,0,10*ROW('Sanitation Data'!H147)))</f>
        <v/>
      </c>
      <c r="DM153" s="29" t="str">
        <f ca="true">+IF(OFFSET('Sanitation Data'!$H$32,0,10*ROW('Sanitation Data'!H147))="","",OFFSET('Sanitation Data'!$H$32,0,10*ROW('Sanitation Data'!H147)))</f>
        <v/>
      </c>
      <c r="DN153" s="29" t="str">
        <f ca="true">+IF(OFFSET('Sanitation Data'!$H$33,0,10*ROW('Sanitation Data'!H147))="","",OFFSET('Sanitation Data'!$H$33,0,10*ROW('Sanitation Data'!H147)))</f>
        <v/>
      </c>
      <c r="DO153" s="29" t="str">
        <f ca="true">+IF(OFFSET('Hygiene Data'!$C$12,0,10*ROW('Hygiene Data'!C147))="","",OFFSET('Hygiene Data'!$C$12,0,10*ROW('Hygiene Data'!C147)))</f>
        <v/>
      </c>
      <c r="DP153" s="29" t="str">
        <f ca="true">+IF(OFFSET('Hygiene Data'!$C$13,0,10*ROW('Hygiene Data'!C147))="","",OFFSET('Hygiene Data'!$C$13,0,10*ROW('Hygiene Data'!C147)))</f>
        <v/>
      </c>
      <c r="DQ153" s="29" t="str">
        <f ca="true">+IF(OFFSET('Hygiene Data'!$C$14,0,10*ROW('Hygiene Data'!C147))="","",OFFSET('Hygiene Data'!$C$14,0,10*ROW('Hygiene Data'!C147)))</f>
        <v/>
      </c>
      <c r="DR153" s="29" t="str">
        <f ca="true">+IF(OFFSET('Hygiene Data'!$D$12,0,10*ROW('Hygiene Data'!D147))="","",OFFSET('Hygiene Data'!$D$12,0,10*ROW('Hygiene Data'!D147)))</f>
        <v/>
      </c>
      <c r="DS153" s="29" t="str">
        <f ca="true">+IF(OFFSET('Hygiene Data'!$D$13,0,10*ROW('Hygiene Data'!D147))="","",OFFSET('Hygiene Data'!$D$13,0,10*ROW('Hygiene Data'!D147)))</f>
        <v/>
      </c>
      <c r="DT153" s="29" t="str">
        <f ca="true">+IF(OFFSET('Hygiene Data'!$D$14,0,10*ROW('Hygiene Data'!D147))="","",OFFSET('Hygiene Data'!$D$14,0,10*ROW('Hygiene Data'!D147)))</f>
        <v/>
      </c>
      <c r="DU153" s="29" t="str">
        <f ca="true">+IF(OFFSET('Hygiene Data'!$E$12,0,10*ROW('Hygiene Data'!E147))="","",OFFSET('Hygiene Data'!$E$12,0,10*ROW('Hygiene Data'!E147)))</f>
        <v/>
      </c>
      <c r="DV153" s="29" t="str">
        <f ca="true">+IF(OFFSET('Hygiene Data'!$E$13,0,10*ROW('Hygiene Data'!E147))="","",OFFSET('Hygiene Data'!$E$13,0,10*ROW('Hygiene Data'!E147)))</f>
        <v/>
      </c>
      <c r="DW153" s="29" t="str">
        <f ca="true">+IF(OFFSET('Hygiene Data'!$E$14,0,10*ROW('Hygiene Data'!E147))="","",OFFSET('Hygiene Data'!$E$14,0,10*ROW('Hygiene Data'!E147)))</f>
        <v/>
      </c>
      <c r="DX153" s="29" t="str">
        <f ca="true">+IF(OFFSET('Hygiene Data'!$F$12,0,10*ROW('Hygiene Data'!F147))="","",OFFSET('Hygiene Data'!$F$12,0,10*ROW('Hygiene Data'!F147)))</f>
        <v/>
      </c>
      <c r="DY153" s="29" t="str">
        <f ca="true">+IF(OFFSET('Hygiene Data'!$F$13,0,10*ROW('Hygiene Data'!F147))="","",OFFSET('Hygiene Data'!$F$13,0,10*ROW('Hygiene Data'!F147)))</f>
        <v/>
      </c>
      <c r="DZ153" s="29" t="str">
        <f ca="true">+IF(OFFSET('Hygiene Data'!$F$14,0,10*ROW('Hygiene Data'!F147))="","",OFFSET('Hygiene Data'!$F$14,0,10*ROW('Hygiene Data'!F147)))</f>
        <v/>
      </c>
      <c r="EA153" s="29" t="str">
        <f ca="true">+IF(OFFSET('Hygiene Data'!$G$12,0,10*ROW('Hygiene Data'!G147))="","",OFFSET('Hygiene Data'!$G$12,0,10*ROW('Hygiene Data'!G147)))</f>
        <v/>
      </c>
      <c r="EB153" s="29" t="str">
        <f ca="true">+IF(OFFSET('Hygiene Data'!$G$13,0,10*ROW('Hygiene Data'!G147))="","",OFFSET('Hygiene Data'!$G$13,0,10*ROW('Hygiene Data'!G147)))</f>
        <v/>
      </c>
      <c r="EC153" s="29" t="str">
        <f ca="true">+IF(OFFSET('Hygiene Data'!$G$14,0,10*ROW('Hygiene Data'!G147))="","",OFFSET('Hygiene Data'!$G$14,0,10*ROW('Hygiene Data'!G147)))</f>
        <v/>
      </c>
      <c r="ED153" s="29" t="str">
        <f ca="true">+IF(OFFSET('Hygiene Data'!$H$12,0,10*ROW('Hygiene Data'!H147))="","",OFFSET('Hygiene Data'!$H$12,0,10*ROW('Hygiene Data'!H147)))</f>
        <v/>
      </c>
      <c r="EE153" s="29" t="str">
        <f ca="true">+IF(OFFSET('Hygiene Data'!$H$13,0,10*ROW('Hygiene Data'!H147))="","",OFFSET('Hygiene Data'!$H$13,0,10*ROW('Hygiene Data'!H147)))</f>
        <v/>
      </c>
      <c r="EF153" s="29" t="str">
        <f ca="true">+IF(OFFSET('Hygiene Data'!$H$14,0,10*ROW('Hygiene Data'!H147))="","",OFFSET('Hygiene Data'!$H$14,0,10*ROW('Hygiene Data'!H147)))</f>
        <v/>
      </c>
    </row>
    <row r="154" x14ac:dyDescent="0.2">
      <c r="A154" s="52" t="str">
        <f ca="true">+IF(OFFSET('Water Data'!$B$1,0,10*ROW('Water Data'!B151))="","",OFFSET('Water Data'!$B$1,0,10*ROW('Water Data'!B151)))</f>
        <v/>
      </c>
      <c r="B154" s="52" t="str">
        <f ca="true">+IF(OFFSET('Water Data'!$A$3,0,10*ROW('Water Data'!A151))="","",OFFSET('Water Data'!$A$3,0,10*ROW('Water Data'!A151)))</f>
        <v/>
      </c>
      <c r="C154" s="52" t="str">
        <f ca="true">+IF(OFFSET('Water Data'!$C$3,0,10*ROW('Water Data'!C151))="","",OFFSET('Water Data'!$C$3,0,10*ROW('Water Data'!C151)))</f>
        <v/>
      </c>
      <c r="D154" s="240"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0"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0"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0"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0"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0"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0"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0"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0"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0"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0"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0"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0"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0"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0"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0"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0"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0"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1"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1"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1"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1"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1"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1"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1"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1"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1"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1"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1"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1"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1"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1"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1"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1"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1"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1"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1"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1"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1"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1"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1"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1"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1"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1"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1"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1"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1"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1"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2"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2"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2"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2"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2"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2"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2"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2"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2"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2"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2"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2"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2"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2"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2"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2"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2"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2"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29" t="str">
        <f ca="true">+IF(OFFSET('Water Data'!$C$28,0,10*ROW('Water Data'!C148))="","",OFFSET('Water Data'!$C$28,0,10*ROW('Water Data'!C148)))</f>
        <v/>
      </c>
      <c r="BT154" s="29" t="str">
        <f ca="true">+IF(OFFSET('Water Data'!$C$29,0,10*ROW('Water Data'!C148))="","",OFFSET('Water Data'!$C$29,0,10*ROW('Water Data'!C148)))</f>
        <v/>
      </c>
      <c r="BU154" s="29" t="str">
        <f ca="true">+IF(OFFSET('Water Data'!$C$30,0,10*ROW('Water Data'!C148))="","",OFFSET('Water Data'!$C$30,0,10*ROW('Water Data'!C148)))</f>
        <v/>
      </c>
      <c r="BV154" s="29" t="str">
        <f ca="true">+IF(OFFSET('Water Data'!$D$28,0,10*ROW('Water Data'!D148))="","",OFFSET('Water Data'!$D$28,0,10*ROW('Water Data'!D148)))</f>
        <v/>
      </c>
      <c r="BW154" s="29" t="str">
        <f ca="true">+IF(OFFSET('Water Data'!$D$29,0,10*ROW('Water Data'!D148))="","",OFFSET('Water Data'!$D$29,0,10*ROW('Water Data'!D148)))</f>
        <v/>
      </c>
      <c r="BX154" s="29" t="str">
        <f ca="true">+IF(OFFSET('Water Data'!$D$30,0,10*ROW('Water Data'!D148))="","",OFFSET('Water Data'!$D$30,0,10*ROW('Water Data'!D148)))</f>
        <v/>
      </c>
      <c r="BY154" s="29" t="str">
        <f ca="true">+IF(OFFSET('Water Data'!$E$28,0,10*ROW('Water Data'!E148))="","",OFFSET('Water Data'!$E$28,0,10*ROW('Water Data'!E148)))</f>
        <v/>
      </c>
      <c r="BZ154" s="29" t="str">
        <f ca="true">+IF(OFFSET('Water Data'!$E$29,0,10*ROW('Water Data'!E148))="","",OFFSET('Water Data'!$E$29,0,10*ROW('Water Data'!E148)))</f>
        <v/>
      </c>
      <c r="CA154" s="29" t="str">
        <f ca="true">+IF(OFFSET('Water Data'!$E$30,0,10*ROW('Water Data'!E148))="","",OFFSET('Water Data'!$E$30,0,10*ROW('Water Data'!E148)))</f>
        <v/>
      </c>
      <c r="CB154" s="29" t="str">
        <f ca="true">+IF(OFFSET('Water Data'!$F$28,0,10*ROW('Water Data'!F148))="","",OFFSET('Water Data'!$F$28,0,10*ROW('Water Data'!F148)))</f>
        <v/>
      </c>
      <c r="CC154" s="29" t="str">
        <f ca="true">+IF(OFFSET('Water Data'!$F$29,0,10*ROW('Water Data'!F148))="","",OFFSET('Water Data'!$F$29,0,10*ROW('Water Data'!F148)))</f>
        <v/>
      </c>
      <c r="CD154" s="29" t="str">
        <f ca="true">+IF(OFFSET('Water Data'!$F$30,0,10*ROW('Water Data'!F148))="","",OFFSET('Water Data'!$F$30,0,10*ROW('Water Data'!F148)))</f>
        <v/>
      </c>
      <c r="CE154" s="29" t="str">
        <f ca="true">+IF(OFFSET('Water Data'!$G$28,0,10*ROW('Water Data'!G148))="","",OFFSET('Water Data'!$G$28,0,10*ROW('Water Data'!G148)))</f>
        <v/>
      </c>
      <c r="CF154" s="29" t="str">
        <f ca="true">+IF(OFFSET('Water Data'!$G$29,0,10*ROW('Water Data'!G148))="","",OFFSET('Water Data'!$G$29,0,10*ROW('Water Data'!G148)))</f>
        <v/>
      </c>
      <c r="CG154" s="29" t="str">
        <f ca="true">+IF(OFFSET('Water Data'!$G$30,0,10*ROW('Water Data'!G148))="","",OFFSET('Water Data'!$G$30,0,10*ROW('Water Data'!G148)))</f>
        <v/>
      </c>
      <c r="CH154" s="29" t="str">
        <f ca="true">+IF(OFFSET('Water Data'!$H$28,0,10*ROW('Water Data'!H148))="","",OFFSET('Water Data'!$H$28,0,10*ROW('Water Data'!H148)))</f>
        <v/>
      </c>
      <c r="CI154" s="29" t="str">
        <f ca="true">+IF(OFFSET('Water Data'!$H$29,0,10*ROW('Water Data'!H148))="","",OFFSET('Water Data'!$H$29,0,10*ROW('Water Data'!H148)))</f>
        <v/>
      </c>
      <c r="CJ154" s="29" t="str">
        <f ca="true">+IF(OFFSET('Water Data'!$H$30,0,10*ROW('Water Data'!H148))="","",OFFSET('Water Data'!$H$30,0,10*ROW('Water Data'!H148)))</f>
        <v/>
      </c>
      <c r="CK154" s="29" t="str">
        <f ca="true">+IF(OFFSET('Sanitation Data'!$C$29,0,10*ROW('Sanitation Data'!C148))="","",OFFSET('Sanitation Data'!$C$29,0,10*ROW('Sanitation Data'!C148)))</f>
        <v/>
      </c>
      <c r="CL154" s="29" t="str">
        <f ca="true">+IF(OFFSET('Sanitation Data'!$C$30,0,10*ROW('Sanitation Data'!C148))="","",OFFSET('Sanitation Data'!$C$30,0,10*ROW('Sanitation Data'!C148)))</f>
        <v/>
      </c>
      <c r="CM154" s="29" t="str">
        <f ca="true">+IF(OFFSET('Sanitation Data'!$C$31,0,10*ROW('Sanitation Data'!C148))="","",OFFSET('Sanitation Data'!$C$31,0,10*ROW('Sanitation Data'!C148)))</f>
        <v/>
      </c>
      <c r="CN154" s="29" t="str">
        <f ca="true">+IF(OFFSET('Sanitation Data'!$C$32,0,10*ROW('Sanitation Data'!C148))="","",OFFSET('Sanitation Data'!$C$32,0,10*ROW('Sanitation Data'!C148)))</f>
        <v/>
      </c>
      <c r="CO154" s="29" t="str">
        <f ca="true">+IF(OFFSET('Sanitation Data'!$C$33,0,10*ROW('Sanitation Data'!C148))="","",OFFSET('Sanitation Data'!$C$33,0,10*ROW('Sanitation Data'!C148)))</f>
        <v/>
      </c>
      <c r="CP154" s="29" t="str">
        <f ca="true">+IF(OFFSET('Sanitation Data'!$D$29,0,10*ROW('Sanitation Data'!D148))="","",OFFSET('Sanitation Data'!$D$29,0,10*ROW('Sanitation Data'!D148)))</f>
        <v/>
      </c>
      <c r="CQ154" s="29" t="str">
        <f ca="true">+IF(OFFSET('Sanitation Data'!$D$30,0,10*ROW('Sanitation Data'!D148))="","",OFFSET('Sanitation Data'!$D$30,0,10*ROW('Sanitation Data'!D148)))</f>
        <v/>
      </c>
      <c r="CR154" s="29" t="str">
        <f ca="true">+IF(OFFSET('Sanitation Data'!$D$31,0,10*ROW('Sanitation Data'!D148))="","",OFFSET('Sanitation Data'!$D$31,0,10*ROW('Sanitation Data'!D148)))</f>
        <v/>
      </c>
      <c r="CS154" s="29" t="str">
        <f ca="true">+IF(OFFSET('Sanitation Data'!$D$32,0,10*ROW('Sanitation Data'!D148))="","",OFFSET('Sanitation Data'!$D$32,0,10*ROW('Sanitation Data'!D148)))</f>
        <v/>
      </c>
      <c r="CT154" s="29" t="str">
        <f ca="true">+IF(OFFSET('Sanitation Data'!$D$33,0,10*ROW('Sanitation Data'!D148))="","",OFFSET('Sanitation Data'!$D$33,0,10*ROW('Sanitation Data'!D148)))</f>
        <v/>
      </c>
      <c r="CU154" s="29" t="str">
        <f ca="true">+IF(OFFSET('Sanitation Data'!$E$29,0,10*ROW('Sanitation Data'!E148))="","",OFFSET('Sanitation Data'!$E$29,0,10*ROW('Sanitation Data'!E148)))</f>
        <v/>
      </c>
      <c r="CV154" s="29" t="str">
        <f ca="true">+IF(OFFSET('Sanitation Data'!$E$30,0,10*ROW('Sanitation Data'!E148))="","",OFFSET('Sanitation Data'!$E$30,0,10*ROW('Sanitation Data'!E148)))</f>
        <v/>
      </c>
      <c r="CW154" s="29" t="str">
        <f ca="true">+IF(OFFSET('Sanitation Data'!$E$31,0,10*ROW('Sanitation Data'!E148))="","",OFFSET('Sanitation Data'!$E$31,0,10*ROW('Sanitation Data'!E148)))</f>
        <v/>
      </c>
      <c r="CX154" s="29" t="str">
        <f ca="true">+IF(OFFSET('Sanitation Data'!$E$32,0,10*ROW('Sanitation Data'!E148))="","",OFFSET('Sanitation Data'!$E$32,0,10*ROW('Sanitation Data'!E148)))</f>
        <v/>
      </c>
      <c r="CY154" s="29" t="str">
        <f ca="true">+IF(OFFSET('Sanitation Data'!$E$33,0,10*ROW('Sanitation Data'!E148))="","",OFFSET('Sanitation Data'!$E$33,0,10*ROW('Sanitation Data'!E148)))</f>
        <v/>
      </c>
      <c r="CZ154" s="29" t="str">
        <f ca="true">+IF(OFFSET('Sanitation Data'!$F$29,0,10*ROW('Sanitation Data'!F148))="","",OFFSET('Sanitation Data'!$F$29,0,10*ROW('Sanitation Data'!F148)))</f>
        <v/>
      </c>
      <c r="DA154" s="29" t="str">
        <f ca="true">+IF(OFFSET('Sanitation Data'!$F$30,0,10*ROW('Sanitation Data'!F148))="","",OFFSET('Sanitation Data'!$F$30,0,10*ROW('Sanitation Data'!F148)))</f>
        <v/>
      </c>
      <c r="DB154" s="29" t="str">
        <f ca="true">+IF(OFFSET('Sanitation Data'!$F$31,0,10*ROW('Sanitation Data'!F148))="","",OFFSET('Sanitation Data'!$F$31,0,10*ROW('Sanitation Data'!F148)))</f>
        <v/>
      </c>
      <c r="DC154" s="29" t="str">
        <f ca="true">+IF(OFFSET('Sanitation Data'!$F$32,0,10*ROW('Sanitation Data'!F148))="","",OFFSET('Sanitation Data'!$F$32,0,10*ROW('Sanitation Data'!F148)))</f>
        <v/>
      </c>
      <c r="DD154" s="29" t="str">
        <f ca="true">+IF(OFFSET('Sanitation Data'!$F$33,0,10*ROW('Sanitation Data'!F148))="","",OFFSET('Sanitation Data'!$F$33,0,10*ROW('Sanitation Data'!F148)))</f>
        <v/>
      </c>
      <c r="DE154" s="29" t="str">
        <f ca="true">+IF(OFFSET('Sanitation Data'!$G$29,0,10*ROW('Sanitation Data'!G148))="","",OFFSET('Sanitation Data'!$G$29,0,10*ROW('Sanitation Data'!G148)))</f>
        <v/>
      </c>
      <c r="DF154" s="29" t="str">
        <f ca="true">+IF(OFFSET('Sanitation Data'!$G$30,0,10*ROW('Sanitation Data'!G148))="","",OFFSET('Sanitation Data'!$G$30,0,10*ROW('Sanitation Data'!G148)))</f>
        <v/>
      </c>
      <c r="DG154" s="29" t="str">
        <f ca="true">+IF(OFFSET('Sanitation Data'!$G$31,0,10*ROW('Sanitation Data'!G148))="","",OFFSET('Sanitation Data'!$G$31,0,10*ROW('Sanitation Data'!G148)))</f>
        <v/>
      </c>
      <c r="DH154" s="29" t="str">
        <f ca="true">+IF(OFFSET('Sanitation Data'!$G$32,0,10*ROW('Sanitation Data'!G148))="","",OFFSET('Sanitation Data'!$G$32,0,10*ROW('Sanitation Data'!G148)))</f>
        <v/>
      </c>
      <c r="DI154" s="29" t="str">
        <f ca="true">+IF(OFFSET('Sanitation Data'!$G$33,0,10*ROW('Sanitation Data'!G148))="","",OFFSET('Sanitation Data'!$G$33,0,10*ROW('Sanitation Data'!G148)))</f>
        <v/>
      </c>
      <c r="DJ154" s="29" t="str">
        <f ca="true">+IF(OFFSET('Sanitation Data'!$H$29,0,10*ROW('Sanitation Data'!H148))="","",OFFSET('Sanitation Data'!$H$29,0,10*ROW('Sanitation Data'!H148)))</f>
        <v/>
      </c>
      <c r="DK154" s="29" t="str">
        <f ca="true">+IF(OFFSET('Sanitation Data'!$H$30,0,10*ROW('Sanitation Data'!H148))="","",OFFSET('Sanitation Data'!$H$30,0,10*ROW('Sanitation Data'!H148)))</f>
        <v/>
      </c>
      <c r="DL154" s="29" t="str">
        <f ca="true">+IF(OFFSET('Sanitation Data'!$H$31,0,10*ROW('Sanitation Data'!H148))="","",OFFSET('Sanitation Data'!$H$31,0,10*ROW('Sanitation Data'!H148)))</f>
        <v/>
      </c>
      <c r="DM154" s="29" t="str">
        <f ca="true">+IF(OFFSET('Sanitation Data'!$H$32,0,10*ROW('Sanitation Data'!H148))="","",OFFSET('Sanitation Data'!$H$32,0,10*ROW('Sanitation Data'!H148)))</f>
        <v/>
      </c>
      <c r="DN154" s="29" t="str">
        <f ca="true">+IF(OFFSET('Sanitation Data'!$H$33,0,10*ROW('Sanitation Data'!H148))="","",OFFSET('Sanitation Data'!$H$33,0,10*ROW('Sanitation Data'!H148)))</f>
        <v/>
      </c>
      <c r="DO154" s="29" t="str">
        <f ca="true">+IF(OFFSET('Hygiene Data'!$C$12,0,10*ROW('Hygiene Data'!C148))="","",OFFSET('Hygiene Data'!$C$12,0,10*ROW('Hygiene Data'!C148)))</f>
        <v/>
      </c>
      <c r="DP154" s="29" t="str">
        <f ca="true">+IF(OFFSET('Hygiene Data'!$C$13,0,10*ROW('Hygiene Data'!C148))="","",OFFSET('Hygiene Data'!$C$13,0,10*ROW('Hygiene Data'!C148)))</f>
        <v/>
      </c>
      <c r="DQ154" s="29" t="str">
        <f ca="true">+IF(OFFSET('Hygiene Data'!$C$14,0,10*ROW('Hygiene Data'!C148))="","",OFFSET('Hygiene Data'!$C$14,0,10*ROW('Hygiene Data'!C148)))</f>
        <v/>
      </c>
      <c r="DR154" s="29" t="str">
        <f ca="true">+IF(OFFSET('Hygiene Data'!$D$12,0,10*ROW('Hygiene Data'!D148))="","",OFFSET('Hygiene Data'!$D$12,0,10*ROW('Hygiene Data'!D148)))</f>
        <v/>
      </c>
      <c r="DS154" s="29" t="str">
        <f ca="true">+IF(OFFSET('Hygiene Data'!$D$13,0,10*ROW('Hygiene Data'!D148))="","",OFFSET('Hygiene Data'!$D$13,0,10*ROW('Hygiene Data'!D148)))</f>
        <v/>
      </c>
      <c r="DT154" s="29" t="str">
        <f ca="true">+IF(OFFSET('Hygiene Data'!$D$14,0,10*ROW('Hygiene Data'!D148))="","",OFFSET('Hygiene Data'!$D$14,0,10*ROW('Hygiene Data'!D148)))</f>
        <v/>
      </c>
      <c r="DU154" s="29" t="str">
        <f ca="true">+IF(OFFSET('Hygiene Data'!$E$12,0,10*ROW('Hygiene Data'!E148))="","",OFFSET('Hygiene Data'!$E$12,0,10*ROW('Hygiene Data'!E148)))</f>
        <v/>
      </c>
      <c r="DV154" s="29" t="str">
        <f ca="true">+IF(OFFSET('Hygiene Data'!$E$13,0,10*ROW('Hygiene Data'!E148))="","",OFFSET('Hygiene Data'!$E$13,0,10*ROW('Hygiene Data'!E148)))</f>
        <v/>
      </c>
      <c r="DW154" s="29" t="str">
        <f ca="true">+IF(OFFSET('Hygiene Data'!$E$14,0,10*ROW('Hygiene Data'!E148))="","",OFFSET('Hygiene Data'!$E$14,0,10*ROW('Hygiene Data'!E148)))</f>
        <v/>
      </c>
      <c r="DX154" s="29" t="str">
        <f ca="true">+IF(OFFSET('Hygiene Data'!$F$12,0,10*ROW('Hygiene Data'!F148))="","",OFFSET('Hygiene Data'!$F$12,0,10*ROW('Hygiene Data'!F148)))</f>
        <v/>
      </c>
      <c r="DY154" s="29" t="str">
        <f ca="true">+IF(OFFSET('Hygiene Data'!$F$13,0,10*ROW('Hygiene Data'!F148))="","",OFFSET('Hygiene Data'!$F$13,0,10*ROW('Hygiene Data'!F148)))</f>
        <v/>
      </c>
      <c r="DZ154" s="29" t="str">
        <f ca="true">+IF(OFFSET('Hygiene Data'!$F$14,0,10*ROW('Hygiene Data'!F148))="","",OFFSET('Hygiene Data'!$F$14,0,10*ROW('Hygiene Data'!F148)))</f>
        <v/>
      </c>
      <c r="EA154" s="29" t="str">
        <f ca="true">+IF(OFFSET('Hygiene Data'!$G$12,0,10*ROW('Hygiene Data'!G148))="","",OFFSET('Hygiene Data'!$G$12,0,10*ROW('Hygiene Data'!G148)))</f>
        <v/>
      </c>
      <c r="EB154" s="29" t="str">
        <f ca="true">+IF(OFFSET('Hygiene Data'!$G$13,0,10*ROW('Hygiene Data'!G148))="","",OFFSET('Hygiene Data'!$G$13,0,10*ROW('Hygiene Data'!G148)))</f>
        <v/>
      </c>
      <c r="EC154" s="29" t="str">
        <f ca="true">+IF(OFFSET('Hygiene Data'!$G$14,0,10*ROW('Hygiene Data'!G148))="","",OFFSET('Hygiene Data'!$G$14,0,10*ROW('Hygiene Data'!G148)))</f>
        <v/>
      </c>
      <c r="ED154" s="29" t="str">
        <f ca="true">+IF(OFFSET('Hygiene Data'!$H$12,0,10*ROW('Hygiene Data'!H148))="","",OFFSET('Hygiene Data'!$H$12,0,10*ROW('Hygiene Data'!H148)))</f>
        <v/>
      </c>
      <c r="EE154" s="29" t="str">
        <f ca="true">+IF(OFFSET('Hygiene Data'!$H$13,0,10*ROW('Hygiene Data'!H148))="","",OFFSET('Hygiene Data'!$H$13,0,10*ROW('Hygiene Data'!H148)))</f>
        <v/>
      </c>
      <c r="EF154" s="29" t="str">
        <f ca="true">+IF(OFFSET('Hygiene Data'!$H$14,0,10*ROW('Hygiene Data'!H148))="","",OFFSET('Hygiene Data'!$H$14,0,10*ROW('Hygiene Data'!H148)))</f>
        <v/>
      </c>
    </row>
    <row r="155" x14ac:dyDescent="0.2">
      <c r="A155" s="52" t="str">
        <f ca="true">+IF(OFFSET('Water Data'!$B$1,0,10*ROW('Water Data'!B152))="","",OFFSET('Water Data'!$B$1,0,10*ROW('Water Data'!B152)))</f>
        <v/>
      </c>
      <c r="B155" s="52" t="str">
        <f ca="true">+IF(OFFSET('Water Data'!$A$3,0,10*ROW('Water Data'!A152))="","",OFFSET('Water Data'!$A$3,0,10*ROW('Water Data'!A152)))</f>
        <v/>
      </c>
      <c r="C155" s="52" t="str">
        <f ca="true">+IF(OFFSET('Water Data'!$C$3,0,10*ROW('Water Data'!C152))="","",OFFSET('Water Data'!$C$3,0,10*ROW('Water Data'!C152)))</f>
        <v/>
      </c>
      <c r="D155" s="240"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0"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0"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0"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0"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0"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0"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0"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0"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0"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0"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0"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0"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0"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0"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0"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0"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0"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1"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1"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1"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1"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1"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1"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1"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1"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1"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1"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1"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1"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1"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1"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1"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1"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1"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1"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1"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1"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1"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1"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1"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1"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1"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1"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1"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1"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1"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1"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2"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2"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2"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2"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2"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2"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2"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2"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2"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2"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2"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2"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2"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2"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2"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2"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2"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2"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29" t="str">
        <f ca="true">+IF(OFFSET('Water Data'!$C$28,0,10*ROW('Water Data'!C149))="","",OFFSET('Water Data'!$C$28,0,10*ROW('Water Data'!C149)))</f>
        <v/>
      </c>
      <c r="BT155" s="29" t="str">
        <f ca="true">+IF(OFFSET('Water Data'!$C$29,0,10*ROW('Water Data'!C149))="","",OFFSET('Water Data'!$C$29,0,10*ROW('Water Data'!C149)))</f>
        <v/>
      </c>
      <c r="BU155" s="29" t="str">
        <f ca="true">+IF(OFFSET('Water Data'!$C$30,0,10*ROW('Water Data'!C149))="","",OFFSET('Water Data'!$C$30,0,10*ROW('Water Data'!C149)))</f>
        <v/>
      </c>
      <c r="BV155" s="29" t="str">
        <f ca="true">+IF(OFFSET('Water Data'!$D$28,0,10*ROW('Water Data'!D149))="","",OFFSET('Water Data'!$D$28,0,10*ROW('Water Data'!D149)))</f>
        <v/>
      </c>
      <c r="BW155" s="29" t="str">
        <f ca="true">+IF(OFFSET('Water Data'!$D$29,0,10*ROW('Water Data'!D149))="","",OFFSET('Water Data'!$D$29,0,10*ROW('Water Data'!D149)))</f>
        <v/>
      </c>
      <c r="BX155" s="29" t="str">
        <f ca="true">+IF(OFFSET('Water Data'!$D$30,0,10*ROW('Water Data'!D149))="","",OFFSET('Water Data'!$D$30,0,10*ROW('Water Data'!D149)))</f>
        <v/>
      </c>
      <c r="BY155" s="29" t="str">
        <f ca="true">+IF(OFFSET('Water Data'!$E$28,0,10*ROW('Water Data'!E149))="","",OFFSET('Water Data'!$E$28,0,10*ROW('Water Data'!E149)))</f>
        <v/>
      </c>
      <c r="BZ155" s="29" t="str">
        <f ca="true">+IF(OFFSET('Water Data'!$E$29,0,10*ROW('Water Data'!E149))="","",OFFSET('Water Data'!$E$29,0,10*ROW('Water Data'!E149)))</f>
        <v/>
      </c>
      <c r="CA155" s="29" t="str">
        <f ca="true">+IF(OFFSET('Water Data'!$E$30,0,10*ROW('Water Data'!E149))="","",OFFSET('Water Data'!$E$30,0,10*ROW('Water Data'!E149)))</f>
        <v/>
      </c>
      <c r="CB155" s="29" t="str">
        <f ca="true">+IF(OFFSET('Water Data'!$F$28,0,10*ROW('Water Data'!F149))="","",OFFSET('Water Data'!$F$28,0,10*ROW('Water Data'!F149)))</f>
        <v/>
      </c>
      <c r="CC155" s="29" t="str">
        <f ca="true">+IF(OFFSET('Water Data'!$F$29,0,10*ROW('Water Data'!F149))="","",OFFSET('Water Data'!$F$29,0,10*ROW('Water Data'!F149)))</f>
        <v/>
      </c>
      <c r="CD155" s="29" t="str">
        <f ca="true">+IF(OFFSET('Water Data'!$F$30,0,10*ROW('Water Data'!F149))="","",OFFSET('Water Data'!$F$30,0,10*ROW('Water Data'!F149)))</f>
        <v/>
      </c>
      <c r="CE155" s="29" t="str">
        <f ca="true">+IF(OFFSET('Water Data'!$G$28,0,10*ROW('Water Data'!G149))="","",OFFSET('Water Data'!$G$28,0,10*ROW('Water Data'!G149)))</f>
        <v/>
      </c>
      <c r="CF155" s="29" t="str">
        <f ca="true">+IF(OFFSET('Water Data'!$G$29,0,10*ROW('Water Data'!G149))="","",OFFSET('Water Data'!$G$29,0,10*ROW('Water Data'!G149)))</f>
        <v/>
      </c>
      <c r="CG155" s="29" t="str">
        <f ca="true">+IF(OFFSET('Water Data'!$G$30,0,10*ROW('Water Data'!G149))="","",OFFSET('Water Data'!$G$30,0,10*ROW('Water Data'!G149)))</f>
        <v/>
      </c>
      <c r="CH155" s="29" t="str">
        <f ca="true">+IF(OFFSET('Water Data'!$H$28,0,10*ROW('Water Data'!H149))="","",OFFSET('Water Data'!$H$28,0,10*ROW('Water Data'!H149)))</f>
        <v/>
      </c>
      <c r="CI155" s="29" t="str">
        <f ca="true">+IF(OFFSET('Water Data'!$H$29,0,10*ROW('Water Data'!H149))="","",OFFSET('Water Data'!$H$29,0,10*ROW('Water Data'!H149)))</f>
        <v/>
      </c>
      <c r="CJ155" s="29" t="str">
        <f ca="true">+IF(OFFSET('Water Data'!$H$30,0,10*ROW('Water Data'!H149))="","",OFFSET('Water Data'!$H$30,0,10*ROW('Water Data'!H149)))</f>
        <v/>
      </c>
      <c r="CK155" s="29" t="str">
        <f ca="true">+IF(OFFSET('Sanitation Data'!$C$29,0,10*ROW('Sanitation Data'!C149))="","",OFFSET('Sanitation Data'!$C$29,0,10*ROW('Sanitation Data'!C149)))</f>
        <v/>
      </c>
      <c r="CL155" s="29" t="str">
        <f ca="true">+IF(OFFSET('Sanitation Data'!$C$30,0,10*ROW('Sanitation Data'!C149))="","",OFFSET('Sanitation Data'!$C$30,0,10*ROW('Sanitation Data'!C149)))</f>
        <v/>
      </c>
      <c r="CM155" s="29" t="str">
        <f ca="true">+IF(OFFSET('Sanitation Data'!$C$31,0,10*ROW('Sanitation Data'!C149))="","",OFFSET('Sanitation Data'!$C$31,0,10*ROW('Sanitation Data'!C149)))</f>
        <v/>
      </c>
      <c r="CN155" s="29" t="str">
        <f ca="true">+IF(OFFSET('Sanitation Data'!$C$32,0,10*ROW('Sanitation Data'!C149))="","",OFFSET('Sanitation Data'!$C$32,0,10*ROW('Sanitation Data'!C149)))</f>
        <v/>
      </c>
      <c r="CO155" s="29" t="str">
        <f ca="true">+IF(OFFSET('Sanitation Data'!$C$33,0,10*ROW('Sanitation Data'!C149))="","",OFFSET('Sanitation Data'!$C$33,0,10*ROW('Sanitation Data'!C149)))</f>
        <v/>
      </c>
      <c r="CP155" s="29" t="str">
        <f ca="true">+IF(OFFSET('Sanitation Data'!$D$29,0,10*ROW('Sanitation Data'!D149))="","",OFFSET('Sanitation Data'!$D$29,0,10*ROW('Sanitation Data'!D149)))</f>
        <v/>
      </c>
      <c r="CQ155" s="29" t="str">
        <f ca="true">+IF(OFFSET('Sanitation Data'!$D$30,0,10*ROW('Sanitation Data'!D149))="","",OFFSET('Sanitation Data'!$D$30,0,10*ROW('Sanitation Data'!D149)))</f>
        <v/>
      </c>
      <c r="CR155" s="29" t="str">
        <f ca="true">+IF(OFFSET('Sanitation Data'!$D$31,0,10*ROW('Sanitation Data'!D149))="","",OFFSET('Sanitation Data'!$D$31,0,10*ROW('Sanitation Data'!D149)))</f>
        <v/>
      </c>
      <c r="CS155" s="29" t="str">
        <f ca="true">+IF(OFFSET('Sanitation Data'!$D$32,0,10*ROW('Sanitation Data'!D149))="","",OFFSET('Sanitation Data'!$D$32,0,10*ROW('Sanitation Data'!D149)))</f>
        <v/>
      </c>
      <c r="CT155" s="29" t="str">
        <f ca="true">+IF(OFFSET('Sanitation Data'!$D$33,0,10*ROW('Sanitation Data'!D149))="","",OFFSET('Sanitation Data'!$D$33,0,10*ROW('Sanitation Data'!D149)))</f>
        <v/>
      </c>
      <c r="CU155" s="29" t="str">
        <f ca="true">+IF(OFFSET('Sanitation Data'!$E$29,0,10*ROW('Sanitation Data'!E149))="","",OFFSET('Sanitation Data'!$E$29,0,10*ROW('Sanitation Data'!E149)))</f>
        <v/>
      </c>
      <c r="CV155" s="29" t="str">
        <f ca="true">+IF(OFFSET('Sanitation Data'!$E$30,0,10*ROW('Sanitation Data'!E149))="","",OFFSET('Sanitation Data'!$E$30,0,10*ROW('Sanitation Data'!E149)))</f>
        <v/>
      </c>
      <c r="CW155" s="29" t="str">
        <f ca="true">+IF(OFFSET('Sanitation Data'!$E$31,0,10*ROW('Sanitation Data'!E149))="","",OFFSET('Sanitation Data'!$E$31,0,10*ROW('Sanitation Data'!E149)))</f>
        <v/>
      </c>
      <c r="CX155" s="29" t="str">
        <f ca="true">+IF(OFFSET('Sanitation Data'!$E$32,0,10*ROW('Sanitation Data'!E149))="","",OFFSET('Sanitation Data'!$E$32,0,10*ROW('Sanitation Data'!E149)))</f>
        <v/>
      </c>
      <c r="CY155" s="29" t="str">
        <f ca="true">+IF(OFFSET('Sanitation Data'!$E$33,0,10*ROW('Sanitation Data'!E149))="","",OFFSET('Sanitation Data'!$E$33,0,10*ROW('Sanitation Data'!E149)))</f>
        <v/>
      </c>
      <c r="CZ155" s="29" t="str">
        <f ca="true">+IF(OFFSET('Sanitation Data'!$F$29,0,10*ROW('Sanitation Data'!F149))="","",OFFSET('Sanitation Data'!$F$29,0,10*ROW('Sanitation Data'!F149)))</f>
        <v/>
      </c>
      <c r="DA155" s="29" t="str">
        <f ca="true">+IF(OFFSET('Sanitation Data'!$F$30,0,10*ROW('Sanitation Data'!F149))="","",OFFSET('Sanitation Data'!$F$30,0,10*ROW('Sanitation Data'!F149)))</f>
        <v/>
      </c>
      <c r="DB155" s="29" t="str">
        <f ca="true">+IF(OFFSET('Sanitation Data'!$F$31,0,10*ROW('Sanitation Data'!F149))="","",OFFSET('Sanitation Data'!$F$31,0,10*ROW('Sanitation Data'!F149)))</f>
        <v/>
      </c>
      <c r="DC155" s="29" t="str">
        <f ca="true">+IF(OFFSET('Sanitation Data'!$F$32,0,10*ROW('Sanitation Data'!F149))="","",OFFSET('Sanitation Data'!$F$32,0,10*ROW('Sanitation Data'!F149)))</f>
        <v/>
      </c>
      <c r="DD155" s="29" t="str">
        <f ca="true">+IF(OFFSET('Sanitation Data'!$F$33,0,10*ROW('Sanitation Data'!F149))="","",OFFSET('Sanitation Data'!$F$33,0,10*ROW('Sanitation Data'!F149)))</f>
        <v/>
      </c>
      <c r="DE155" s="29" t="str">
        <f ca="true">+IF(OFFSET('Sanitation Data'!$G$29,0,10*ROW('Sanitation Data'!G149))="","",OFFSET('Sanitation Data'!$G$29,0,10*ROW('Sanitation Data'!G149)))</f>
        <v/>
      </c>
      <c r="DF155" s="29" t="str">
        <f ca="true">+IF(OFFSET('Sanitation Data'!$G$30,0,10*ROW('Sanitation Data'!G149))="","",OFFSET('Sanitation Data'!$G$30,0,10*ROW('Sanitation Data'!G149)))</f>
        <v/>
      </c>
      <c r="DG155" s="29" t="str">
        <f ca="true">+IF(OFFSET('Sanitation Data'!$G$31,0,10*ROW('Sanitation Data'!G149))="","",OFFSET('Sanitation Data'!$G$31,0,10*ROW('Sanitation Data'!G149)))</f>
        <v/>
      </c>
      <c r="DH155" s="29" t="str">
        <f ca="true">+IF(OFFSET('Sanitation Data'!$G$32,0,10*ROW('Sanitation Data'!G149))="","",OFFSET('Sanitation Data'!$G$32,0,10*ROW('Sanitation Data'!G149)))</f>
        <v/>
      </c>
      <c r="DI155" s="29" t="str">
        <f ca="true">+IF(OFFSET('Sanitation Data'!$G$33,0,10*ROW('Sanitation Data'!G149))="","",OFFSET('Sanitation Data'!$G$33,0,10*ROW('Sanitation Data'!G149)))</f>
        <v/>
      </c>
      <c r="DJ155" s="29" t="str">
        <f ca="true">+IF(OFFSET('Sanitation Data'!$H$29,0,10*ROW('Sanitation Data'!H149))="","",OFFSET('Sanitation Data'!$H$29,0,10*ROW('Sanitation Data'!H149)))</f>
        <v/>
      </c>
      <c r="DK155" s="29" t="str">
        <f ca="true">+IF(OFFSET('Sanitation Data'!$H$30,0,10*ROW('Sanitation Data'!H149))="","",OFFSET('Sanitation Data'!$H$30,0,10*ROW('Sanitation Data'!H149)))</f>
        <v/>
      </c>
      <c r="DL155" s="29" t="str">
        <f ca="true">+IF(OFFSET('Sanitation Data'!$H$31,0,10*ROW('Sanitation Data'!H149))="","",OFFSET('Sanitation Data'!$H$31,0,10*ROW('Sanitation Data'!H149)))</f>
        <v/>
      </c>
      <c r="DM155" s="29" t="str">
        <f ca="true">+IF(OFFSET('Sanitation Data'!$H$32,0,10*ROW('Sanitation Data'!H149))="","",OFFSET('Sanitation Data'!$H$32,0,10*ROW('Sanitation Data'!H149)))</f>
        <v/>
      </c>
      <c r="DN155" s="29" t="str">
        <f ca="true">+IF(OFFSET('Sanitation Data'!$H$33,0,10*ROW('Sanitation Data'!H149))="","",OFFSET('Sanitation Data'!$H$33,0,10*ROW('Sanitation Data'!H149)))</f>
        <v/>
      </c>
      <c r="DO155" s="29" t="str">
        <f ca="true">+IF(OFFSET('Hygiene Data'!$C$12,0,10*ROW('Hygiene Data'!C149))="","",OFFSET('Hygiene Data'!$C$12,0,10*ROW('Hygiene Data'!C149)))</f>
        <v/>
      </c>
      <c r="DP155" s="29" t="str">
        <f ca="true">+IF(OFFSET('Hygiene Data'!$C$13,0,10*ROW('Hygiene Data'!C149))="","",OFFSET('Hygiene Data'!$C$13,0,10*ROW('Hygiene Data'!C149)))</f>
        <v/>
      </c>
      <c r="DQ155" s="29" t="str">
        <f ca="true">+IF(OFFSET('Hygiene Data'!$C$14,0,10*ROW('Hygiene Data'!C149))="","",OFFSET('Hygiene Data'!$C$14,0,10*ROW('Hygiene Data'!C149)))</f>
        <v/>
      </c>
      <c r="DR155" s="29" t="str">
        <f ca="true">+IF(OFFSET('Hygiene Data'!$D$12,0,10*ROW('Hygiene Data'!D149))="","",OFFSET('Hygiene Data'!$D$12,0,10*ROW('Hygiene Data'!D149)))</f>
        <v/>
      </c>
      <c r="DS155" s="29" t="str">
        <f ca="true">+IF(OFFSET('Hygiene Data'!$D$13,0,10*ROW('Hygiene Data'!D149))="","",OFFSET('Hygiene Data'!$D$13,0,10*ROW('Hygiene Data'!D149)))</f>
        <v/>
      </c>
      <c r="DT155" s="29" t="str">
        <f ca="true">+IF(OFFSET('Hygiene Data'!$D$14,0,10*ROW('Hygiene Data'!D149))="","",OFFSET('Hygiene Data'!$D$14,0,10*ROW('Hygiene Data'!D149)))</f>
        <v/>
      </c>
      <c r="DU155" s="29" t="str">
        <f ca="true">+IF(OFFSET('Hygiene Data'!$E$12,0,10*ROW('Hygiene Data'!E149))="","",OFFSET('Hygiene Data'!$E$12,0,10*ROW('Hygiene Data'!E149)))</f>
        <v/>
      </c>
      <c r="DV155" s="29" t="str">
        <f ca="true">+IF(OFFSET('Hygiene Data'!$E$13,0,10*ROW('Hygiene Data'!E149))="","",OFFSET('Hygiene Data'!$E$13,0,10*ROW('Hygiene Data'!E149)))</f>
        <v/>
      </c>
      <c r="DW155" s="29" t="str">
        <f ca="true">+IF(OFFSET('Hygiene Data'!$E$14,0,10*ROW('Hygiene Data'!E149))="","",OFFSET('Hygiene Data'!$E$14,0,10*ROW('Hygiene Data'!E149)))</f>
        <v/>
      </c>
      <c r="DX155" s="29" t="str">
        <f ca="true">+IF(OFFSET('Hygiene Data'!$F$12,0,10*ROW('Hygiene Data'!F149))="","",OFFSET('Hygiene Data'!$F$12,0,10*ROW('Hygiene Data'!F149)))</f>
        <v/>
      </c>
      <c r="DY155" s="29" t="str">
        <f ca="true">+IF(OFFSET('Hygiene Data'!$F$13,0,10*ROW('Hygiene Data'!F149))="","",OFFSET('Hygiene Data'!$F$13,0,10*ROW('Hygiene Data'!F149)))</f>
        <v/>
      </c>
      <c r="DZ155" s="29" t="str">
        <f ca="true">+IF(OFFSET('Hygiene Data'!$F$14,0,10*ROW('Hygiene Data'!F149))="","",OFFSET('Hygiene Data'!$F$14,0,10*ROW('Hygiene Data'!F149)))</f>
        <v/>
      </c>
      <c r="EA155" s="29" t="str">
        <f ca="true">+IF(OFFSET('Hygiene Data'!$G$12,0,10*ROW('Hygiene Data'!G149))="","",OFFSET('Hygiene Data'!$G$12,0,10*ROW('Hygiene Data'!G149)))</f>
        <v/>
      </c>
      <c r="EB155" s="29" t="str">
        <f ca="true">+IF(OFFSET('Hygiene Data'!$G$13,0,10*ROW('Hygiene Data'!G149))="","",OFFSET('Hygiene Data'!$G$13,0,10*ROW('Hygiene Data'!G149)))</f>
        <v/>
      </c>
      <c r="EC155" s="29" t="str">
        <f ca="true">+IF(OFFSET('Hygiene Data'!$G$14,0,10*ROW('Hygiene Data'!G149))="","",OFFSET('Hygiene Data'!$G$14,0,10*ROW('Hygiene Data'!G149)))</f>
        <v/>
      </c>
      <c r="ED155" s="29" t="str">
        <f ca="true">+IF(OFFSET('Hygiene Data'!$H$12,0,10*ROW('Hygiene Data'!H149))="","",OFFSET('Hygiene Data'!$H$12,0,10*ROW('Hygiene Data'!H149)))</f>
        <v/>
      </c>
      <c r="EE155" s="29" t="str">
        <f ca="true">+IF(OFFSET('Hygiene Data'!$H$13,0,10*ROW('Hygiene Data'!H149))="","",OFFSET('Hygiene Data'!$H$13,0,10*ROW('Hygiene Data'!H149)))</f>
        <v/>
      </c>
      <c r="EF155" s="29" t="str">
        <f ca="true">+IF(OFFSET('Hygiene Data'!$H$14,0,10*ROW('Hygiene Data'!H149))="","",OFFSET('Hygiene Data'!$H$14,0,10*ROW('Hygiene Data'!H149)))</f>
        <v/>
      </c>
    </row>
    <row r="156" x14ac:dyDescent="0.2">
      <c r="A156" s="52" t="str">
        <f ca="true">+IF(OFFSET('Water Data'!$B$1,0,10*ROW('Water Data'!B153))="","",OFFSET('Water Data'!$B$1,0,10*ROW('Water Data'!B153)))</f>
        <v/>
      </c>
      <c r="B156" s="52" t="str">
        <f ca="true">+IF(OFFSET('Water Data'!$A$3,0,10*ROW('Water Data'!A153))="","",OFFSET('Water Data'!$A$3,0,10*ROW('Water Data'!A153)))</f>
        <v/>
      </c>
      <c r="C156" s="52" t="str">
        <f ca="true">+IF(OFFSET('Water Data'!$C$3,0,10*ROW('Water Data'!C153))="","",OFFSET('Water Data'!$C$3,0,10*ROW('Water Data'!C153)))</f>
        <v/>
      </c>
      <c r="D156" s="240"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0"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0"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0"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0"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0"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0"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0"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0"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0"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0"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0"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0"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0"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0"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0"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0"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0"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1"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1"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1"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1"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1"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1"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1"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1"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1"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1"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1"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1"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1"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1"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1"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1"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1"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1"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1"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1"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1"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1"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1"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1"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1"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1"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1"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1"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1"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1"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2"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2"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2"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2"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2"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2"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2"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2"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2"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2"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2"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2"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2"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2"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2"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2"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2"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2"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29" t="str">
        <f ca="true">+IF(OFFSET('Water Data'!$C$28,0,10*ROW('Water Data'!C150))="","",OFFSET('Water Data'!$C$28,0,10*ROW('Water Data'!C150)))</f>
        <v/>
      </c>
      <c r="BT156" s="29" t="str">
        <f ca="true">+IF(OFFSET('Water Data'!$C$29,0,10*ROW('Water Data'!C150))="","",OFFSET('Water Data'!$C$29,0,10*ROW('Water Data'!C150)))</f>
        <v/>
      </c>
      <c r="BU156" s="29" t="str">
        <f ca="true">+IF(OFFSET('Water Data'!$C$30,0,10*ROW('Water Data'!C150))="","",OFFSET('Water Data'!$C$30,0,10*ROW('Water Data'!C150)))</f>
        <v/>
      </c>
      <c r="BV156" s="29" t="str">
        <f ca="true">+IF(OFFSET('Water Data'!$D$28,0,10*ROW('Water Data'!D150))="","",OFFSET('Water Data'!$D$28,0,10*ROW('Water Data'!D150)))</f>
        <v/>
      </c>
      <c r="BW156" s="29" t="str">
        <f ca="true">+IF(OFFSET('Water Data'!$D$29,0,10*ROW('Water Data'!D150))="","",OFFSET('Water Data'!$D$29,0,10*ROW('Water Data'!D150)))</f>
        <v/>
      </c>
      <c r="BX156" s="29" t="str">
        <f ca="true">+IF(OFFSET('Water Data'!$D$30,0,10*ROW('Water Data'!D150))="","",OFFSET('Water Data'!$D$30,0,10*ROW('Water Data'!D150)))</f>
        <v/>
      </c>
      <c r="BY156" s="29" t="str">
        <f ca="true">+IF(OFFSET('Water Data'!$E$28,0,10*ROW('Water Data'!E150))="","",OFFSET('Water Data'!$E$28,0,10*ROW('Water Data'!E150)))</f>
        <v/>
      </c>
      <c r="BZ156" s="29" t="str">
        <f ca="true">+IF(OFFSET('Water Data'!$E$29,0,10*ROW('Water Data'!E150))="","",OFFSET('Water Data'!$E$29,0,10*ROW('Water Data'!E150)))</f>
        <v/>
      </c>
      <c r="CA156" s="29" t="str">
        <f ca="true">+IF(OFFSET('Water Data'!$E$30,0,10*ROW('Water Data'!E150))="","",OFFSET('Water Data'!$E$30,0,10*ROW('Water Data'!E150)))</f>
        <v/>
      </c>
      <c r="CB156" s="29" t="str">
        <f ca="true">+IF(OFFSET('Water Data'!$F$28,0,10*ROW('Water Data'!F150))="","",OFFSET('Water Data'!$F$28,0,10*ROW('Water Data'!F150)))</f>
        <v/>
      </c>
      <c r="CC156" s="29" t="str">
        <f ca="true">+IF(OFFSET('Water Data'!$F$29,0,10*ROW('Water Data'!F150))="","",OFFSET('Water Data'!$F$29,0,10*ROW('Water Data'!F150)))</f>
        <v/>
      </c>
      <c r="CD156" s="29" t="str">
        <f ca="true">+IF(OFFSET('Water Data'!$F$30,0,10*ROW('Water Data'!F150))="","",OFFSET('Water Data'!$F$30,0,10*ROW('Water Data'!F150)))</f>
        <v/>
      </c>
      <c r="CE156" s="29" t="str">
        <f ca="true">+IF(OFFSET('Water Data'!$G$28,0,10*ROW('Water Data'!G150))="","",OFFSET('Water Data'!$G$28,0,10*ROW('Water Data'!G150)))</f>
        <v/>
      </c>
      <c r="CF156" s="29" t="str">
        <f ca="true">+IF(OFFSET('Water Data'!$G$29,0,10*ROW('Water Data'!G150))="","",OFFSET('Water Data'!$G$29,0,10*ROW('Water Data'!G150)))</f>
        <v/>
      </c>
      <c r="CG156" s="29" t="str">
        <f ca="true">+IF(OFFSET('Water Data'!$G$30,0,10*ROW('Water Data'!G150))="","",OFFSET('Water Data'!$G$30,0,10*ROW('Water Data'!G150)))</f>
        <v/>
      </c>
      <c r="CH156" s="29" t="str">
        <f ca="true">+IF(OFFSET('Water Data'!$H$28,0,10*ROW('Water Data'!H150))="","",OFFSET('Water Data'!$H$28,0,10*ROW('Water Data'!H150)))</f>
        <v/>
      </c>
      <c r="CI156" s="29" t="str">
        <f ca="true">+IF(OFFSET('Water Data'!$H$29,0,10*ROW('Water Data'!H150))="","",OFFSET('Water Data'!$H$29,0,10*ROW('Water Data'!H150)))</f>
        <v/>
      </c>
      <c r="CJ156" s="29" t="str">
        <f ca="true">+IF(OFFSET('Water Data'!$H$30,0,10*ROW('Water Data'!H150))="","",OFFSET('Water Data'!$H$30,0,10*ROW('Water Data'!H150)))</f>
        <v/>
      </c>
      <c r="CK156" s="29" t="str">
        <f ca="true">+IF(OFFSET('Sanitation Data'!$C$29,0,10*ROW('Sanitation Data'!C150))="","",OFFSET('Sanitation Data'!$C$29,0,10*ROW('Sanitation Data'!C150)))</f>
        <v/>
      </c>
      <c r="CL156" s="29" t="str">
        <f ca="true">+IF(OFFSET('Sanitation Data'!$C$30,0,10*ROW('Sanitation Data'!C150))="","",OFFSET('Sanitation Data'!$C$30,0,10*ROW('Sanitation Data'!C150)))</f>
        <v/>
      </c>
      <c r="CM156" s="29" t="str">
        <f ca="true">+IF(OFFSET('Sanitation Data'!$C$31,0,10*ROW('Sanitation Data'!C150))="","",OFFSET('Sanitation Data'!$C$31,0,10*ROW('Sanitation Data'!C150)))</f>
        <v/>
      </c>
      <c r="CN156" s="29" t="str">
        <f ca="true">+IF(OFFSET('Sanitation Data'!$C$32,0,10*ROW('Sanitation Data'!C150))="","",OFFSET('Sanitation Data'!$C$32,0,10*ROW('Sanitation Data'!C150)))</f>
        <v/>
      </c>
      <c r="CO156" s="29" t="str">
        <f ca="true">+IF(OFFSET('Sanitation Data'!$C$33,0,10*ROW('Sanitation Data'!C150))="","",OFFSET('Sanitation Data'!$C$33,0,10*ROW('Sanitation Data'!C150)))</f>
        <v/>
      </c>
      <c r="CP156" s="29" t="str">
        <f ca="true">+IF(OFFSET('Sanitation Data'!$D$29,0,10*ROW('Sanitation Data'!D150))="","",OFFSET('Sanitation Data'!$D$29,0,10*ROW('Sanitation Data'!D150)))</f>
        <v/>
      </c>
      <c r="CQ156" s="29" t="str">
        <f ca="true">+IF(OFFSET('Sanitation Data'!$D$30,0,10*ROW('Sanitation Data'!D150))="","",OFFSET('Sanitation Data'!$D$30,0,10*ROW('Sanitation Data'!D150)))</f>
        <v/>
      </c>
      <c r="CR156" s="29" t="str">
        <f ca="true">+IF(OFFSET('Sanitation Data'!$D$31,0,10*ROW('Sanitation Data'!D150))="","",OFFSET('Sanitation Data'!$D$31,0,10*ROW('Sanitation Data'!D150)))</f>
        <v/>
      </c>
      <c r="CS156" s="29" t="str">
        <f ca="true">+IF(OFFSET('Sanitation Data'!$D$32,0,10*ROW('Sanitation Data'!D150))="","",OFFSET('Sanitation Data'!$D$32,0,10*ROW('Sanitation Data'!D150)))</f>
        <v/>
      </c>
      <c r="CT156" s="29" t="str">
        <f ca="true">+IF(OFFSET('Sanitation Data'!$D$33,0,10*ROW('Sanitation Data'!D150))="","",OFFSET('Sanitation Data'!$D$33,0,10*ROW('Sanitation Data'!D150)))</f>
        <v/>
      </c>
      <c r="CU156" s="29" t="str">
        <f ca="true">+IF(OFFSET('Sanitation Data'!$E$29,0,10*ROW('Sanitation Data'!E150))="","",OFFSET('Sanitation Data'!$E$29,0,10*ROW('Sanitation Data'!E150)))</f>
        <v/>
      </c>
      <c r="CV156" s="29" t="str">
        <f ca="true">+IF(OFFSET('Sanitation Data'!$E$30,0,10*ROW('Sanitation Data'!E150))="","",OFFSET('Sanitation Data'!$E$30,0,10*ROW('Sanitation Data'!E150)))</f>
        <v/>
      </c>
      <c r="CW156" s="29" t="str">
        <f ca="true">+IF(OFFSET('Sanitation Data'!$E$31,0,10*ROW('Sanitation Data'!E150))="","",OFFSET('Sanitation Data'!$E$31,0,10*ROW('Sanitation Data'!E150)))</f>
        <v/>
      </c>
      <c r="CX156" s="29" t="str">
        <f ca="true">+IF(OFFSET('Sanitation Data'!$E$32,0,10*ROW('Sanitation Data'!E150))="","",OFFSET('Sanitation Data'!$E$32,0,10*ROW('Sanitation Data'!E150)))</f>
        <v/>
      </c>
      <c r="CY156" s="29" t="str">
        <f ca="true">+IF(OFFSET('Sanitation Data'!$E$33,0,10*ROW('Sanitation Data'!E150))="","",OFFSET('Sanitation Data'!$E$33,0,10*ROW('Sanitation Data'!E150)))</f>
        <v/>
      </c>
      <c r="CZ156" s="29" t="str">
        <f ca="true">+IF(OFFSET('Sanitation Data'!$F$29,0,10*ROW('Sanitation Data'!F150))="","",OFFSET('Sanitation Data'!$F$29,0,10*ROW('Sanitation Data'!F150)))</f>
        <v/>
      </c>
      <c r="DA156" s="29" t="str">
        <f ca="true">+IF(OFFSET('Sanitation Data'!$F$30,0,10*ROW('Sanitation Data'!F150))="","",OFFSET('Sanitation Data'!$F$30,0,10*ROW('Sanitation Data'!F150)))</f>
        <v/>
      </c>
      <c r="DB156" s="29" t="str">
        <f ca="true">+IF(OFFSET('Sanitation Data'!$F$31,0,10*ROW('Sanitation Data'!F150))="","",OFFSET('Sanitation Data'!$F$31,0,10*ROW('Sanitation Data'!F150)))</f>
        <v/>
      </c>
      <c r="DC156" s="29" t="str">
        <f ca="true">+IF(OFFSET('Sanitation Data'!$F$32,0,10*ROW('Sanitation Data'!F150))="","",OFFSET('Sanitation Data'!$F$32,0,10*ROW('Sanitation Data'!F150)))</f>
        <v/>
      </c>
      <c r="DD156" s="29" t="str">
        <f ca="true">+IF(OFFSET('Sanitation Data'!$F$33,0,10*ROW('Sanitation Data'!F150))="","",OFFSET('Sanitation Data'!$F$33,0,10*ROW('Sanitation Data'!F150)))</f>
        <v/>
      </c>
      <c r="DE156" s="29" t="str">
        <f ca="true">+IF(OFFSET('Sanitation Data'!$G$29,0,10*ROW('Sanitation Data'!G150))="","",OFFSET('Sanitation Data'!$G$29,0,10*ROW('Sanitation Data'!G150)))</f>
        <v/>
      </c>
      <c r="DF156" s="29" t="str">
        <f ca="true">+IF(OFFSET('Sanitation Data'!$G$30,0,10*ROW('Sanitation Data'!G150))="","",OFFSET('Sanitation Data'!$G$30,0,10*ROW('Sanitation Data'!G150)))</f>
        <v/>
      </c>
      <c r="DG156" s="29" t="str">
        <f ca="true">+IF(OFFSET('Sanitation Data'!$G$31,0,10*ROW('Sanitation Data'!G150))="","",OFFSET('Sanitation Data'!$G$31,0,10*ROW('Sanitation Data'!G150)))</f>
        <v/>
      </c>
      <c r="DH156" s="29" t="str">
        <f ca="true">+IF(OFFSET('Sanitation Data'!$G$32,0,10*ROW('Sanitation Data'!G150))="","",OFFSET('Sanitation Data'!$G$32,0,10*ROW('Sanitation Data'!G150)))</f>
        <v/>
      </c>
      <c r="DI156" s="29" t="str">
        <f ca="true">+IF(OFFSET('Sanitation Data'!$G$33,0,10*ROW('Sanitation Data'!G150))="","",OFFSET('Sanitation Data'!$G$33,0,10*ROW('Sanitation Data'!G150)))</f>
        <v/>
      </c>
      <c r="DJ156" s="29" t="str">
        <f ca="true">+IF(OFFSET('Sanitation Data'!$H$29,0,10*ROW('Sanitation Data'!H150))="","",OFFSET('Sanitation Data'!$H$29,0,10*ROW('Sanitation Data'!H150)))</f>
        <v/>
      </c>
      <c r="DK156" s="29" t="str">
        <f ca="true">+IF(OFFSET('Sanitation Data'!$H$30,0,10*ROW('Sanitation Data'!H150))="","",OFFSET('Sanitation Data'!$H$30,0,10*ROW('Sanitation Data'!H150)))</f>
        <v/>
      </c>
      <c r="DL156" s="29" t="str">
        <f ca="true">+IF(OFFSET('Sanitation Data'!$H$31,0,10*ROW('Sanitation Data'!H150))="","",OFFSET('Sanitation Data'!$H$31,0,10*ROW('Sanitation Data'!H150)))</f>
        <v/>
      </c>
      <c r="DM156" s="29" t="str">
        <f ca="true">+IF(OFFSET('Sanitation Data'!$H$32,0,10*ROW('Sanitation Data'!H150))="","",OFFSET('Sanitation Data'!$H$32,0,10*ROW('Sanitation Data'!H150)))</f>
        <v/>
      </c>
      <c r="DN156" s="29" t="str">
        <f ca="true">+IF(OFFSET('Sanitation Data'!$H$33,0,10*ROW('Sanitation Data'!H150))="","",OFFSET('Sanitation Data'!$H$33,0,10*ROW('Sanitation Data'!H150)))</f>
        <v/>
      </c>
      <c r="DO156" s="29" t="str">
        <f ca="true">+IF(OFFSET('Hygiene Data'!$C$12,0,10*ROW('Hygiene Data'!C150))="","",OFFSET('Hygiene Data'!$C$12,0,10*ROW('Hygiene Data'!C150)))</f>
        <v/>
      </c>
      <c r="DP156" s="29" t="str">
        <f ca="true">+IF(OFFSET('Hygiene Data'!$C$13,0,10*ROW('Hygiene Data'!C150))="","",OFFSET('Hygiene Data'!$C$13,0,10*ROW('Hygiene Data'!C150)))</f>
        <v/>
      </c>
      <c r="DQ156" s="29" t="str">
        <f ca="true">+IF(OFFSET('Hygiene Data'!$C$14,0,10*ROW('Hygiene Data'!C150))="","",OFFSET('Hygiene Data'!$C$14,0,10*ROW('Hygiene Data'!C150)))</f>
        <v/>
      </c>
      <c r="DR156" s="29" t="str">
        <f ca="true">+IF(OFFSET('Hygiene Data'!$D$12,0,10*ROW('Hygiene Data'!D150))="","",OFFSET('Hygiene Data'!$D$12,0,10*ROW('Hygiene Data'!D150)))</f>
        <v/>
      </c>
      <c r="DS156" s="29" t="str">
        <f ca="true">+IF(OFFSET('Hygiene Data'!$D$13,0,10*ROW('Hygiene Data'!D150))="","",OFFSET('Hygiene Data'!$D$13,0,10*ROW('Hygiene Data'!D150)))</f>
        <v/>
      </c>
      <c r="DT156" s="29" t="str">
        <f ca="true">+IF(OFFSET('Hygiene Data'!$D$14,0,10*ROW('Hygiene Data'!D150))="","",OFFSET('Hygiene Data'!$D$14,0,10*ROW('Hygiene Data'!D150)))</f>
        <v/>
      </c>
      <c r="DU156" s="29" t="str">
        <f ca="true">+IF(OFFSET('Hygiene Data'!$E$12,0,10*ROW('Hygiene Data'!E150))="","",OFFSET('Hygiene Data'!$E$12,0,10*ROW('Hygiene Data'!E150)))</f>
        <v/>
      </c>
      <c r="DV156" s="29" t="str">
        <f ca="true">+IF(OFFSET('Hygiene Data'!$E$13,0,10*ROW('Hygiene Data'!E150))="","",OFFSET('Hygiene Data'!$E$13,0,10*ROW('Hygiene Data'!E150)))</f>
        <v/>
      </c>
      <c r="DW156" s="29" t="str">
        <f ca="true">+IF(OFFSET('Hygiene Data'!$E$14,0,10*ROW('Hygiene Data'!E150))="","",OFFSET('Hygiene Data'!$E$14,0,10*ROW('Hygiene Data'!E150)))</f>
        <v/>
      </c>
      <c r="DX156" s="29" t="str">
        <f ca="true">+IF(OFFSET('Hygiene Data'!$F$12,0,10*ROW('Hygiene Data'!F150))="","",OFFSET('Hygiene Data'!$F$12,0,10*ROW('Hygiene Data'!F150)))</f>
        <v/>
      </c>
      <c r="DY156" s="29" t="str">
        <f ca="true">+IF(OFFSET('Hygiene Data'!$F$13,0,10*ROW('Hygiene Data'!F150))="","",OFFSET('Hygiene Data'!$F$13,0,10*ROW('Hygiene Data'!F150)))</f>
        <v/>
      </c>
      <c r="DZ156" s="29" t="str">
        <f ca="true">+IF(OFFSET('Hygiene Data'!$F$14,0,10*ROW('Hygiene Data'!F150))="","",OFFSET('Hygiene Data'!$F$14,0,10*ROW('Hygiene Data'!F150)))</f>
        <v/>
      </c>
      <c r="EA156" s="29" t="str">
        <f ca="true">+IF(OFFSET('Hygiene Data'!$G$12,0,10*ROW('Hygiene Data'!G150))="","",OFFSET('Hygiene Data'!$G$12,0,10*ROW('Hygiene Data'!G150)))</f>
        <v/>
      </c>
      <c r="EB156" s="29" t="str">
        <f ca="true">+IF(OFFSET('Hygiene Data'!$G$13,0,10*ROW('Hygiene Data'!G150))="","",OFFSET('Hygiene Data'!$G$13,0,10*ROW('Hygiene Data'!G150)))</f>
        <v/>
      </c>
      <c r="EC156" s="29" t="str">
        <f ca="true">+IF(OFFSET('Hygiene Data'!$G$14,0,10*ROW('Hygiene Data'!G150))="","",OFFSET('Hygiene Data'!$G$14,0,10*ROW('Hygiene Data'!G150)))</f>
        <v/>
      </c>
      <c r="ED156" s="29" t="str">
        <f ca="true">+IF(OFFSET('Hygiene Data'!$H$12,0,10*ROW('Hygiene Data'!H150))="","",OFFSET('Hygiene Data'!$H$12,0,10*ROW('Hygiene Data'!H150)))</f>
        <v/>
      </c>
      <c r="EE156" s="29" t="str">
        <f ca="true">+IF(OFFSET('Hygiene Data'!$H$13,0,10*ROW('Hygiene Data'!H150))="","",OFFSET('Hygiene Data'!$H$13,0,10*ROW('Hygiene Data'!H150)))</f>
        <v/>
      </c>
      <c r="EF156" s="29" t="str">
        <f ca="true">+IF(OFFSET('Hygiene Data'!$H$14,0,10*ROW('Hygiene Data'!H150))="","",OFFSET('Hygiene Data'!$H$14,0,10*ROW('Hygiene Data'!H150)))</f>
        <v/>
      </c>
    </row>
    <row r="157" x14ac:dyDescent="0.2">
      <c r="A157" s="52" t="str">
        <f ca="true">+IF(OFFSET('Water Data'!$B$1,0,10*ROW('Water Data'!B154))="","",OFFSET('Water Data'!$B$1,0,10*ROW('Water Data'!B154)))</f>
        <v/>
      </c>
      <c r="B157" s="52" t="str">
        <f ca="true">+IF(OFFSET('Water Data'!$A$3,0,10*ROW('Water Data'!A154))="","",OFFSET('Water Data'!$A$3,0,10*ROW('Water Data'!A154)))</f>
        <v/>
      </c>
      <c r="C157" s="52" t="str">
        <f ca="true">+IF(OFFSET('Water Data'!$C$3,0,10*ROW('Water Data'!C154))="","",OFFSET('Water Data'!$C$3,0,10*ROW('Water Data'!C154)))</f>
        <v/>
      </c>
      <c r="D157" s="240"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0"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0"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0"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0"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0"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0"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0"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0"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0"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0"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0"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0"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0"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0"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0"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0"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0"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1"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1"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1"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1"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1"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1"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1"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1"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1"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1"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1"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1"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1"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1"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1"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1"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1"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1"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1"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1"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1"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1"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1"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1"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1"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1"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1"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1"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1"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1"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2"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2"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2"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2"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2"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2"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2"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2"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2"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2"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2"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2"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2"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2"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2"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2"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2"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2"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29" t="str">
        <f ca="true">+IF(OFFSET('Water Data'!$C$28,0,10*ROW('Water Data'!C151))="","",OFFSET('Water Data'!$C$28,0,10*ROW('Water Data'!C151)))</f>
        <v/>
      </c>
      <c r="BT157" s="29" t="str">
        <f ca="true">+IF(OFFSET('Water Data'!$C$29,0,10*ROW('Water Data'!C151))="","",OFFSET('Water Data'!$C$29,0,10*ROW('Water Data'!C151)))</f>
        <v/>
      </c>
      <c r="BU157" s="29" t="str">
        <f ca="true">+IF(OFFSET('Water Data'!$C$30,0,10*ROW('Water Data'!C151))="","",OFFSET('Water Data'!$C$30,0,10*ROW('Water Data'!C151)))</f>
        <v/>
      </c>
      <c r="BV157" s="29" t="str">
        <f ca="true">+IF(OFFSET('Water Data'!$D$28,0,10*ROW('Water Data'!D151))="","",OFFSET('Water Data'!$D$28,0,10*ROW('Water Data'!D151)))</f>
        <v/>
      </c>
      <c r="BW157" s="29" t="str">
        <f ca="true">+IF(OFFSET('Water Data'!$D$29,0,10*ROW('Water Data'!D151))="","",OFFSET('Water Data'!$D$29,0,10*ROW('Water Data'!D151)))</f>
        <v/>
      </c>
      <c r="BX157" s="29" t="str">
        <f ca="true">+IF(OFFSET('Water Data'!$D$30,0,10*ROW('Water Data'!D151))="","",OFFSET('Water Data'!$D$30,0,10*ROW('Water Data'!D151)))</f>
        <v/>
      </c>
      <c r="BY157" s="29" t="str">
        <f ca="true">+IF(OFFSET('Water Data'!$E$28,0,10*ROW('Water Data'!E151))="","",OFFSET('Water Data'!$E$28,0,10*ROW('Water Data'!E151)))</f>
        <v/>
      </c>
      <c r="BZ157" s="29" t="str">
        <f ca="true">+IF(OFFSET('Water Data'!$E$29,0,10*ROW('Water Data'!E151))="","",OFFSET('Water Data'!$E$29,0,10*ROW('Water Data'!E151)))</f>
        <v/>
      </c>
      <c r="CA157" s="29" t="str">
        <f ca="true">+IF(OFFSET('Water Data'!$E$30,0,10*ROW('Water Data'!E151))="","",OFFSET('Water Data'!$E$30,0,10*ROW('Water Data'!E151)))</f>
        <v/>
      </c>
      <c r="CB157" s="29" t="str">
        <f ca="true">+IF(OFFSET('Water Data'!$F$28,0,10*ROW('Water Data'!F151))="","",OFFSET('Water Data'!$F$28,0,10*ROW('Water Data'!F151)))</f>
        <v/>
      </c>
      <c r="CC157" s="29" t="str">
        <f ca="true">+IF(OFFSET('Water Data'!$F$29,0,10*ROW('Water Data'!F151))="","",OFFSET('Water Data'!$F$29,0,10*ROW('Water Data'!F151)))</f>
        <v/>
      </c>
      <c r="CD157" s="29" t="str">
        <f ca="true">+IF(OFFSET('Water Data'!$F$30,0,10*ROW('Water Data'!F151))="","",OFFSET('Water Data'!$F$30,0,10*ROW('Water Data'!F151)))</f>
        <v/>
      </c>
      <c r="CE157" s="29" t="str">
        <f ca="true">+IF(OFFSET('Water Data'!$G$28,0,10*ROW('Water Data'!G151))="","",OFFSET('Water Data'!$G$28,0,10*ROW('Water Data'!G151)))</f>
        <v/>
      </c>
      <c r="CF157" s="29" t="str">
        <f ca="true">+IF(OFFSET('Water Data'!$G$29,0,10*ROW('Water Data'!G151))="","",OFFSET('Water Data'!$G$29,0,10*ROW('Water Data'!G151)))</f>
        <v/>
      </c>
      <c r="CG157" s="29" t="str">
        <f ca="true">+IF(OFFSET('Water Data'!$G$30,0,10*ROW('Water Data'!G151))="","",OFFSET('Water Data'!$G$30,0,10*ROW('Water Data'!G151)))</f>
        <v/>
      </c>
      <c r="CH157" s="29" t="str">
        <f ca="true">+IF(OFFSET('Water Data'!$H$28,0,10*ROW('Water Data'!H151))="","",OFFSET('Water Data'!$H$28,0,10*ROW('Water Data'!H151)))</f>
        <v/>
      </c>
      <c r="CI157" s="29" t="str">
        <f ca="true">+IF(OFFSET('Water Data'!$H$29,0,10*ROW('Water Data'!H151))="","",OFFSET('Water Data'!$H$29,0,10*ROW('Water Data'!H151)))</f>
        <v/>
      </c>
      <c r="CJ157" s="29" t="str">
        <f ca="true">+IF(OFFSET('Water Data'!$H$30,0,10*ROW('Water Data'!H151))="","",OFFSET('Water Data'!$H$30,0,10*ROW('Water Data'!H151)))</f>
        <v/>
      </c>
      <c r="CK157" s="29" t="str">
        <f ca="true">+IF(OFFSET('Sanitation Data'!$C$29,0,10*ROW('Sanitation Data'!C151))="","",OFFSET('Sanitation Data'!$C$29,0,10*ROW('Sanitation Data'!C151)))</f>
        <v/>
      </c>
      <c r="CL157" s="29" t="str">
        <f ca="true">+IF(OFFSET('Sanitation Data'!$C$30,0,10*ROW('Sanitation Data'!C151))="","",OFFSET('Sanitation Data'!$C$30,0,10*ROW('Sanitation Data'!C151)))</f>
        <v/>
      </c>
      <c r="CM157" s="29" t="str">
        <f ca="true">+IF(OFFSET('Sanitation Data'!$C$31,0,10*ROW('Sanitation Data'!C151))="","",OFFSET('Sanitation Data'!$C$31,0,10*ROW('Sanitation Data'!C151)))</f>
        <v/>
      </c>
      <c r="CN157" s="29" t="str">
        <f ca="true">+IF(OFFSET('Sanitation Data'!$C$32,0,10*ROW('Sanitation Data'!C151))="","",OFFSET('Sanitation Data'!$C$32,0,10*ROW('Sanitation Data'!C151)))</f>
        <v/>
      </c>
      <c r="CO157" s="29" t="str">
        <f ca="true">+IF(OFFSET('Sanitation Data'!$C$33,0,10*ROW('Sanitation Data'!C151))="","",OFFSET('Sanitation Data'!$C$33,0,10*ROW('Sanitation Data'!C151)))</f>
        <v/>
      </c>
      <c r="CP157" s="29" t="str">
        <f ca="true">+IF(OFFSET('Sanitation Data'!$D$29,0,10*ROW('Sanitation Data'!D151))="","",OFFSET('Sanitation Data'!$D$29,0,10*ROW('Sanitation Data'!D151)))</f>
        <v/>
      </c>
      <c r="CQ157" s="29" t="str">
        <f ca="true">+IF(OFFSET('Sanitation Data'!$D$30,0,10*ROW('Sanitation Data'!D151))="","",OFFSET('Sanitation Data'!$D$30,0,10*ROW('Sanitation Data'!D151)))</f>
        <v/>
      </c>
      <c r="CR157" s="29" t="str">
        <f ca="true">+IF(OFFSET('Sanitation Data'!$D$31,0,10*ROW('Sanitation Data'!D151))="","",OFFSET('Sanitation Data'!$D$31,0,10*ROW('Sanitation Data'!D151)))</f>
        <v/>
      </c>
      <c r="CS157" s="29" t="str">
        <f ca="true">+IF(OFFSET('Sanitation Data'!$D$32,0,10*ROW('Sanitation Data'!D151))="","",OFFSET('Sanitation Data'!$D$32,0,10*ROW('Sanitation Data'!D151)))</f>
        <v/>
      </c>
      <c r="CT157" s="29" t="str">
        <f ca="true">+IF(OFFSET('Sanitation Data'!$D$33,0,10*ROW('Sanitation Data'!D151))="","",OFFSET('Sanitation Data'!$D$33,0,10*ROW('Sanitation Data'!D151)))</f>
        <v/>
      </c>
      <c r="CU157" s="29" t="str">
        <f ca="true">+IF(OFFSET('Sanitation Data'!$E$29,0,10*ROW('Sanitation Data'!E151))="","",OFFSET('Sanitation Data'!$E$29,0,10*ROW('Sanitation Data'!E151)))</f>
        <v/>
      </c>
      <c r="CV157" s="29" t="str">
        <f ca="true">+IF(OFFSET('Sanitation Data'!$E$30,0,10*ROW('Sanitation Data'!E151))="","",OFFSET('Sanitation Data'!$E$30,0,10*ROW('Sanitation Data'!E151)))</f>
        <v/>
      </c>
      <c r="CW157" s="29" t="str">
        <f ca="true">+IF(OFFSET('Sanitation Data'!$E$31,0,10*ROW('Sanitation Data'!E151))="","",OFFSET('Sanitation Data'!$E$31,0,10*ROW('Sanitation Data'!E151)))</f>
        <v/>
      </c>
      <c r="CX157" s="29" t="str">
        <f ca="true">+IF(OFFSET('Sanitation Data'!$E$32,0,10*ROW('Sanitation Data'!E151))="","",OFFSET('Sanitation Data'!$E$32,0,10*ROW('Sanitation Data'!E151)))</f>
        <v/>
      </c>
      <c r="CY157" s="29" t="str">
        <f ca="true">+IF(OFFSET('Sanitation Data'!$E$33,0,10*ROW('Sanitation Data'!E151))="","",OFFSET('Sanitation Data'!$E$33,0,10*ROW('Sanitation Data'!E151)))</f>
        <v/>
      </c>
      <c r="CZ157" s="29" t="str">
        <f ca="true">+IF(OFFSET('Sanitation Data'!$F$29,0,10*ROW('Sanitation Data'!F151))="","",OFFSET('Sanitation Data'!$F$29,0,10*ROW('Sanitation Data'!F151)))</f>
        <v/>
      </c>
      <c r="DA157" s="29" t="str">
        <f ca="true">+IF(OFFSET('Sanitation Data'!$F$30,0,10*ROW('Sanitation Data'!F151))="","",OFFSET('Sanitation Data'!$F$30,0,10*ROW('Sanitation Data'!F151)))</f>
        <v/>
      </c>
      <c r="DB157" s="29" t="str">
        <f ca="true">+IF(OFFSET('Sanitation Data'!$F$31,0,10*ROW('Sanitation Data'!F151))="","",OFFSET('Sanitation Data'!$F$31,0,10*ROW('Sanitation Data'!F151)))</f>
        <v/>
      </c>
      <c r="DC157" s="29" t="str">
        <f ca="true">+IF(OFFSET('Sanitation Data'!$F$32,0,10*ROW('Sanitation Data'!F151))="","",OFFSET('Sanitation Data'!$F$32,0,10*ROW('Sanitation Data'!F151)))</f>
        <v/>
      </c>
      <c r="DD157" s="29" t="str">
        <f ca="true">+IF(OFFSET('Sanitation Data'!$F$33,0,10*ROW('Sanitation Data'!F151))="","",OFFSET('Sanitation Data'!$F$33,0,10*ROW('Sanitation Data'!F151)))</f>
        <v/>
      </c>
      <c r="DE157" s="29" t="str">
        <f ca="true">+IF(OFFSET('Sanitation Data'!$G$29,0,10*ROW('Sanitation Data'!G151))="","",OFFSET('Sanitation Data'!$G$29,0,10*ROW('Sanitation Data'!G151)))</f>
        <v/>
      </c>
      <c r="DF157" s="29" t="str">
        <f ca="true">+IF(OFFSET('Sanitation Data'!$G$30,0,10*ROW('Sanitation Data'!G151))="","",OFFSET('Sanitation Data'!$G$30,0,10*ROW('Sanitation Data'!G151)))</f>
        <v/>
      </c>
      <c r="DG157" s="29" t="str">
        <f ca="true">+IF(OFFSET('Sanitation Data'!$G$31,0,10*ROW('Sanitation Data'!G151))="","",OFFSET('Sanitation Data'!$G$31,0,10*ROW('Sanitation Data'!G151)))</f>
        <v/>
      </c>
      <c r="DH157" s="29" t="str">
        <f ca="true">+IF(OFFSET('Sanitation Data'!$G$32,0,10*ROW('Sanitation Data'!G151))="","",OFFSET('Sanitation Data'!$G$32,0,10*ROW('Sanitation Data'!G151)))</f>
        <v/>
      </c>
      <c r="DI157" s="29" t="str">
        <f ca="true">+IF(OFFSET('Sanitation Data'!$G$33,0,10*ROW('Sanitation Data'!G151))="","",OFFSET('Sanitation Data'!$G$33,0,10*ROW('Sanitation Data'!G151)))</f>
        <v/>
      </c>
      <c r="DJ157" s="29" t="str">
        <f ca="true">+IF(OFFSET('Sanitation Data'!$H$29,0,10*ROW('Sanitation Data'!H151))="","",OFFSET('Sanitation Data'!$H$29,0,10*ROW('Sanitation Data'!H151)))</f>
        <v/>
      </c>
      <c r="DK157" s="29" t="str">
        <f ca="true">+IF(OFFSET('Sanitation Data'!$H$30,0,10*ROW('Sanitation Data'!H151))="","",OFFSET('Sanitation Data'!$H$30,0,10*ROW('Sanitation Data'!H151)))</f>
        <v/>
      </c>
      <c r="DL157" s="29" t="str">
        <f ca="true">+IF(OFFSET('Sanitation Data'!$H$31,0,10*ROW('Sanitation Data'!H151))="","",OFFSET('Sanitation Data'!$H$31,0,10*ROW('Sanitation Data'!H151)))</f>
        <v/>
      </c>
      <c r="DM157" s="29" t="str">
        <f ca="true">+IF(OFFSET('Sanitation Data'!$H$32,0,10*ROW('Sanitation Data'!H151))="","",OFFSET('Sanitation Data'!$H$32,0,10*ROW('Sanitation Data'!H151)))</f>
        <v/>
      </c>
      <c r="DN157" s="29" t="str">
        <f ca="true">+IF(OFFSET('Sanitation Data'!$H$33,0,10*ROW('Sanitation Data'!H151))="","",OFFSET('Sanitation Data'!$H$33,0,10*ROW('Sanitation Data'!H151)))</f>
        <v/>
      </c>
      <c r="DO157" s="29" t="str">
        <f ca="true">+IF(OFFSET('Hygiene Data'!$C$12,0,10*ROW('Hygiene Data'!C151))="","",OFFSET('Hygiene Data'!$C$12,0,10*ROW('Hygiene Data'!C151)))</f>
        <v/>
      </c>
      <c r="DP157" s="29" t="str">
        <f ca="true">+IF(OFFSET('Hygiene Data'!$C$13,0,10*ROW('Hygiene Data'!C151))="","",OFFSET('Hygiene Data'!$C$13,0,10*ROW('Hygiene Data'!C151)))</f>
        <v/>
      </c>
      <c r="DQ157" s="29" t="str">
        <f ca="true">+IF(OFFSET('Hygiene Data'!$C$14,0,10*ROW('Hygiene Data'!C151))="","",OFFSET('Hygiene Data'!$C$14,0,10*ROW('Hygiene Data'!C151)))</f>
        <v/>
      </c>
      <c r="DR157" s="29" t="str">
        <f ca="true">+IF(OFFSET('Hygiene Data'!$D$12,0,10*ROW('Hygiene Data'!D151))="","",OFFSET('Hygiene Data'!$D$12,0,10*ROW('Hygiene Data'!D151)))</f>
        <v/>
      </c>
      <c r="DS157" s="29" t="str">
        <f ca="true">+IF(OFFSET('Hygiene Data'!$D$13,0,10*ROW('Hygiene Data'!D151))="","",OFFSET('Hygiene Data'!$D$13,0,10*ROW('Hygiene Data'!D151)))</f>
        <v/>
      </c>
      <c r="DT157" s="29" t="str">
        <f ca="true">+IF(OFFSET('Hygiene Data'!$D$14,0,10*ROW('Hygiene Data'!D151))="","",OFFSET('Hygiene Data'!$D$14,0,10*ROW('Hygiene Data'!D151)))</f>
        <v/>
      </c>
      <c r="DU157" s="29" t="str">
        <f ca="true">+IF(OFFSET('Hygiene Data'!$E$12,0,10*ROW('Hygiene Data'!E151))="","",OFFSET('Hygiene Data'!$E$12,0,10*ROW('Hygiene Data'!E151)))</f>
        <v/>
      </c>
      <c r="DV157" s="29" t="str">
        <f ca="true">+IF(OFFSET('Hygiene Data'!$E$13,0,10*ROW('Hygiene Data'!E151))="","",OFFSET('Hygiene Data'!$E$13,0,10*ROW('Hygiene Data'!E151)))</f>
        <v/>
      </c>
      <c r="DW157" s="29" t="str">
        <f ca="true">+IF(OFFSET('Hygiene Data'!$E$14,0,10*ROW('Hygiene Data'!E151))="","",OFFSET('Hygiene Data'!$E$14,0,10*ROW('Hygiene Data'!E151)))</f>
        <v/>
      </c>
      <c r="DX157" s="29" t="str">
        <f ca="true">+IF(OFFSET('Hygiene Data'!$F$12,0,10*ROW('Hygiene Data'!F151))="","",OFFSET('Hygiene Data'!$F$12,0,10*ROW('Hygiene Data'!F151)))</f>
        <v/>
      </c>
      <c r="DY157" s="29" t="str">
        <f ca="true">+IF(OFFSET('Hygiene Data'!$F$13,0,10*ROW('Hygiene Data'!F151))="","",OFFSET('Hygiene Data'!$F$13,0,10*ROW('Hygiene Data'!F151)))</f>
        <v/>
      </c>
      <c r="DZ157" s="29" t="str">
        <f ca="true">+IF(OFFSET('Hygiene Data'!$F$14,0,10*ROW('Hygiene Data'!F151))="","",OFFSET('Hygiene Data'!$F$14,0,10*ROW('Hygiene Data'!F151)))</f>
        <v/>
      </c>
      <c r="EA157" s="29" t="str">
        <f ca="true">+IF(OFFSET('Hygiene Data'!$G$12,0,10*ROW('Hygiene Data'!G151))="","",OFFSET('Hygiene Data'!$G$12,0,10*ROW('Hygiene Data'!G151)))</f>
        <v/>
      </c>
      <c r="EB157" s="29" t="str">
        <f ca="true">+IF(OFFSET('Hygiene Data'!$G$13,0,10*ROW('Hygiene Data'!G151))="","",OFFSET('Hygiene Data'!$G$13,0,10*ROW('Hygiene Data'!G151)))</f>
        <v/>
      </c>
      <c r="EC157" s="29" t="str">
        <f ca="true">+IF(OFFSET('Hygiene Data'!$G$14,0,10*ROW('Hygiene Data'!G151))="","",OFFSET('Hygiene Data'!$G$14,0,10*ROW('Hygiene Data'!G151)))</f>
        <v/>
      </c>
      <c r="ED157" s="29" t="str">
        <f ca="true">+IF(OFFSET('Hygiene Data'!$H$12,0,10*ROW('Hygiene Data'!H151))="","",OFFSET('Hygiene Data'!$H$12,0,10*ROW('Hygiene Data'!H151)))</f>
        <v/>
      </c>
      <c r="EE157" s="29" t="str">
        <f ca="true">+IF(OFFSET('Hygiene Data'!$H$13,0,10*ROW('Hygiene Data'!H151))="","",OFFSET('Hygiene Data'!$H$13,0,10*ROW('Hygiene Data'!H151)))</f>
        <v/>
      </c>
      <c r="EF157" s="29" t="str">
        <f ca="true">+IF(OFFSET('Hygiene Data'!$H$14,0,10*ROW('Hygiene Data'!H151))="","",OFFSET('Hygiene Data'!$H$14,0,10*ROW('Hygiene Data'!H151)))</f>
        <v/>
      </c>
    </row>
    <row r="158" x14ac:dyDescent="0.2">
      <c r="A158" s="52" t="str">
        <f ca="true">+IF(OFFSET('Water Data'!$B$1,0,10*ROW('Water Data'!B155))="","",OFFSET('Water Data'!$B$1,0,10*ROW('Water Data'!B155)))</f>
        <v/>
      </c>
      <c r="B158" s="52" t="str">
        <f ca="true">+IF(OFFSET('Water Data'!$A$3,0,10*ROW('Water Data'!A155))="","",OFFSET('Water Data'!$A$3,0,10*ROW('Water Data'!A155)))</f>
        <v/>
      </c>
      <c r="C158" s="52" t="str">
        <f ca="true">+IF(OFFSET('Water Data'!$C$3,0,10*ROW('Water Data'!C155))="","",OFFSET('Water Data'!$C$3,0,10*ROW('Water Data'!C155)))</f>
        <v/>
      </c>
      <c r="D158" s="240"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0"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0"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0"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0"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0"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0"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0"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0"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0"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0"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0"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0"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0"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0"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0"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0"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0"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1"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1"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1"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1"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1"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1"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1"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1"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1"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1"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1"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1"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1"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1"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1"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1"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1"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1"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1"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1"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1"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1"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1"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1"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1"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1"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1"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1"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1"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1"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2"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2"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2"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2"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2"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2"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2"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2"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2"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2"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2"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2"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2"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2"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2"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2"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2"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2"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29" t="str">
        <f ca="true">+IF(OFFSET('Water Data'!$C$28,0,10*ROW('Water Data'!C152))="","",OFFSET('Water Data'!$C$28,0,10*ROW('Water Data'!C152)))</f>
        <v/>
      </c>
      <c r="BT158" s="29" t="str">
        <f ca="true">+IF(OFFSET('Water Data'!$C$29,0,10*ROW('Water Data'!C152))="","",OFFSET('Water Data'!$C$29,0,10*ROW('Water Data'!C152)))</f>
        <v/>
      </c>
      <c r="BU158" s="29" t="str">
        <f ca="true">+IF(OFFSET('Water Data'!$C$30,0,10*ROW('Water Data'!C152))="","",OFFSET('Water Data'!$C$30,0,10*ROW('Water Data'!C152)))</f>
        <v/>
      </c>
      <c r="BV158" s="29" t="str">
        <f ca="true">+IF(OFFSET('Water Data'!$D$28,0,10*ROW('Water Data'!D152))="","",OFFSET('Water Data'!$D$28,0,10*ROW('Water Data'!D152)))</f>
        <v/>
      </c>
      <c r="BW158" s="29" t="str">
        <f ca="true">+IF(OFFSET('Water Data'!$D$29,0,10*ROW('Water Data'!D152))="","",OFFSET('Water Data'!$D$29,0,10*ROW('Water Data'!D152)))</f>
        <v/>
      </c>
      <c r="BX158" s="29" t="str">
        <f ca="true">+IF(OFFSET('Water Data'!$D$30,0,10*ROW('Water Data'!D152))="","",OFFSET('Water Data'!$D$30,0,10*ROW('Water Data'!D152)))</f>
        <v/>
      </c>
      <c r="BY158" s="29" t="str">
        <f ca="true">+IF(OFFSET('Water Data'!$E$28,0,10*ROW('Water Data'!E152))="","",OFFSET('Water Data'!$E$28,0,10*ROW('Water Data'!E152)))</f>
        <v/>
      </c>
      <c r="BZ158" s="29" t="str">
        <f ca="true">+IF(OFFSET('Water Data'!$E$29,0,10*ROW('Water Data'!E152))="","",OFFSET('Water Data'!$E$29,0,10*ROW('Water Data'!E152)))</f>
        <v/>
      </c>
      <c r="CA158" s="29" t="str">
        <f ca="true">+IF(OFFSET('Water Data'!$E$30,0,10*ROW('Water Data'!E152))="","",OFFSET('Water Data'!$E$30,0,10*ROW('Water Data'!E152)))</f>
        <v/>
      </c>
      <c r="CB158" s="29" t="str">
        <f ca="true">+IF(OFFSET('Water Data'!$F$28,0,10*ROW('Water Data'!F152))="","",OFFSET('Water Data'!$F$28,0,10*ROW('Water Data'!F152)))</f>
        <v/>
      </c>
      <c r="CC158" s="29" t="str">
        <f ca="true">+IF(OFFSET('Water Data'!$F$29,0,10*ROW('Water Data'!F152))="","",OFFSET('Water Data'!$F$29,0,10*ROW('Water Data'!F152)))</f>
        <v/>
      </c>
      <c r="CD158" s="29" t="str">
        <f ca="true">+IF(OFFSET('Water Data'!$F$30,0,10*ROW('Water Data'!F152))="","",OFFSET('Water Data'!$F$30,0,10*ROW('Water Data'!F152)))</f>
        <v/>
      </c>
      <c r="CE158" s="29" t="str">
        <f ca="true">+IF(OFFSET('Water Data'!$G$28,0,10*ROW('Water Data'!G152))="","",OFFSET('Water Data'!$G$28,0,10*ROW('Water Data'!G152)))</f>
        <v/>
      </c>
      <c r="CF158" s="29" t="str">
        <f ca="true">+IF(OFFSET('Water Data'!$G$29,0,10*ROW('Water Data'!G152))="","",OFFSET('Water Data'!$G$29,0,10*ROW('Water Data'!G152)))</f>
        <v/>
      </c>
      <c r="CG158" s="29" t="str">
        <f ca="true">+IF(OFFSET('Water Data'!$G$30,0,10*ROW('Water Data'!G152))="","",OFFSET('Water Data'!$G$30,0,10*ROW('Water Data'!G152)))</f>
        <v/>
      </c>
      <c r="CH158" s="29" t="str">
        <f ca="true">+IF(OFFSET('Water Data'!$H$28,0,10*ROW('Water Data'!H152))="","",OFFSET('Water Data'!$H$28,0,10*ROW('Water Data'!H152)))</f>
        <v/>
      </c>
      <c r="CI158" s="29" t="str">
        <f ca="true">+IF(OFFSET('Water Data'!$H$29,0,10*ROW('Water Data'!H152))="","",OFFSET('Water Data'!$H$29,0,10*ROW('Water Data'!H152)))</f>
        <v/>
      </c>
      <c r="CJ158" s="29" t="str">
        <f ca="true">+IF(OFFSET('Water Data'!$H$30,0,10*ROW('Water Data'!H152))="","",OFFSET('Water Data'!$H$30,0,10*ROW('Water Data'!H152)))</f>
        <v/>
      </c>
      <c r="CK158" s="29" t="str">
        <f ca="true">+IF(OFFSET('Sanitation Data'!$C$29,0,10*ROW('Sanitation Data'!C152))="","",OFFSET('Sanitation Data'!$C$29,0,10*ROW('Sanitation Data'!C152)))</f>
        <v/>
      </c>
      <c r="CL158" s="29" t="str">
        <f ca="true">+IF(OFFSET('Sanitation Data'!$C$30,0,10*ROW('Sanitation Data'!C152))="","",OFFSET('Sanitation Data'!$C$30,0,10*ROW('Sanitation Data'!C152)))</f>
        <v/>
      </c>
      <c r="CM158" s="29" t="str">
        <f ca="true">+IF(OFFSET('Sanitation Data'!$C$31,0,10*ROW('Sanitation Data'!C152))="","",OFFSET('Sanitation Data'!$C$31,0,10*ROW('Sanitation Data'!C152)))</f>
        <v/>
      </c>
      <c r="CN158" s="29" t="str">
        <f ca="true">+IF(OFFSET('Sanitation Data'!$C$32,0,10*ROW('Sanitation Data'!C152))="","",OFFSET('Sanitation Data'!$C$32,0,10*ROW('Sanitation Data'!C152)))</f>
        <v/>
      </c>
      <c r="CO158" s="29" t="str">
        <f ca="true">+IF(OFFSET('Sanitation Data'!$C$33,0,10*ROW('Sanitation Data'!C152))="","",OFFSET('Sanitation Data'!$C$33,0,10*ROW('Sanitation Data'!C152)))</f>
        <v/>
      </c>
      <c r="CP158" s="29" t="str">
        <f ca="true">+IF(OFFSET('Sanitation Data'!$D$29,0,10*ROW('Sanitation Data'!D152))="","",OFFSET('Sanitation Data'!$D$29,0,10*ROW('Sanitation Data'!D152)))</f>
        <v/>
      </c>
      <c r="CQ158" s="29" t="str">
        <f ca="true">+IF(OFFSET('Sanitation Data'!$D$30,0,10*ROW('Sanitation Data'!D152))="","",OFFSET('Sanitation Data'!$D$30,0,10*ROW('Sanitation Data'!D152)))</f>
        <v/>
      </c>
      <c r="CR158" s="29" t="str">
        <f ca="true">+IF(OFFSET('Sanitation Data'!$D$31,0,10*ROW('Sanitation Data'!D152))="","",OFFSET('Sanitation Data'!$D$31,0,10*ROW('Sanitation Data'!D152)))</f>
        <v/>
      </c>
      <c r="CS158" s="29" t="str">
        <f ca="true">+IF(OFFSET('Sanitation Data'!$D$32,0,10*ROW('Sanitation Data'!D152))="","",OFFSET('Sanitation Data'!$D$32,0,10*ROW('Sanitation Data'!D152)))</f>
        <v/>
      </c>
      <c r="CT158" s="29" t="str">
        <f ca="true">+IF(OFFSET('Sanitation Data'!$D$33,0,10*ROW('Sanitation Data'!D152))="","",OFFSET('Sanitation Data'!$D$33,0,10*ROW('Sanitation Data'!D152)))</f>
        <v/>
      </c>
      <c r="CU158" s="29" t="str">
        <f ca="true">+IF(OFFSET('Sanitation Data'!$E$29,0,10*ROW('Sanitation Data'!E152))="","",OFFSET('Sanitation Data'!$E$29,0,10*ROW('Sanitation Data'!E152)))</f>
        <v/>
      </c>
      <c r="CV158" s="29" t="str">
        <f ca="true">+IF(OFFSET('Sanitation Data'!$E$30,0,10*ROW('Sanitation Data'!E152))="","",OFFSET('Sanitation Data'!$E$30,0,10*ROW('Sanitation Data'!E152)))</f>
        <v/>
      </c>
      <c r="CW158" s="29" t="str">
        <f ca="true">+IF(OFFSET('Sanitation Data'!$E$31,0,10*ROW('Sanitation Data'!E152))="","",OFFSET('Sanitation Data'!$E$31,0,10*ROW('Sanitation Data'!E152)))</f>
        <v/>
      </c>
      <c r="CX158" s="29" t="str">
        <f ca="true">+IF(OFFSET('Sanitation Data'!$E$32,0,10*ROW('Sanitation Data'!E152))="","",OFFSET('Sanitation Data'!$E$32,0,10*ROW('Sanitation Data'!E152)))</f>
        <v/>
      </c>
      <c r="CY158" s="29" t="str">
        <f ca="true">+IF(OFFSET('Sanitation Data'!$E$33,0,10*ROW('Sanitation Data'!E152))="","",OFFSET('Sanitation Data'!$E$33,0,10*ROW('Sanitation Data'!E152)))</f>
        <v/>
      </c>
      <c r="CZ158" s="29" t="str">
        <f ca="true">+IF(OFFSET('Sanitation Data'!$F$29,0,10*ROW('Sanitation Data'!F152))="","",OFFSET('Sanitation Data'!$F$29,0,10*ROW('Sanitation Data'!F152)))</f>
        <v/>
      </c>
      <c r="DA158" s="29" t="str">
        <f ca="true">+IF(OFFSET('Sanitation Data'!$F$30,0,10*ROW('Sanitation Data'!F152))="","",OFFSET('Sanitation Data'!$F$30,0,10*ROW('Sanitation Data'!F152)))</f>
        <v/>
      </c>
      <c r="DB158" s="29" t="str">
        <f ca="true">+IF(OFFSET('Sanitation Data'!$F$31,0,10*ROW('Sanitation Data'!F152))="","",OFFSET('Sanitation Data'!$F$31,0,10*ROW('Sanitation Data'!F152)))</f>
        <v/>
      </c>
      <c r="DC158" s="29" t="str">
        <f ca="true">+IF(OFFSET('Sanitation Data'!$F$32,0,10*ROW('Sanitation Data'!F152))="","",OFFSET('Sanitation Data'!$F$32,0,10*ROW('Sanitation Data'!F152)))</f>
        <v/>
      </c>
      <c r="DD158" s="29" t="str">
        <f ca="true">+IF(OFFSET('Sanitation Data'!$F$33,0,10*ROW('Sanitation Data'!F152))="","",OFFSET('Sanitation Data'!$F$33,0,10*ROW('Sanitation Data'!F152)))</f>
        <v/>
      </c>
      <c r="DE158" s="29" t="str">
        <f ca="true">+IF(OFFSET('Sanitation Data'!$G$29,0,10*ROW('Sanitation Data'!G152))="","",OFFSET('Sanitation Data'!$G$29,0,10*ROW('Sanitation Data'!G152)))</f>
        <v/>
      </c>
      <c r="DF158" s="29" t="str">
        <f ca="true">+IF(OFFSET('Sanitation Data'!$G$30,0,10*ROW('Sanitation Data'!G152))="","",OFFSET('Sanitation Data'!$G$30,0,10*ROW('Sanitation Data'!G152)))</f>
        <v/>
      </c>
      <c r="DG158" s="29" t="str">
        <f ca="true">+IF(OFFSET('Sanitation Data'!$G$31,0,10*ROW('Sanitation Data'!G152))="","",OFFSET('Sanitation Data'!$G$31,0,10*ROW('Sanitation Data'!G152)))</f>
        <v/>
      </c>
      <c r="DH158" s="29" t="str">
        <f ca="true">+IF(OFFSET('Sanitation Data'!$G$32,0,10*ROW('Sanitation Data'!G152))="","",OFFSET('Sanitation Data'!$G$32,0,10*ROW('Sanitation Data'!G152)))</f>
        <v/>
      </c>
      <c r="DI158" s="29" t="str">
        <f ca="true">+IF(OFFSET('Sanitation Data'!$G$33,0,10*ROW('Sanitation Data'!G152))="","",OFFSET('Sanitation Data'!$G$33,0,10*ROW('Sanitation Data'!G152)))</f>
        <v/>
      </c>
      <c r="DJ158" s="29" t="str">
        <f ca="true">+IF(OFFSET('Sanitation Data'!$H$29,0,10*ROW('Sanitation Data'!H152))="","",OFFSET('Sanitation Data'!$H$29,0,10*ROW('Sanitation Data'!H152)))</f>
        <v/>
      </c>
      <c r="DK158" s="29" t="str">
        <f ca="true">+IF(OFFSET('Sanitation Data'!$H$30,0,10*ROW('Sanitation Data'!H152))="","",OFFSET('Sanitation Data'!$H$30,0,10*ROW('Sanitation Data'!H152)))</f>
        <v/>
      </c>
      <c r="DL158" s="29" t="str">
        <f ca="true">+IF(OFFSET('Sanitation Data'!$H$31,0,10*ROW('Sanitation Data'!H152))="","",OFFSET('Sanitation Data'!$H$31,0,10*ROW('Sanitation Data'!H152)))</f>
        <v/>
      </c>
      <c r="DM158" s="29" t="str">
        <f ca="true">+IF(OFFSET('Sanitation Data'!$H$32,0,10*ROW('Sanitation Data'!H152))="","",OFFSET('Sanitation Data'!$H$32,0,10*ROW('Sanitation Data'!H152)))</f>
        <v/>
      </c>
      <c r="DN158" s="29" t="str">
        <f ca="true">+IF(OFFSET('Sanitation Data'!$H$33,0,10*ROW('Sanitation Data'!H152))="","",OFFSET('Sanitation Data'!$H$33,0,10*ROW('Sanitation Data'!H152)))</f>
        <v/>
      </c>
      <c r="DO158" s="29" t="str">
        <f ca="true">+IF(OFFSET('Hygiene Data'!$C$12,0,10*ROW('Hygiene Data'!C152))="","",OFFSET('Hygiene Data'!$C$12,0,10*ROW('Hygiene Data'!C152)))</f>
        <v/>
      </c>
      <c r="DP158" s="29" t="str">
        <f ca="true">+IF(OFFSET('Hygiene Data'!$C$13,0,10*ROW('Hygiene Data'!C152))="","",OFFSET('Hygiene Data'!$C$13,0,10*ROW('Hygiene Data'!C152)))</f>
        <v/>
      </c>
      <c r="DQ158" s="29" t="str">
        <f ca="true">+IF(OFFSET('Hygiene Data'!$C$14,0,10*ROW('Hygiene Data'!C152))="","",OFFSET('Hygiene Data'!$C$14,0,10*ROW('Hygiene Data'!C152)))</f>
        <v/>
      </c>
      <c r="DR158" s="29" t="str">
        <f ca="true">+IF(OFFSET('Hygiene Data'!$D$12,0,10*ROW('Hygiene Data'!D152))="","",OFFSET('Hygiene Data'!$D$12,0,10*ROW('Hygiene Data'!D152)))</f>
        <v/>
      </c>
      <c r="DS158" s="29" t="str">
        <f ca="true">+IF(OFFSET('Hygiene Data'!$D$13,0,10*ROW('Hygiene Data'!D152))="","",OFFSET('Hygiene Data'!$D$13,0,10*ROW('Hygiene Data'!D152)))</f>
        <v/>
      </c>
      <c r="DT158" s="29" t="str">
        <f ca="true">+IF(OFFSET('Hygiene Data'!$D$14,0,10*ROW('Hygiene Data'!D152))="","",OFFSET('Hygiene Data'!$D$14,0,10*ROW('Hygiene Data'!D152)))</f>
        <v/>
      </c>
      <c r="DU158" s="29" t="str">
        <f ca="true">+IF(OFFSET('Hygiene Data'!$E$12,0,10*ROW('Hygiene Data'!E152))="","",OFFSET('Hygiene Data'!$E$12,0,10*ROW('Hygiene Data'!E152)))</f>
        <v/>
      </c>
      <c r="DV158" s="29" t="str">
        <f ca="true">+IF(OFFSET('Hygiene Data'!$E$13,0,10*ROW('Hygiene Data'!E152))="","",OFFSET('Hygiene Data'!$E$13,0,10*ROW('Hygiene Data'!E152)))</f>
        <v/>
      </c>
      <c r="DW158" s="29" t="str">
        <f ca="true">+IF(OFFSET('Hygiene Data'!$E$14,0,10*ROW('Hygiene Data'!E152))="","",OFFSET('Hygiene Data'!$E$14,0,10*ROW('Hygiene Data'!E152)))</f>
        <v/>
      </c>
      <c r="DX158" s="29" t="str">
        <f ca="true">+IF(OFFSET('Hygiene Data'!$F$12,0,10*ROW('Hygiene Data'!F152))="","",OFFSET('Hygiene Data'!$F$12,0,10*ROW('Hygiene Data'!F152)))</f>
        <v/>
      </c>
      <c r="DY158" s="29" t="str">
        <f ca="true">+IF(OFFSET('Hygiene Data'!$F$13,0,10*ROW('Hygiene Data'!F152))="","",OFFSET('Hygiene Data'!$F$13,0,10*ROW('Hygiene Data'!F152)))</f>
        <v/>
      </c>
      <c r="DZ158" s="29" t="str">
        <f ca="true">+IF(OFFSET('Hygiene Data'!$F$14,0,10*ROW('Hygiene Data'!F152))="","",OFFSET('Hygiene Data'!$F$14,0,10*ROW('Hygiene Data'!F152)))</f>
        <v/>
      </c>
      <c r="EA158" s="29" t="str">
        <f ca="true">+IF(OFFSET('Hygiene Data'!$G$12,0,10*ROW('Hygiene Data'!G152))="","",OFFSET('Hygiene Data'!$G$12,0,10*ROW('Hygiene Data'!G152)))</f>
        <v/>
      </c>
      <c r="EB158" s="29" t="str">
        <f ca="true">+IF(OFFSET('Hygiene Data'!$G$13,0,10*ROW('Hygiene Data'!G152))="","",OFFSET('Hygiene Data'!$G$13,0,10*ROW('Hygiene Data'!G152)))</f>
        <v/>
      </c>
      <c r="EC158" s="29" t="str">
        <f ca="true">+IF(OFFSET('Hygiene Data'!$G$14,0,10*ROW('Hygiene Data'!G152))="","",OFFSET('Hygiene Data'!$G$14,0,10*ROW('Hygiene Data'!G152)))</f>
        <v/>
      </c>
      <c r="ED158" s="29" t="str">
        <f ca="true">+IF(OFFSET('Hygiene Data'!$H$12,0,10*ROW('Hygiene Data'!H152))="","",OFFSET('Hygiene Data'!$H$12,0,10*ROW('Hygiene Data'!H152)))</f>
        <v/>
      </c>
      <c r="EE158" s="29" t="str">
        <f ca="true">+IF(OFFSET('Hygiene Data'!$H$13,0,10*ROW('Hygiene Data'!H152))="","",OFFSET('Hygiene Data'!$H$13,0,10*ROW('Hygiene Data'!H152)))</f>
        <v/>
      </c>
      <c r="EF158" s="29" t="str">
        <f ca="true">+IF(OFFSET('Hygiene Data'!$H$14,0,10*ROW('Hygiene Data'!H152))="","",OFFSET('Hygiene Data'!$H$14,0,10*ROW('Hygiene Data'!H152)))</f>
        <v/>
      </c>
    </row>
    <row r="159" x14ac:dyDescent="0.2">
      <c r="A159" s="52" t="str">
        <f ca="true">+IF(OFFSET('Water Data'!$B$1,0,10*ROW('Water Data'!B156))="","",OFFSET('Water Data'!$B$1,0,10*ROW('Water Data'!B156)))</f>
        <v/>
      </c>
      <c r="B159" s="52" t="str">
        <f ca="true">+IF(OFFSET('Water Data'!$A$3,0,10*ROW('Water Data'!A156))="","",OFFSET('Water Data'!$A$3,0,10*ROW('Water Data'!A156)))</f>
        <v/>
      </c>
      <c r="C159" s="52" t="str">
        <f ca="true">+IF(OFFSET('Water Data'!$C$3,0,10*ROW('Water Data'!C156))="","",OFFSET('Water Data'!$C$3,0,10*ROW('Water Data'!C156)))</f>
        <v/>
      </c>
      <c r="D159" s="240"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0"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0"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0"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0"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0"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0"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0"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0"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0"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0"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0"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0"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0"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0"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0"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0"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0"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1"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1"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1"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1"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1"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1"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1"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1"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1"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1"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1"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1"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1"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1"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1"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1"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1"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1"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1"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1"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1"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1"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1"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1"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1"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1"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1"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1"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1"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1"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2"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2"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2"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2"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2"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2"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2"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2"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2"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2"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2"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2"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2"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2"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2"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2"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2"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2"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29" t="str">
        <f ca="true">+IF(OFFSET('Water Data'!$C$28,0,10*ROW('Water Data'!C153))="","",OFFSET('Water Data'!$C$28,0,10*ROW('Water Data'!C153)))</f>
        <v/>
      </c>
      <c r="BT159" s="29" t="str">
        <f ca="true">+IF(OFFSET('Water Data'!$C$29,0,10*ROW('Water Data'!C153))="","",OFFSET('Water Data'!$C$29,0,10*ROW('Water Data'!C153)))</f>
        <v/>
      </c>
      <c r="BU159" s="29" t="str">
        <f ca="true">+IF(OFFSET('Water Data'!$C$30,0,10*ROW('Water Data'!C153))="","",OFFSET('Water Data'!$C$30,0,10*ROW('Water Data'!C153)))</f>
        <v/>
      </c>
      <c r="BV159" s="29" t="str">
        <f ca="true">+IF(OFFSET('Water Data'!$D$28,0,10*ROW('Water Data'!D153))="","",OFFSET('Water Data'!$D$28,0,10*ROW('Water Data'!D153)))</f>
        <v/>
      </c>
      <c r="BW159" s="29" t="str">
        <f ca="true">+IF(OFFSET('Water Data'!$D$29,0,10*ROW('Water Data'!D153))="","",OFFSET('Water Data'!$D$29,0,10*ROW('Water Data'!D153)))</f>
        <v/>
      </c>
      <c r="BX159" s="29" t="str">
        <f ca="true">+IF(OFFSET('Water Data'!$D$30,0,10*ROW('Water Data'!D153))="","",OFFSET('Water Data'!$D$30,0,10*ROW('Water Data'!D153)))</f>
        <v/>
      </c>
      <c r="BY159" s="29" t="str">
        <f ca="true">+IF(OFFSET('Water Data'!$E$28,0,10*ROW('Water Data'!E153))="","",OFFSET('Water Data'!$E$28,0,10*ROW('Water Data'!E153)))</f>
        <v/>
      </c>
      <c r="BZ159" s="29" t="str">
        <f ca="true">+IF(OFFSET('Water Data'!$E$29,0,10*ROW('Water Data'!E153))="","",OFFSET('Water Data'!$E$29,0,10*ROW('Water Data'!E153)))</f>
        <v/>
      </c>
      <c r="CA159" s="29" t="str">
        <f ca="true">+IF(OFFSET('Water Data'!$E$30,0,10*ROW('Water Data'!E153))="","",OFFSET('Water Data'!$E$30,0,10*ROW('Water Data'!E153)))</f>
        <v/>
      </c>
      <c r="CB159" s="29" t="str">
        <f ca="true">+IF(OFFSET('Water Data'!$F$28,0,10*ROW('Water Data'!F153))="","",OFFSET('Water Data'!$F$28,0,10*ROW('Water Data'!F153)))</f>
        <v/>
      </c>
      <c r="CC159" s="29" t="str">
        <f ca="true">+IF(OFFSET('Water Data'!$F$29,0,10*ROW('Water Data'!F153))="","",OFFSET('Water Data'!$F$29,0,10*ROW('Water Data'!F153)))</f>
        <v/>
      </c>
      <c r="CD159" s="29" t="str">
        <f ca="true">+IF(OFFSET('Water Data'!$F$30,0,10*ROW('Water Data'!F153))="","",OFFSET('Water Data'!$F$30,0,10*ROW('Water Data'!F153)))</f>
        <v/>
      </c>
      <c r="CE159" s="29" t="str">
        <f ca="true">+IF(OFFSET('Water Data'!$G$28,0,10*ROW('Water Data'!G153))="","",OFFSET('Water Data'!$G$28,0,10*ROW('Water Data'!G153)))</f>
        <v/>
      </c>
      <c r="CF159" s="29" t="str">
        <f ca="true">+IF(OFFSET('Water Data'!$G$29,0,10*ROW('Water Data'!G153))="","",OFFSET('Water Data'!$G$29,0,10*ROW('Water Data'!G153)))</f>
        <v/>
      </c>
      <c r="CG159" s="29" t="str">
        <f ca="true">+IF(OFFSET('Water Data'!$G$30,0,10*ROW('Water Data'!G153))="","",OFFSET('Water Data'!$G$30,0,10*ROW('Water Data'!G153)))</f>
        <v/>
      </c>
      <c r="CH159" s="29" t="str">
        <f ca="true">+IF(OFFSET('Water Data'!$H$28,0,10*ROW('Water Data'!H153))="","",OFFSET('Water Data'!$H$28,0,10*ROW('Water Data'!H153)))</f>
        <v/>
      </c>
      <c r="CI159" s="29" t="str">
        <f ca="true">+IF(OFFSET('Water Data'!$H$29,0,10*ROW('Water Data'!H153))="","",OFFSET('Water Data'!$H$29,0,10*ROW('Water Data'!H153)))</f>
        <v/>
      </c>
      <c r="CJ159" s="29" t="str">
        <f ca="true">+IF(OFFSET('Water Data'!$H$30,0,10*ROW('Water Data'!H153))="","",OFFSET('Water Data'!$H$30,0,10*ROW('Water Data'!H153)))</f>
        <v/>
      </c>
      <c r="CK159" s="29" t="str">
        <f ca="true">+IF(OFFSET('Sanitation Data'!$C$29,0,10*ROW('Sanitation Data'!C153))="","",OFFSET('Sanitation Data'!$C$29,0,10*ROW('Sanitation Data'!C153)))</f>
        <v/>
      </c>
      <c r="CL159" s="29" t="str">
        <f ca="true">+IF(OFFSET('Sanitation Data'!$C$30,0,10*ROW('Sanitation Data'!C153))="","",OFFSET('Sanitation Data'!$C$30,0,10*ROW('Sanitation Data'!C153)))</f>
        <v/>
      </c>
      <c r="CM159" s="29" t="str">
        <f ca="true">+IF(OFFSET('Sanitation Data'!$C$31,0,10*ROW('Sanitation Data'!C153))="","",OFFSET('Sanitation Data'!$C$31,0,10*ROW('Sanitation Data'!C153)))</f>
        <v/>
      </c>
      <c r="CN159" s="29" t="str">
        <f ca="true">+IF(OFFSET('Sanitation Data'!$C$32,0,10*ROW('Sanitation Data'!C153))="","",OFFSET('Sanitation Data'!$C$32,0,10*ROW('Sanitation Data'!C153)))</f>
        <v/>
      </c>
      <c r="CO159" s="29" t="str">
        <f ca="true">+IF(OFFSET('Sanitation Data'!$C$33,0,10*ROW('Sanitation Data'!C153))="","",OFFSET('Sanitation Data'!$C$33,0,10*ROW('Sanitation Data'!C153)))</f>
        <v/>
      </c>
      <c r="CP159" s="29" t="str">
        <f ca="true">+IF(OFFSET('Sanitation Data'!$D$29,0,10*ROW('Sanitation Data'!D153))="","",OFFSET('Sanitation Data'!$D$29,0,10*ROW('Sanitation Data'!D153)))</f>
        <v/>
      </c>
      <c r="CQ159" s="29" t="str">
        <f ca="true">+IF(OFFSET('Sanitation Data'!$D$30,0,10*ROW('Sanitation Data'!D153))="","",OFFSET('Sanitation Data'!$D$30,0,10*ROW('Sanitation Data'!D153)))</f>
        <v/>
      </c>
      <c r="CR159" s="29" t="str">
        <f ca="true">+IF(OFFSET('Sanitation Data'!$D$31,0,10*ROW('Sanitation Data'!D153))="","",OFFSET('Sanitation Data'!$D$31,0,10*ROW('Sanitation Data'!D153)))</f>
        <v/>
      </c>
      <c r="CS159" s="29" t="str">
        <f ca="true">+IF(OFFSET('Sanitation Data'!$D$32,0,10*ROW('Sanitation Data'!D153))="","",OFFSET('Sanitation Data'!$D$32,0,10*ROW('Sanitation Data'!D153)))</f>
        <v/>
      </c>
      <c r="CT159" s="29" t="str">
        <f ca="true">+IF(OFFSET('Sanitation Data'!$D$33,0,10*ROW('Sanitation Data'!D153))="","",OFFSET('Sanitation Data'!$D$33,0,10*ROW('Sanitation Data'!D153)))</f>
        <v/>
      </c>
      <c r="CU159" s="29" t="str">
        <f ca="true">+IF(OFFSET('Sanitation Data'!$E$29,0,10*ROW('Sanitation Data'!E153))="","",OFFSET('Sanitation Data'!$E$29,0,10*ROW('Sanitation Data'!E153)))</f>
        <v/>
      </c>
      <c r="CV159" s="29" t="str">
        <f ca="true">+IF(OFFSET('Sanitation Data'!$E$30,0,10*ROW('Sanitation Data'!E153))="","",OFFSET('Sanitation Data'!$E$30,0,10*ROW('Sanitation Data'!E153)))</f>
        <v/>
      </c>
      <c r="CW159" s="29" t="str">
        <f ca="true">+IF(OFFSET('Sanitation Data'!$E$31,0,10*ROW('Sanitation Data'!E153))="","",OFFSET('Sanitation Data'!$E$31,0,10*ROW('Sanitation Data'!E153)))</f>
        <v/>
      </c>
      <c r="CX159" s="29" t="str">
        <f ca="true">+IF(OFFSET('Sanitation Data'!$E$32,0,10*ROW('Sanitation Data'!E153))="","",OFFSET('Sanitation Data'!$E$32,0,10*ROW('Sanitation Data'!E153)))</f>
        <v/>
      </c>
      <c r="CY159" s="29" t="str">
        <f ca="true">+IF(OFFSET('Sanitation Data'!$E$33,0,10*ROW('Sanitation Data'!E153))="","",OFFSET('Sanitation Data'!$E$33,0,10*ROW('Sanitation Data'!E153)))</f>
        <v/>
      </c>
      <c r="CZ159" s="29" t="str">
        <f ca="true">+IF(OFFSET('Sanitation Data'!$F$29,0,10*ROW('Sanitation Data'!F153))="","",OFFSET('Sanitation Data'!$F$29,0,10*ROW('Sanitation Data'!F153)))</f>
        <v/>
      </c>
      <c r="DA159" s="29" t="str">
        <f ca="true">+IF(OFFSET('Sanitation Data'!$F$30,0,10*ROW('Sanitation Data'!F153))="","",OFFSET('Sanitation Data'!$F$30,0,10*ROW('Sanitation Data'!F153)))</f>
        <v/>
      </c>
      <c r="DB159" s="29" t="str">
        <f ca="true">+IF(OFFSET('Sanitation Data'!$F$31,0,10*ROW('Sanitation Data'!F153))="","",OFFSET('Sanitation Data'!$F$31,0,10*ROW('Sanitation Data'!F153)))</f>
        <v/>
      </c>
      <c r="DC159" s="29" t="str">
        <f ca="true">+IF(OFFSET('Sanitation Data'!$F$32,0,10*ROW('Sanitation Data'!F153))="","",OFFSET('Sanitation Data'!$F$32,0,10*ROW('Sanitation Data'!F153)))</f>
        <v/>
      </c>
      <c r="DD159" s="29" t="str">
        <f ca="true">+IF(OFFSET('Sanitation Data'!$F$33,0,10*ROW('Sanitation Data'!F153))="","",OFFSET('Sanitation Data'!$F$33,0,10*ROW('Sanitation Data'!F153)))</f>
        <v/>
      </c>
      <c r="DE159" s="29" t="str">
        <f ca="true">+IF(OFFSET('Sanitation Data'!$G$29,0,10*ROW('Sanitation Data'!G153))="","",OFFSET('Sanitation Data'!$G$29,0,10*ROW('Sanitation Data'!G153)))</f>
        <v/>
      </c>
      <c r="DF159" s="29" t="str">
        <f ca="true">+IF(OFFSET('Sanitation Data'!$G$30,0,10*ROW('Sanitation Data'!G153))="","",OFFSET('Sanitation Data'!$G$30,0,10*ROW('Sanitation Data'!G153)))</f>
        <v/>
      </c>
      <c r="DG159" s="29" t="str">
        <f ca="true">+IF(OFFSET('Sanitation Data'!$G$31,0,10*ROW('Sanitation Data'!G153))="","",OFFSET('Sanitation Data'!$G$31,0,10*ROW('Sanitation Data'!G153)))</f>
        <v/>
      </c>
      <c r="DH159" s="29" t="str">
        <f ca="true">+IF(OFFSET('Sanitation Data'!$G$32,0,10*ROW('Sanitation Data'!G153))="","",OFFSET('Sanitation Data'!$G$32,0,10*ROW('Sanitation Data'!G153)))</f>
        <v/>
      </c>
      <c r="DI159" s="29" t="str">
        <f ca="true">+IF(OFFSET('Sanitation Data'!$G$33,0,10*ROW('Sanitation Data'!G153))="","",OFFSET('Sanitation Data'!$G$33,0,10*ROW('Sanitation Data'!G153)))</f>
        <v/>
      </c>
      <c r="DJ159" s="29" t="str">
        <f ca="true">+IF(OFFSET('Sanitation Data'!$H$29,0,10*ROW('Sanitation Data'!H153))="","",OFFSET('Sanitation Data'!$H$29,0,10*ROW('Sanitation Data'!H153)))</f>
        <v/>
      </c>
      <c r="DK159" s="29" t="str">
        <f ca="true">+IF(OFFSET('Sanitation Data'!$H$30,0,10*ROW('Sanitation Data'!H153))="","",OFFSET('Sanitation Data'!$H$30,0,10*ROW('Sanitation Data'!H153)))</f>
        <v/>
      </c>
      <c r="DL159" s="29" t="str">
        <f ca="true">+IF(OFFSET('Sanitation Data'!$H$31,0,10*ROW('Sanitation Data'!H153))="","",OFFSET('Sanitation Data'!$H$31,0,10*ROW('Sanitation Data'!H153)))</f>
        <v/>
      </c>
      <c r="DM159" s="29" t="str">
        <f ca="true">+IF(OFFSET('Sanitation Data'!$H$32,0,10*ROW('Sanitation Data'!H153))="","",OFFSET('Sanitation Data'!$H$32,0,10*ROW('Sanitation Data'!H153)))</f>
        <v/>
      </c>
      <c r="DN159" s="29" t="str">
        <f ca="true">+IF(OFFSET('Sanitation Data'!$H$33,0,10*ROW('Sanitation Data'!H153))="","",OFFSET('Sanitation Data'!$H$33,0,10*ROW('Sanitation Data'!H153)))</f>
        <v/>
      </c>
      <c r="DO159" s="29" t="str">
        <f ca="true">+IF(OFFSET('Hygiene Data'!$C$12,0,10*ROW('Hygiene Data'!C153))="","",OFFSET('Hygiene Data'!$C$12,0,10*ROW('Hygiene Data'!C153)))</f>
        <v/>
      </c>
      <c r="DP159" s="29" t="str">
        <f ca="true">+IF(OFFSET('Hygiene Data'!$C$13,0,10*ROW('Hygiene Data'!C153))="","",OFFSET('Hygiene Data'!$C$13,0,10*ROW('Hygiene Data'!C153)))</f>
        <v/>
      </c>
      <c r="DQ159" s="29" t="str">
        <f ca="true">+IF(OFFSET('Hygiene Data'!$C$14,0,10*ROW('Hygiene Data'!C153))="","",OFFSET('Hygiene Data'!$C$14,0,10*ROW('Hygiene Data'!C153)))</f>
        <v/>
      </c>
      <c r="DR159" s="29" t="str">
        <f ca="true">+IF(OFFSET('Hygiene Data'!$D$12,0,10*ROW('Hygiene Data'!D153))="","",OFFSET('Hygiene Data'!$D$12,0,10*ROW('Hygiene Data'!D153)))</f>
        <v/>
      </c>
      <c r="DS159" s="29" t="str">
        <f ca="true">+IF(OFFSET('Hygiene Data'!$D$13,0,10*ROW('Hygiene Data'!D153))="","",OFFSET('Hygiene Data'!$D$13,0,10*ROW('Hygiene Data'!D153)))</f>
        <v/>
      </c>
      <c r="DT159" s="29" t="str">
        <f ca="true">+IF(OFFSET('Hygiene Data'!$D$14,0,10*ROW('Hygiene Data'!D153))="","",OFFSET('Hygiene Data'!$D$14,0,10*ROW('Hygiene Data'!D153)))</f>
        <v/>
      </c>
      <c r="DU159" s="29" t="str">
        <f ca="true">+IF(OFFSET('Hygiene Data'!$E$12,0,10*ROW('Hygiene Data'!E153))="","",OFFSET('Hygiene Data'!$E$12,0,10*ROW('Hygiene Data'!E153)))</f>
        <v/>
      </c>
      <c r="DV159" s="29" t="str">
        <f ca="true">+IF(OFFSET('Hygiene Data'!$E$13,0,10*ROW('Hygiene Data'!E153))="","",OFFSET('Hygiene Data'!$E$13,0,10*ROW('Hygiene Data'!E153)))</f>
        <v/>
      </c>
      <c r="DW159" s="29" t="str">
        <f ca="true">+IF(OFFSET('Hygiene Data'!$E$14,0,10*ROW('Hygiene Data'!E153))="","",OFFSET('Hygiene Data'!$E$14,0,10*ROW('Hygiene Data'!E153)))</f>
        <v/>
      </c>
      <c r="DX159" s="29" t="str">
        <f ca="true">+IF(OFFSET('Hygiene Data'!$F$12,0,10*ROW('Hygiene Data'!F153))="","",OFFSET('Hygiene Data'!$F$12,0,10*ROW('Hygiene Data'!F153)))</f>
        <v/>
      </c>
      <c r="DY159" s="29" t="str">
        <f ca="true">+IF(OFFSET('Hygiene Data'!$F$13,0,10*ROW('Hygiene Data'!F153))="","",OFFSET('Hygiene Data'!$F$13,0,10*ROW('Hygiene Data'!F153)))</f>
        <v/>
      </c>
      <c r="DZ159" s="29" t="str">
        <f ca="true">+IF(OFFSET('Hygiene Data'!$F$14,0,10*ROW('Hygiene Data'!F153))="","",OFFSET('Hygiene Data'!$F$14,0,10*ROW('Hygiene Data'!F153)))</f>
        <v/>
      </c>
      <c r="EA159" s="29" t="str">
        <f ca="true">+IF(OFFSET('Hygiene Data'!$G$12,0,10*ROW('Hygiene Data'!G153))="","",OFFSET('Hygiene Data'!$G$12,0,10*ROW('Hygiene Data'!G153)))</f>
        <v/>
      </c>
      <c r="EB159" s="29" t="str">
        <f ca="true">+IF(OFFSET('Hygiene Data'!$G$13,0,10*ROW('Hygiene Data'!G153))="","",OFFSET('Hygiene Data'!$G$13,0,10*ROW('Hygiene Data'!G153)))</f>
        <v/>
      </c>
      <c r="EC159" s="29" t="str">
        <f ca="true">+IF(OFFSET('Hygiene Data'!$G$14,0,10*ROW('Hygiene Data'!G153))="","",OFFSET('Hygiene Data'!$G$14,0,10*ROW('Hygiene Data'!G153)))</f>
        <v/>
      </c>
      <c r="ED159" s="29" t="str">
        <f ca="true">+IF(OFFSET('Hygiene Data'!$H$12,0,10*ROW('Hygiene Data'!H153))="","",OFFSET('Hygiene Data'!$H$12,0,10*ROW('Hygiene Data'!H153)))</f>
        <v/>
      </c>
      <c r="EE159" s="29" t="str">
        <f ca="true">+IF(OFFSET('Hygiene Data'!$H$13,0,10*ROW('Hygiene Data'!H153))="","",OFFSET('Hygiene Data'!$H$13,0,10*ROW('Hygiene Data'!H153)))</f>
        <v/>
      </c>
      <c r="EF159" s="29" t="str">
        <f ca="true">+IF(OFFSET('Hygiene Data'!$H$14,0,10*ROW('Hygiene Data'!H153))="","",OFFSET('Hygiene Data'!$H$14,0,10*ROW('Hygiene Data'!H153)))</f>
        <v/>
      </c>
    </row>
    <row r="160" x14ac:dyDescent="0.2">
      <c r="A160" s="52" t="str">
        <f ca="true">+IF(OFFSET('Water Data'!$B$1,0,10*ROW('Water Data'!B157))="","",OFFSET('Water Data'!$B$1,0,10*ROW('Water Data'!B157)))</f>
        <v/>
      </c>
      <c r="B160" s="52" t="str">
        <f ca="true">+IF(OFFSET('Water Data'!$A$3,0,10*ROW('Water Data'!A157))="","",OFFSET('Water Data'!$A$3,0,10*ROW('Water Data'!A157)))</f>
        <v/>
      </c>
      <c r="C160" s="52" t="str">
        <f ca="true">+IF(OFFSET('Water Data'!$C$3,0,10*ROW('Water Data'!C157))="","",OFFSET('Water Data'!$C$3,0,10*ROW('Water Data'!C157)))</f>
        <v/>
      </c>
      <c r="D160" s="240"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0"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0"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0"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0"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0"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0"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0"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0"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0"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0"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0"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0"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0"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0"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0"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0"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0"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1"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1"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1"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1"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1"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1"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1"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1"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1"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1"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1"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1"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1"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1"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1"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1"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1"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1"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1"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1"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1"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1"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1"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1"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1"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1"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1"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1"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1"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1"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2"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2"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2"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2"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2"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2"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2"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2"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2"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2"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2"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2"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2"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2"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2"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2"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2"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2"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29" t="str">
        <f ca="true">+IF(OFFSET('Water Data'!$C$28,0,10*ROW('Water Data'!C154))="","",OFFSET('Water Data'!$C$28,0,10*ROW('Water Data'!C154)))</f>
        <v/>
      </c>
      <c r="BT160" s="29" t="str">
        <f ca="true">+IF(OFFSET('Water Data'!$C$29,0,10*ROW('Water Data'!C154))="","",OFFSET('Water Data'!$C$29,0,10*ROW('Water Data'!C154)))</f>
        <v/>
      </c>
      <c r="BU160" s="29" t="str">
        <f ca="true">+IF(OFFSET('Water Data'!$C$30,0,10*ROW('Water Data'!C154))="","",OFFSET('Water Data'!$C$30,0,10*ROW('Water Data'!C154)))</f>
        <v/>
      </c>
      <c r="BV160" s="29" t="str">
        <f ca="true">+IF(OFFSET('Water Data'!$D$28,0,10*ROW('Water Data'!D154))="","",OFFSET('Water Data'!$D$28,0,10*ROW('Water Data'!D154)))</f>
        <v/>
      </c>
      <c r="BW160" s="29" t="str">
        <f ca="true">+IF(OFFSET('Water Data'!$D$29,0,10*ROW('Water Data'!D154))="","",OFFSET('Water Data'!$D$29,0,10*ROW('Water Data'!D154)))</f>
        <v/>
      </c>
      <c r="BX160" s="29" t="str">
        <f ca="true">+IF(OFFSET('Water Data'!$D$30,0,10*ROW('Water Data'!D154))="","",OFFSET('Water Data'!$D$30,0,10*ROW('Water Data'!D154)))</f>
        <v/>
      </c>
      <c r="BY160" s="29" t="str">
        <f ca="true">+IF(OFFSET('Water Data'!$E$28,0,10*ROW('Water Data'!E154))="","",OFFSET('Water Data'!$E$28,0,10*ROW('Water Data'!E154)))</f>
        <v/>
      </c>
      <c r="BZ160" s="29" t="str">
        <f ca="true">+IF(OFFSET('Water Data'!$E$29,0,10*ROW('Water Data'!E154))="","",OFFSET('Water Data'!$E$29,0,10*ROW('Water Data'!E154)))</f>
        <v/>
      </c>
      <c r="CA160" s="29" t="str">
        <f ca="true">+IF(OFFSET('Water Data'!$E$30,0,10*ROW('Water Data'!E154))="","",OFFSET('Water Data'!$E$30,0,10*ROW('Water Data'!E154)))</f>
        <v/>
      </c>
      <c r="CB160" s="29" t="str">
        <f ca="true">+IF(OFFSET('Water Data'!$F$28,0,10*ROW('Water Data'!F154))="","",OFFSET('Water Data'!$F$28,0,10*ROW('Water Data'!F154)))</f>
        <v/>
      </c>
      <c r="CC160" s="29" t="str">
        <f ca="true">+IF(OFFSET('Water Data'!$F$29,0,10*ROW('Water Data'!F154))="","",OFFSET('Water Data'!$F$29,0,10*ROW('Water Data'!F154)))</f>
        <v/>
      </c>
      <c r="CD160" s="29" t="str">
        <f ca="true">+IF(OFFSET('Water Data'!$F$30,0,10*ROW('Water Data'!F154))="","",OFFSET('Water Data'!$F$30,0,10*ROW('Water Data'!F154)))</f>
        <v/>
      </c>
      <c r="CE160" s="29" t="str">
        <f ca="true">+IF(OFFSET('Water Data'!$G$28,0,10*ROW('Water Data'!G154))="","",OFFSET('Water Data'!$G$28,0,10*ROW('Water Data'!G154)))</f>
        <v/>
      </c>
      <c r="CF160" s="29" t="str">
        <f ca="true">+IF(OFFSET('Water Data'!$G$29,0,10*ROW('Water Data'!G154))="","",OFFSET('Water Data'!$G$29,0,10*ROW('Water Data'!G154)))</f>
        <v/>
      </c>
      <c r="CG160" s="29" t="str">
        <f ca="true">+IF(OFFSET('Water Data'!$G$30,0,10*ROW('Water Data'!G154))="","",OFFSET('Water Data'!$G$30,0,10*ROW('Water Data'!G154)))</f>
        <v/>
      </c>
      <c r="CH160" s="29" t="str">
        <f ca="true">+IF(OFFSET('Water Data'!$H$28,0,10*ROW('Water Data'!H154))="","",OFFSET('Water Data'!$H$28,0,10*ROW('Water Data'!H154)))</f>
        <v/>
      </c>
      <c r="CI160" s="29" t="str">
        <f ca="true">+IF(OFFSET('Water Data'!$H$29,0,10*ROW('Water Data'!H154))="","",OFFSET('Water Data'!$H$29,0,10*ROW('Water Data'!H154)))</f>
        <v/>
      </c>
      <c r="CJ160" s="29" t="str">
        <f ca="true">+IF(OFFSET('Water Data'!$H$30,0,10*ROW('Water Data'!H154))="","",OFFSET('Water Data'!$H$30,0,10*ROW('Water Data'!H154)))</f>
        <v/>
      </c>
      <c r="CK160" s="29" t="str">
        <f ca="true">+IF(OFFSET('Sanitation Data'!$C$29,0,10*ROW('Sanitation Data'!C154))="","",OFFSET('Sanitation Data'!$C$29,0,10*ROW('Sanitation Data'!C154)))</f>
        <v/>
      </c>
      <c r="CL160" s="29" t="str">
        <f ca="true">+IF(OFFSET('Sanitation Data'!$C$30,0,10*ROW('Sanitation Data'!C154))="","",OFFSET('Sanitation Data'!$C$30,0,10*ROW('Sanitation Data'!C154)))</f>
        <v/>
      </c>
      <c r="CM160" s="29" t="str">
        <f ca="true">+IF(OFFSET('Sanitation Data'!$C$31,0,10*ROW('Sanitation Data'!C154))="","",OFFSET('Sanitation Data'!$C$31,0,10*ROW('Sanitation Data'!C154)))</f>
        <v/>
      </c>
      <c r="CN160" s="29" t="str">
        <f ca="true">+IF(OFFSET('Sanitation Data'!$C$32,0,10*ROW('Sanitation Data'!C154))="","",OFFSET('Sanitation Data'!$C$32,0,10*ROW('Sanitation Data'!C154)))</f>
        <v/>
      </c>
      <c r="CO160" s="29" t="str">
        <f ca="true">+IF(OFFSET('Sanitation Data'!$C$33,0,10*ROW('Sanitation Data'!C154))="","",OFFSET('Sanitation Data'!$C$33,0,10*ROW('Sanitation Data'!C154)))</f>
        <v/>
      </c>
      <c r="CP160" s="29" t="str">
        <f ca="true">+IF(OFFSET('Sanitation Data'!$D$29,0,10*ROW('Sanitation Data'!D154))="","",OFFSET('Sanitation Data'!$D$29,0,10*ROW('Sanitation Data'!D154)))</f>
        <v/>
      </c>
      <c r="CQ160" s="29" t="str">
        <f ca="true">+IF(OFFSET('Sanitation Data'!$D$30,0,10*ROW('Sanitation Data'!D154))="","",OFFSET('Sanitation Data'!$D$30,0,10*ROW('Sanitation Data'!D154)))</f>
        <v/>
      </c>
      <c r="CR160" s="29" t="str">
        <f ca="true">+IF(OFFSET('Sanitation Data'!$D$31,0,10*ROW('Sanitation Data'!D154))="","",OFFSET('Sanitation Data'!$D$31,0,10*ROW('Sanitation Data'!D154)))</f>
        <v/>
      </c>
      <c r="CS160" s="29" t="str">
        <f ca="true">+IF(OFFSET('Sanitation Data'!$D$32,0,10*ROW('Sanitation Data'!D154))="","",OFFSET('Sanitation Data'!$D$32,0,10*ROW('Sanitation Data'!D154)))</f>
        <v/>
      </c>
      <c r="CT160" s="29" t="str">
        <f ca="true">+IF(OFFSET('Sanitation Data'!$D$33,0,10*ROW('Sanitation Data'!D154))="","",OFFSET('Sanitation Data'!$D$33,0,10*ROW('Sanitation Data'!D154)))</f>
        <v/>
      </c>
      <c r="CU160" s="29" t="str">
        <f ca="true">+IF(OFFSET('Sanitation Data'!$E$29,0,10*ROW('Sanitation Data'!E154))="","",OFFSET('Sanitation Data'!$E$29,0,10*ROW('Sanitation Data'!E154)))</f>
        <v/>
      </c>
      <c r="CV160" s="29" t="str">
        <f ca="true">+IF(OFFSET('Sanitation Data'!$E$30,0,10*ROW('Sanitation Data'!E154))="","",OFFSET('Sanitation Data'!$E$30,0,10*ROW('Sanitation Data'!E154)))</f>
        <v/>
      </c>
      <c r="CW160" s="29" t="str">
        <f ca="true">+IF(OFFSET('Sanitation Data'!$E$31,0,10*ROW('Sanitation Data'!E154))="","",OFFSET('Sanitation Data'!$E$31,0,10*ROW('Sanitation Data'!E154)))</f>
        <v/>
      </c>
      <c r="CX160" s="29" t="str">
        <f ca="true">+IF(OFFSET('Sanitation Data'!$E$32,0,10*ROW('Sanitation Data'!E154))="","",OFFSET('Sanitation Data'!$E$32,0,10*ROW('Sanitation Data'!E154)))</f>
        <v/>
      </c>
      <c r="CY160" s="29" t="str">
        <f ca="true">+IF(OFFSET('Sanitation Data'!$E$33,0,10*ROW('Sanitation Data'!E154))="","",OFFSET('Sanitation Data'!$E$33,0,10*ROW('Sanitation Data'!E154)))</f>
        <v/>
      </c>
      <c r="CZ160" s="29" t="str">
        <f ca="true">+IF(OFFSET('Sanitation Data'!$F$29,0,10*ROW('Sanitation Data'!F154))="","",OFFSET('Sanitation Data'!$F$29,0,10*ROW('Sanitation Data'!F154)))</f>
        <v/>
      </c>
      <c r="DA160" s="29" t="str">
        <f ca="true">+IF(OFFSET('Sanitation Data'!$F$30,0,10*ROW('Sanitation Data'!F154))="","",OFFSET('Sanitation Data'!$F$30,0,10*ROW('Sanitation Data'!F154)))</f>
        <v/>
      </c>
      <c r="DB160" s="29" t="str">
        <f ca="true">+IF(OFFSET('Sanitation Data'!$F$31,0,10*ROW('Sanitation Data'!F154))="","",OFFSET('Sanitation Data'!$F$31,0,10*ROW('Sanitation Data'!F154)))</f>
        <v/>
      </c>
      <c r="DC160" s="29" t="str">
        <f ca="true">+IF(OFFSET('Sanitation Data'!$F$32,0,10*ROW('Sanitation Data'!F154))="","",OFFSET('Sanitation Data'!$F$32,0,10*ROW('Sanitation Data'!F154)))</f>
        <v/>
      </c>
      <c r="DD160" s="29" t="str">
        <f ca="true">+IF(OFFSET('Sanitation Data'!$F$33,0,10*ROW('Sanitation Data'!F154))="","",OFFSET('Sanitation Data'!$F$33,0,10*ROW('Sanitation Data'!F154)))</f>
        <v/>
      </c>
      <c r="DE160" s="29" t="str">
        <f ca="true">+IF(OFFSET('Sanitation Data'!$G$29,0,10*ROW('Sanitation Data'!G154))="","",OFFSET('Sanitation Data'!$G$29,0,10*ROW('Sanitation Data'!G154)))</f>
        <v/>
      </c>
      <c r="DF160" s="29" t="str">
        <f ca="true">+IF(OFFSET('Sanitation Data'!$G$30,0,10*ROW('Sanitation Data'!G154))="","",OFFSET('Sanitation Data'!$G$30,0,10*ROW('Sanitation Data'!G154)))</f>
        <v/>
      </c>
      <c r="DG160" s="29" t="str">
        <f ca="true">+IF(OFFSET('Sanitation Data'!$G$31,0,10*ROW('Sanitation Data'!G154))="","",OFFSET('Sanitation Data'!$G$31,0,10*ROW('Sanitation Data'!G154)))</f>
        <v/>
      </c>
      <c r="DH160" s="29" t="str">
        <f ca="true">+IF(OFFSET('Sanitation Data'!$G$32,0,10*ROW('Sanitation Data'!G154))="","",OFFSET('Sanitation Data'!$G$32,0,10*ROW('Sanitation Data'!G154)))</f>
        <v/>
      </c>
      <c r="DI160" s="29" t="str">
        <f ca="true">+IF(OFFSET('Sanitation Data'!$G$33,0,10*ROW('Sanitation Data'!G154))="","",OFFSET('Sanitation Data'!$G$33,0,10*ROW('Sanitation Data'!G154)))</f>
        <v/>
      </c>
      <c r="DJ160" s="29" t="str">
        <f ca="true">+IF(OFFSET('Sanitation Data'!$H$29,0,10*ROW('Sanitation Data'!H154))="","",OFFSET('Sanitation Data'!$H$29,0,10*ROW('Sanitation Data'!H154)))</f>
        <v/>
      </c>
      <c r="DK160" s="29" t="str">
        <f ca="true">+IF(OFFSET('Sanitation Data'!$H$30,0,10*ROW('Sanitation Data'!H154))="","",OFFSET('Sanitation Data'!$H$30,0,10*ROW('Sanitation Data'!H154)))</f>
        <v/>
      </c>
      <c r="DL160" s="29" t="str">
        <f ca="true">+IF(OFFSET('Sanitation Data'!$H$31,0,10*ROW('Sanitation Data'!H154))="","",OFFSET('Sanitation Data'!$H$31,0,10*ROW('Sanitation Data'!H154)))</f>
        <v/>
      </c>
      <c r="DM160" s="29" t="str">
        <f ca="true">+IF(OFFSET('Sanitation Data'!$H$32,0,10*ROW('Sanitation Data'!H154))="","",OFFSET('Sanitation Data'!$H$32,0,10*ROW('Sanitation Data'!H154)))</f>
        <v/>
      </c>
      <c r="DN160" s="29" t="str">
        <f ca="true">+IF(OFFSET('Sanitation Data'!$H$33,0,10*ROW('Sanitation Data'!H154))="","",OFFSET('Sanitation Data'!$H$33,0,10*ROW('Sanitation Data'!H154)))</f>
        <v/>
      </c>
      <c r="DO160" s="29" t="str">
        <f ca="true">+IF(OFFSET('Hygiene Data'!$C$12,0,10*ROW('Hygiene Data'!C154))="","",OFFSET('Hygiene Data'!$C$12,0,10*ROW('Hygiene Data'!C154)))</f>
        <v/>
      </c>
      <c r="DP160" s="29" t="str">
        <f ca="true">+IF(OFFSET('Hygiene Data'!$C$13,0,10*ROW('Hygiene Data'!C154))="","",OFFSET('Hygiene Data'!$C$13,0,10*ROW('Hygiene Data'!C154)))</f>
        <v/>
      </c>
      <c r="DQ160" s="29" t="str">
        <f ca="true">+IF(OFFSET('Hygiene Data'!$C$14,0,10*ROW('Hygiene Data'!C154))="","",OFFSET('Hygiene Data'!$C$14,0,10*ROW('Hygiene Data'!C154)))</f>
        <v/>
      </c>
      <c r="DR160" s="29" t="str">
        <f ca="true">+IF(OFFSET('Hygiene Data'!$D$12,0,10*ROW('Hygiene Data'!D154))="","",OFFSET('Hygiene Data'!$D$12,0,10*ROW('Hygiene Data'!D154)))</f>
        <v/>
      </c>
      <c r="DS160" s="29" t="str">
        <f ca="true">+IF(OFFSET('Hygiene Data'!$D$13,0,10*ROW('Hygiene Data'!D154))="","",OFFSET('Hygiene Data'!$D$13,0,10*ROW('Hygiene Data'!D154)))</f>
        <v/>
      </c>
      <c r="DT160" s="29" t="str">
        <f ca="true">+IF(OFFSET('Hygiene Data'!$D$14,0,10*ROW('Hygiene Data'!D154))="","",OFFSET('Hygiene Data'!$D$14,0,10*ROW('Hygiene Data'!D154)))</f>
        <v/>
      </c>
      <c r="DU160" s="29" t="str">
        <f ca="true">+IF(OFFSET('Hygiene Data'!$E$12,0,10*ROW('Hygiene Data'!E154))="","",OFFSET('Hygiene Data'!$E$12,0,10*ROW('Hygiene Data'!E154)))</f>
        <v/>
      </c>
      <c r="DV160" s="29" t="str">
        <f ca="true">+IF(OFFSET('Hygiene Data'!$E$13,0,10*ROW('Hygiene Data'!E154))="","",OFFSET('Hygiene Data'!$E$13,0,10*ROW('Hygiene Data'!E154)))</f>
        <v/>
      </c>
      <c r="DW160" s="29" t="str">
        <f ca="true">+IF(OFFSET('Hygiene Data'!$E$14,0,10*ROW('Hygiene Data'!E154))="","",OFFSET('Hygiene Data'!$E$14,0,10*ROW('Hygiene Data'!E154)))</f>
        <v/>
      </c>
      <c r="DX160" s="29" t="str">
        <f ca="true">+IF(OFFSET('Hygiene Data'!$F$12,0,10*ROW('Hygiene Data'!F154))="","",OFFSET('Hygiene Data'!$F$12,0,10*ROW('Hygiene Data'!F154)))</f>
        <v/>
      </c>
      <c r="DY160" s="29" t="str">
        <f ca="true">+IF(OFFSET('Hygiene Data'!$F$13,0,10*ROW('Hygiene Data'!F154))="","",OFFSET('Hygiene Data'!$F$13,0,10*ROW('Hygiene Data'!F154)))</f>
        <v/>
      </c>
      <c r="DZ160" s="29" t="str">
        <f ca="true">+IF(OFFSET('Hygiene Data'!$F$14,0,10*ROW('Hygiene Data'!F154))="","",OFFSET('Hygiene Data'!$F$14,0,10*ROW('Hygiene Data'!F154)))</f>
        <v/>
      </c>
      <c r="EA160" s="29" t="str">
        <f ca="true">+IF(OFFSET('Hygiene Data'!$G$12,0,10*ROW('Hygiene Data'!G154))="","",OFFSET('Hygiene Data'!$G$12,0,10*ROW('Hygiene Data'!G154)))</f>
        <v/>
      </c>
      <c r="EB160" s="29" t="str">
        <f ca="true">+IF(OFFSET('Hygiene Data'!$G$13,0,10*ROW('Hygiene Data'!G154))="","",OFFSET('Hygiene Data'!$G$13,0,10*ROW('Hygiene Data'!G154)))</f>
        <v/>
      </c>
      <c r="EC160" s="29" t="str">
        <f ca="true">+IF(OFFSET('Hygiene Data'!$G$14,0,10*ROW('Hygiene Data'!G154))="","",OFFSET('Hygiene Data'!$G$14,0,10*ROW('Hygiene Data'!G154)))</f>
        <v/>
      </c>
      <c r="ED160" s="29" t="str">
        <f ca="true">+IF(OFFSET('Hygiene Data'!$H$12,0,10*ROW('Hygiene Data'!H154))="","",OFFSET('Hygiene Data'!$H$12,0,10*ROW('Hygiene Data'!H154)))</f>
        <v/>
      </c>
      <c r="EE160" s="29" t="str">
        <f ca="true">+IF(OFFSET('Hygiene Data'!$H$13,0,10*ROW('Hygiene Data'!H154))="","",OFFSET('Hygiene Data'!$H$13,0,10*ROW('Hygiene Data'!H154)))</f>
        <v/>
      </c>
      <c r="EF160" s="29" t="str">
        <f ca="true">+IF(OFFSET('Hygiene Data'!$H$14,0,10*ROW('Hygiene Data'!H154))="","",OFFSET('Hygiene Data'!$H$14,0,10*ROW('Hygiene Data'!H154)))</f>
        <v/>
      </c>
    </row>
    <row r="161" x14ac:dyDescent="0.2">
      <c r="A161" s="52" t="str">
        <f ca="true">+IF(OFFSET('Water Data'!$B$1,0,10*ROW('Water Data'!B158))="","",OFFSET('Water Data'!$B$1,0,10*ROW('Water Data'!B158)))</f>
        <v/>
      </c>
      <c r="B161" s="52" t="str">
        <f ca="true">+IF(OFFSET('Water Data'!$A$3,0,10*ROW('Water Data'!A158))="","",OFFSET('Water Data'!$A$3,0,10*ROW('Water Data'!A158)))</f>
        <v/>
      </c>
      <c r="C161" s="52" t="str">
        <f ca="true">+IF(OFFSET('Water Data'!$C$3,0,10*ROW('Water Data'!C158))="","",OFFSET('Water Data'!$C$3,0,10*ROW('Water Data'!C158)))</f>
        <v/>
      </c>
      <c r="D161" s="240"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0"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0"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0"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0"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0"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0"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0"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0"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0"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0"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0"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0"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0"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0"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0"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0"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0"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1"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1"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1"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1"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1"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1"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1"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1"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1"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1"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1"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1"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1"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1"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1"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1"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1"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1"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1"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1"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1"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1"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1"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1"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1"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1"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1"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1"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1"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1"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2"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2"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2"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2"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2"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2"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2"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2"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2"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2"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2"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2"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2"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2"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2"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2"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2"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2"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29" t="str">
        <f ca="true">+IF(OFFSET('Water Data'!$C$28,0,10*ROW('Water Data'!C155))="","",OFFSET('Water Data'!$C$28,0,10*ROW('Water Data'!C155)))</f>
        <v/>
      </c>
      <c r="BT161" s="29" t="str">
        <f ca="true">+IF(OFFSET('Water Data'!$C$29,0,10*ROW('Water Data'!C155))="","",OFFSET('Water Data'!$C$29,0,10*ROW('Water Data'!C155)))</f>
        <v/>
      </c>
      <c r="BU161" s="29" t="str">
        <f ca="true">+IF(OFFSET('Water Data'!$C$30,0,10*ROW('Water Data'!C155))="","",OFFSET('Water Data'!$C$30,0,10*ROW('Water Data'!C155)))</f>
        <v/>
      </c>
      <c r="BV161" s="29" t="str">
        <f ca="true">+IF(OFFSET('Water Data'!$D$28,0,10*ROW('Water Data'!D155))="","",OFFSET('Water Data'!$D$28,0,10*ROW('Water Data'!D155)))</f>
        <v/>
      </c>
      <c r="BW161" s="29" t="str">
        <f ca="true">+IF(OFFSET('Water Data'!$D$29,0,10*ROW('Water Data'!D155))="","",OFFSET('Water Data'!$D$29,0,10*ROW('Water Data'!D155)))</f>
        <v/>
      </c>
      <c r="BX161" s="29" t="str">
        <f ca="true">+IF(OFFSET('Water Data'!$D$30,0,10*ROW('Water Data'!D155))="","",OFFSET('Water Data'!$D$30,0,10*ROW('Water Data'!D155)))</f>
        <v/>
      </c>
      <c r="BY161" s="29" t="str">
        <f ca="true">+IF(OFFSET('Water Data'!$E$28,0,10*ROW('Water Data'!E155))="","",OFFSET('Water Data'!$E$28,0,10*ROW('Water Data'!E155)))</f>
        <v/>
      </c>
      <c r="BZ161" s="29" t="str">
        <f ca="true">+IF(OFFSET('Water Data'!$E$29,0,10*ROW('Water Data'!E155))="","",OFFSET('Water Data'!$E$29,0,10*ROW('Water Data'!E155)))</f>
        <v/>
      </c>
      <c r="CA161" s="29" t="str">
        <f ca="true">+IF(OFFSET('Water Data'!$E$30,0,10*ROW('Water Data'!E155))="","",OFFSET('Water Data'!$E$30,0,10*ROW('Water Data'!E155)))</f>
        <v/>
      </c>
      <c r="CB161" s="29" t="str">
        <f ca="true">+IF(OFFSET('Water Data'!$F$28,0,10*ROW('Water Data'!F155))="","",OFFSET('Water Data'!$F$28,0,10*ROW('Water Data'!F155)))</f>
        <v/>
      </c>
      <c r="CC161" s="29" t="str">
        <f ca="true">+IF(OFFSET('Water Data'!$F$29,0,10*ROW('Water Data'!F155))="","",OFFSET('Water Data'!$F$29,0,10*ROW('Water Data'!F155)))</f>
        <v/>
      </c>
      <c r="CD161" s="29" t="str">
        <f ca="true">+IF(OFFSET('Water Data'!$F$30,0,10*ROW('Water Data'!F155))="","",OFFSET('Water Data'!$F$30,0,10*ROW('Water Data'!F155)))</f>
        <v/>
      </c>
      <c r="CE161" s="29" t="str">
        <f ca="true">+IF(OFFSET('Water Data'!$G$28,0,10*ROW('Water Data'!G155))="","",OFFSET('Water Data'!$G$28,0,10*ROW('Water Data'!G155)))</f>
        <v/>
      </c>
      <c r="CF161" s="29" t="str">
        <f ca="true">+IF(OFFSET('Water Data'!$G$29,0,10*ROW('Water Data'!G155))="","",OFFSET('Water Data'!$G$29,0,10*ROW('Water Data'!G155)))</f>
        <v/>
      </c>
      <c r="CG161" s="29" t="str">
        <f ca="true">+IF(OFFSET('Water Data'!$G$30,0,10*ROW('Water Data'!G155))="","",OFFSET('Water Data'!$G$30,0,10*ROW('Water Data'!G155)))</f>
        <v/>
      </c>
      <c r="CH161" s="29" t="str">
        <f ca="true">+IF(OFFSET('Water Data'!$H$28,0,10*ROW('Water Data'!H155))="","",OFFSET('Water Data'!$H$28,0,10*ROW('Water Data'!H155)))</f>
        <v/>
      </c>
      <c r="CI161" s="29" t="str">
        <f ca="true">+IF(OFFSET('Water Data'!$H$29,0,10*ROW('Water Data'!H155))="","",OFFSET('Water Data'!$H$29,0,10*ROW('Water Data'!H155)))</f>
        <v/>
      </c>
      <c r="CJ161" s="29" t="str">
        <f ca="true">+IF(OFFSET('Water Data'!$H$30,0,10*ROW('Water Data'!H155))="","",OFFSET('Water Data'!$H$30,0,10*ROW('Water Data'!H155)))</f>
        <v/>
      </c>
      <c r="CK161" s="29" t="str">
        <f ca="true">+IF(OFFSET('Sanitation Data'!$C$29,0,10*ROW('Sanitation Data'!C155))="","",OFFSET('Sanitation Data'!$C$29,0,10*ROW('Sanitation Data'!C155)))</f>
        <v/>
      </c>
      <c r="CL161" s="29" t="str">
        <f ca="true">+IF(OFFSET('Sanitation Data'!$C$30,0,10*ROW('Sanitation Data'!C155))="","",OFFSET('Sanitation Data'!$C$30,0,10*ROW('Sanitation Data'!C155)))</f>
        <v/>
      </c>
      <c r="CM161" s="29" t="str">
        <f ca="true">+IF(OFFSET('Sanitation Data'!$C$31,0,10*ROW('Sanitation Data'!C155))="","",OFFSET('Sanitation Data'!$C$31,0,10*ROW('Sanitation Data'!C155)))</f>
        <v/>
      </c>
      <c r="CN161" s="29" t="str">
        <f ca="true">+IF(OFFSET('Sanitation Data'!$C$32,0,10*ROW('Sanitation Data'!C155))="","",OFFSET('Sanitation Data'!$C$32,0,10*ROW('Sanitation Data'!C155)))</f>
        <v/>
      </c>
      <c r="CO161" s="29" t="str">
        <f ca="true">+IF(OFFSET('Sanitation Data'!$C$33,0,10*ROW('Sanitation Data'!C155))="","",OFFSET('Sanitation Data'!$C$33,0,10*ROW('Sanitation Data'!C155)))</f>
        <v/>
      </c>
      <c r="CP161" s="29" t="str">
        <f ca="true">+IF(OFFSET('Sanitation Data'!$D$29,0,10*ROW('Sanitation Data'!D155))="","",OFFSET('Sanitation Data'!$D$29,0,10*ROW('Sanitation Data'!D155)))</f>
        <v/>
      </c>
      <c r="CQ161" s="29" t="str">
        <f ca="true">+IF(OFFSET('Sanitation Data'!$D$30,0,10*ROW('Sanitation Data'!D155))="","",OFFSET('Sanitation Data'!$D$30,0,10*ROW('Sanitation Data'!D155)))</f>
        <v/>
      </c>
      <c r="CR161" s="29" t="str">
        <f ca="true">+IF(OFFSET('Sanitation Data'!$D$31,0,10*ROW('Sanitation Data'!D155))="","",OFFSET('Sanitation Data'!$D$31,0,10*ROW('Sanitation Data'!D155)))</f>
        <v/>
      </c>
      <c r="CS161" s="29" t="str">
        <f ca="true">+IF(OFFSET('Sanitation Data'!$D$32,0,10*ROW('Sanitation Data'!D155))="","",OFFSET('Sanitation Data'!$D$32,0,10*ROW('Sanitation Data'!D155)))</f>
        <v/>
      </c>
      <c r="CT161" s="29" t="str">
        <f ca="true">+IF(OFFSET('Sanitation Data'!$D$33,0,10*ROW('Sanitation Data'!D155))="","",OFFSET('Sanitation Data'!$D$33,0,10*ROW('Sanitation Data'!D155)))</f>
        <v/>
      </c>
      <c r="CU161" s="29" t="str">
        <f ca="true">+IF(OFFSET('Sanitation Data'!$E$29,0,10*ROW('Sanitation Data'!E155))="","",OFFSET('Sanitation Data'!$E$29,0,10*ROW('Sanitation Data'!E155)))</f>
        <v/>
      </c>
      <c r="CV161" s="29" t="str">
        <f ca="true">+IF(OFFSET('Sanitation Data'!$E$30,0,10*ROW('Sanitation Data'!E155))="","",OFFSET('Sanitation Data'!$E$30,0,10*ROW('Sanitation Data'!E155)))</f>
        <v/>
      </c>
      <c r="CW161" s="29" t="str">
        <f ca="true">+IF(OFFSET('Sanitation Data'!$E$31,0,10*ROW('Sanitation Data'!E155))="","",OFFSET('Sanitation Data'!$E$31,0,10*ROW('Sanitation Data'!E155)))</f>
        <v/>
      </c>
      <c r="CX161" s="29" t="str">
        <f ca="true">+IF(OFFSET('Sanitation Data'!$E$32,0,10*ROW('Sanitation Data'!E155))="","",OFFSET('Sanitation Data'!$E$32,0,10*ROW('Sanitation Data'!E155)))</f>
        <v/>
      </c>
      <c r="CY161" s="29" t="str">
        <f ca="true">+IF(OFFSET('Sanitation Data'!$E$33,0,10*ROW('Sanitation Data'!E155))="","",OFFSET('Sanitation Data'!$E$33,0,10*ROW('Sanitation Data'!E155)))</f>
        <v/>
      </c>
      <c r="CZ161" s="29" t="str">
        <f ca="true">+IF(OFFSET('Sanitation Data'!$F$29,0,10*ROW('Sanitation Data'!F155))="","",OFFSET('Sanitation Data'!$F$29,0,10*ROW('Sanitation Data'!F155)))</f>
        <v/>
      </c>
      <c r="DA161" s="29" t="str">
        <f ca="true">+IF(OFFSET('Sanitation Data'!$F$30,0,10*ROW('Sanitation Data'!F155))="","",OFFSET('Sanitation Data'!$F$30,0,10*ROW('Sanitation Data'!F155)))</f>
        <v/>
      </c>
      <c r="DB161" s="29" t="str">
        <f ca="true">+IF(OFFSET('Sanitation Data'!$F$31,0,10*ROW('Sanitation Data'!F155))="","",OFFSET('Sanitation Data'!$F$31,0,10*ROW('Sanitation Data'!F155)))</f>
        <v/>
      </c>
      <c r="DC161" s="29" t="str">
        <f ca="true">+IF(OFFSET('Sanitation Data'!$F$32,0,10*ROW('Sanitation Data'!F155))="","",OFFSET('Sanitation Data'!$F$32,0,10*ROW('Sanitation Data'!F155)))</f>
        <v/>
      </c>
      <c r="DD161" s="29" t="str">
        <f ca="true">+IF(OFFSET('Sanitation Data'!$F$33,0,10*ROW('Sanitation Data'!F155))="","",OFFSET('Sanitation Data'!$F$33,0,10*ROW('Sanitation Data'!F155)))</f>
        <v/>
      </c>
      <c r="DE161" s="29" t="str">
        <f ca="true">+IF(OFFSET('Sanitation Data'!$G$29,0,10*ROW('Sanitation Data'!G155))="","",OFFSET('Sanitation Data'!$G$29,0,10*ROW('Sanitation Data'!G155)))</f>
        <v/>
      </c>
      <c r="DF161" s="29" t="str">
        <f ca="true">+IF(OFFSET('Sanitation Data'!$G$30,0,10*ROW('Sanitation Data'!G155))="","",OFFSET('Sanitation Data'!$G$30,0,10*ROW('Sanitation Data'!G155)))</f>
        <v/>
      </c>
      <c r="DG161" s="29" t="str">
        <f ca="true">+IF(OFFSET('Sanitation Data'!$G$31,0,10*ROW('Sanitation Data'!G155))="","",OFFSET('Sanitation Data'!$G$31,0,10*ROW('Sanitation Data'!G155)))</f>
        <v/>
      </c>
      <c r="DH161" s="29" t="str">
        <f ca="true">+IF(OFFSET('Sanitation Data'!$G$32,0,10*ROW('Sanitation Data'!G155))="","",OFFSET('Sanitation Data'!$G$32,0,10*ROW('Sanitation Data'!G155)))</f>
        <v/>
      </c>
      <c r="DI161" s="29" t="str">
        <f ca="true">+IF(OFFSET('Sanitation Data'!$G$33,0,10*ROW('Sanitation Data'!G155))="","",OFFSET('Sanitation Data'!$G$33,0,10*ROW('Sanitation Data'!G155)))</f>
        <v/>
      </c>
      <c r="DJ161" s="29" t="str">
        <f ca="true">+IF(OFFSET('Sanitation Data'!$H$29,0,10*ROW('Sanitation Data'!H155))="","",OFFSET('Sanitation Data'!$H$29,0,10*ROW('Sanitation Data'!H155)))</f>
        <v/>
      </c>
      <c r="DK161" s="29" t="str">
        <f ca="true">+IF(OFFSET('Sanitation Data'!$H$30,0,10*ROW('Sanitation Data'!H155))="","",OFFSET('Sanitation Data'!$H$30,0,10*ROW('Sanitation Data'!H155)))</f>
        <v/>
      </c>
      <c r="DL161" s="29" t="str">
        <f ca="true">+IF(OFFSET('Sanitation Data'!$H$31,0,10*ROW('Sanitation Data'!H155))="","",OFFSET('Sanitation Data'!$H$31,0,10*ROW('Sanitation Data'!H155)))</f>
        <v/>
      </c>
      <c r="DM161" s="29" t="str">
        <f ca="true">+IF(OFFSET('Sanitation Data'!$H$32,0,10*ROW('Sanitation Data'!H155))="","",OFFSET('Sanitation Data'!$H$32,0,10*ROW('Sanitation Data'!H155)))</f>
        <v/>
      </c>
      <c r="DN161" s="29" t="str">
        <f ca="true">+IF(OFFSET('Sanitation Data'!$H$33,0,10*ROW('Sanitation Data'!H155))="","",OFFSET('Sanitation Data'!$H$33,0,10*ROW('Sanitation Data'!H155)))</f>
        <v/>
      </c>
      <c r="DO161" s="29" t="str">
        <f ca="true">+IF(OFFSET('Hygiene Data'!$C$12,0,10*ROW('Hygiene Data'!C155))="","",OFFSET('Hygiene Data'!$C$12,0,10*ROW('Hygiene Data'!C155)))</f>
        <v/>
      </c>
      <c r="DP161" s="29" t="str">
        <f ca="true">+IF(OFFSET('Hygiene Data'!$C$13,0,10*ROW('Hygiene Data'!C155))="","",OFFSET('Hygiene Data'!$C$13,0,10*ROW('Hygiene Data'!C155)))</f>
        <v/>
      </c>
      <c r="DQ161" s="29" t="str">
        <f ca="true">+IF(OFFSET('Hygiene Data'!$C$14,0,10*ROW('Hygiene Data'!C155))="","",OFFSET('Hygiene Data'!$C$14,0,10*ROW('Hygiene Data'!C155)))</f>
        <v/>
      </c>
      <c r="DR161" s="29" t="str">
        <f ca="true">+IF(OFFSET('Hygiene Data'!$D$12,0,10*ROW('Hygiene Data'!D155))="","",OFFSET('Hygiene Data'!$D$12,0,10*ROW('Hygiene Data'!D155)))</f>
        <v/>
      </c>
      <c r="DS161" s="29" t="str">
        <f ca="true">+IF(OFFSET('Hygiene Data'!$D$13,0,10*ROW('Hygiene Data'!D155))="","",OFFSET('Hygiene Data'!$D$13,0,10*ROW('Hygiene Data'!D155)))</f>
        <v/>
      </c>
      <c r="DT161" s="29" t="str">
        <f ca="true">+IF(OFFSET('Hygiene Data'!$D$14,0,10*ROW('Hygiene Data'!D155))="","",OFFSET('Hygiene Data'!$D$14,0,10*ROW('Hygiene Data'!D155)))</f>
        <v/>
      </c>
      <c r="DU161" s="29" t="str">
        <f ca="true">+IF(OFFSET('Hygiene Data'!$E$12,0,10*ROW('Hygiene Data'!E155))="","",OFFSET('Hygiene Data'!$E$12,0,10*ROW('Hygiene Data'!E155)))</f>
        <v/>
      </c>
      <c r="DV161" s="29" t="str">
        <f ca="true">+IF(OFFSET('Hygiene Data'!$E$13,0,10*ROW('Hygiene Data'!E155))="","",OFFSET('Hygiene Data'!$E$13,0,10*ROW('Hygiene Data'!E155)))</f>
        <v/>
      </c>
      <c r="DW161" s="29" t="str">
        <f ca="true">+IF(OFFSET('Hygiene Data'!$E$14,0,10*ROW('Hygiene Data'!E155))="","",OFFSET('Hygiene Data'!$E$14,0,10*ROW('Hygiene Data'!E155)))</f>
        <v/>
      </c>
      <c r="DX161" s="29" t="str">
        <f ca="true">+IF(OFFSET('Hygiene Data'!$F$12,0,10*ROW('Hygiene Data'!F155))="","",OFFSET('Hygiene Data'!$F$12,0,10*ROW('Hygiene Data'!F155)))</f>
        <v/>
      </c>
      <c r="DY161" s="29" t="str">
        <f ca="true">+IF(OFFSET('Hygiene Data'!$F$13,0,10*ROW('Hygiene Data'!F155))="","",OFFSET('Hygiene Data'!$F$13,0,10*ROW('Hygiene Data'!F155)))</f>
        <v/>
      </c>
      <c r="DZ161" s="29" t="str">
        <f ca="true">+IF(OFFSET('Hygiene Data'!$F$14,0,10*ROW('Hygiene Data'!F155))="","",OFFSET('Hygiene Data'!$F$14,0,10*ROW('Hygiene Data'!F155)))</f>
        <v/>
      </c>
      <c r="EA161" s="29" t="str">
        <f ca="true">+IF(OFFSET('Hygiene Data'!$G$12,0,10*ROW('Hygiene Data'!G155))="","",OFFSET('Hygiene Data'!$G$12,0,10*ROW('Hygiene Data'!G155)))</f>
        <v/>
      </c>
      <c r="EB161" s="29" t="str">
        <f ca="true">+IF(OFFSET('Hygiene Data'!$G$13,0,10*ROW('Hygiene Data'!G155))="","",OFFSET('Hygiene Data'!$G$13,0,10*ROW('Hygiene Data'!G155)))</f>
        <v/>
      </c>
      <c r="EC161" s="29" t="str">
        <f ca="true">+IF(OFFSET('Hygiene Data'!$G$14,0,10*ROW('Hygiene Data'!G155))="","",OFFSET('Hygiene Data'!$G$14,0,10*ROW('Hygiene Data'!G155)))</f>
        <v/>
      </c>
      <c r="ED161" s="29" t="str">
        <f ca="true">+IF(OFFSET('Hygiene Data'!$H$12,0,10*ROW('Hygiene Data'!H155))="","",OFFSET('Hygiene Data'!$H$12,0,10*ROW('Hygiene Data'!H155)))</f>
        <v/>
      </c>
      <c r="EE161" s="29" t="str">
        <f ca="true">+IF(OFFSET('Hygiene Data'!$H$13,0,10*ROW('Hygiene Data'!H155))="","",OFFSET('Hygiene Data'!$H$13,0,10*ROW('Hygiene Data'!H155)))</f>
        <v/>
      </c>
      <c r="EF161" s="29" t="str">
        <f ca="true">+IF(OFFSET('Hygiene Data'!$H$14,0,10*ROW('Hygiene Data'!H155))="","",OFFSET('Hygiene Data'!$H$14,0,10*ROW('Hygiene Data'!H155)))</f>
        <v/>
      </c>
    </row>
    <row r="162" x14ac:dyDescent="0.2">
      <c r="A162" s="52" t="str">
        <f ca="true">+IF(OFFSET('Water Data'!$B$1,0,10*ROW('Water Data'!B159))="","",OFFSET('Water Data'!$B$1,0,10*ROW('Water Data'!B159)))</f>
        <v/>
      </c>
      <c r="B162" s="52" t="str">
        <f ca="true">+IF(OFFSET('Water Data'!$A$3,0,10*ROW('Water Data'!A159))="","",OFFSET('Water Data'!$A$3,0,10*ROW('Water Data'!A159)))</f>
        <v/>
      </c>
      <c r="C162" s="52" t="str">
        <f ca="true">+IF(OFFSET('Water Data'!$C$3,0,10*ROW('Water Data'!C159))="","",OFFSET('Water Data'!$C$3,0,10*ROW('Water Data'!C159)))</f>
        <v/>
      </c>
      <c r="D162" s="240"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0"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0"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0"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0"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0"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0"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0"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0"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0"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0"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0"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0"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0"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0"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0"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0"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0"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1"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1"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1"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1"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1"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1"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1"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1"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1"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1"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1"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1"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1"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1"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1"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1"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1"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1"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1"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1"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1"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1"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1"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1"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1"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1"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1"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1"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1"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1"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2"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2"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2"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2"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2"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2"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2"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2"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2"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2"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2"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2"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2"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2"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2"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2"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2"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2"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29" t="str">
        <f ca="true">+IF(OFFSET('Water Data'!$C$28,0,10*ROW('Water Data'!C156))="","",OFFSET('Water Data'!$C$28,0,10*ROW('Water Data'!C156)))</f>
        <v/>
      </c>
      <c r="BT162" s="29" t="str">
        <f ca="true">+IF(OFFSET('Water Data'!$C$29,0,10*ROW('Water Data'!C156))="","",OFFSET('Water Data'!$C$29,0,10*ROW('Water Data'!C156)))</f>
        <v/>
      </c>
      <c r="BU162" s="29" t="str">
        <f ca="true">+IF(OFFSET('Water Data'!$C$30,0,10*ROW('Water Data'!C156))="","",OFFSET('Water Data'!$C$30,0,10*ROW('Water Data'!C156)))</f>
        <v/>
      </c>
      <c r="BV162" s="29" t="str">
        <f ca="true">+IF(OFFSET('Water Data'!$D$28,0,10*ROW('Water Data'!D156))="","",OFFSET('Water Data'!$D$28,0,10*ROW('Water Data'!D156)))</f>
        <v/>
      </c>
      <c r="BW162" s="29" t="str">
        <f ca="true">+IF(OFFSET('Water Data'!$D$29,0,10*ROW('Water Data'!D156))="","",OFFSET('Water Data'!$D$29,0,10*ROW('Water Data'!D156)))</f>
        <v/>
      </c>
      <c r="BX162" s="29" t="str">
        <f ca="true">+IF(OFFSET('Water Data'!$D$30,0,10*ROW('Water Data'!D156))="","",OFFSET('Water Data'!$D$30,0,10*ROW('Water Data'!D156)))</f>
        <v/>
      </c>
      <c r="BY162" s="29" t="str">
        <f ca="true">+IF(OFFSET('Water Data'!$E$28,0,10*ROW('Water Data'!E156))="","",OFFSET('Water Data'!$E$28,0,10*ROW('Water Data'!E156)))</f>
        <v/>
      </c>
      <c r="BZ162" s="29" t="str">
        <f ca="true">+IF(OFFSET('Water Data'!$E$29,0,10*ROW('Water Data'!E156))="","",OFFSET('Water Data'!$E$29,0,10*ROW('Water Data'!E156)))</f>
        <v/>
      </c>
      <c r="CA162" s="29" t="str">
        <f ca="true">+IF(OFFSET('Water Data'!$E$30,0,10*ROW('Water Data'!E156))="","",OFFSET('Water Data'!$E$30,0,10*ROW('Water Data'!E156)))</f>
        <v/>
      </c>
      <c r="CB162" s="29" t="str">
        <f ca="true">+IF(OFFSET('Water Data'!$F$28,0,10*ROW('Water Data'!F156))="","",OFFSET('Water Data'!$F$28,0,10*ROW('Water Data'!F156)))</f>
        <v/>
      </c>
      <c r="CC162" s="29" t="str">
        <f ca="true">+IF(OFFSET('Water Data'!$F$29,0,10*ROW('Water Data'!F156))="","",OFFSET('Water Data'!$F$29,0,10*ROW('Water Data'!F156)))</f>
        <v/>
      </c>
      <c r="CD162" s="29" t="str">
        <f ca="true">+IF(OFFSET('Water Data'!$F$30,0,10*ROW('Water Data'!F156))="","",OFFSET('Water Data'!$F$30,0,10*ROW('Water Data'!F156)))</f>
        <v/>
      </c>
      <c r="CE162" s="29" t="str">
        <f ca="true">+IF(OFFSET('Water Data'!$G$28,0,10*ROW('Water Data'!G156))="","",OFFSET('Water Data'!$G$28,0,10*ROW('Water Data'!G156)))</f>
        <v/>
      </c>
      <c r="CF162" s="29" t="str">
        <f ca="true">+IF(OFFSET('Water Data'!$G$29,0,10*ROW('Water Data'!G156))="","",OFFSET('Water Data'!$G$29,0,10*ROW('Water Data'!G156)))</f>
        <v/>
      </c>
      <c r="CG162" s="29" t="str">
        <f ca="true">+IF(OFFSET('Water Data'!$G$30,0,10*ROW('Water Data'!G156))="","",OFFSET('Water Data'!$G$30,0,10*ROW('Water Data'!G156)))</f>
        <v/>
      </c>
      <c r="CH162" s="29" t="str">
        <f ca="true">+IF(OFFSET('Water Data'!$H$28,0,10*ROW('Water Data'!H156))="","",OFFSET('Water Data'!$H$28,0,10*ROW('Water Data'!H156)))</f>
        <v/>
      </c>
      <c r="CI162" s="29" t="str">
        <f ca="true">+IF(OFFSET('Water Data'!$H$29,0,10*ROW('Water Data'!H156))="","",OFFSET('Water Data'!$H$29,0,10*ROW('Water Data'!H156)))</f>
        <v/>
      </c>
      <c r="CJ162" s="29" t="str">
        <f ca="true">+IF(OFFSET('Water Data'!$H$30,0,10*ROW('Water Data'!H156))="","",OFFSET('Water Data'!$H$30,0,10*ROW('Water Data'!H156)))</f>
        <v/>
      </c>
      <c r="CK162" s="29" t="str">
        <f ca="true">+IF(OFFSET('Sanitation Data'!$C$29,0,10*ROW('Sanitation Data'!C156))="","",OFFSET('Sanitation Data'!$C$29,0,10*ROW('Sanitation Data'!C156)))</f>
        <v/>
      </c>
      <c r="CL162" s="29" t="str">
        <f ca="true">+IF(OFFSET('Sanitation Data'!$C$30,0,10*ROW('Sanitation Data'!C156))="","",OFFSET('Sanitation Data'!$C$30,0,10*ROW('Sanitation Data'!C156)))</f>
        <v/>
      </c>
      <c r="CM162" s="29" t="str">
        <f ca="true">+IF(OFFSET('Sanitation Data'!$C$31,0,10*ROW('Sanitation Data'!C156))="","",OFFSET('Sanitation Data'!$C$31,0,10*ROW('Sanitation Data'!C156)))</f>
        <v/>
      </c>
      <c r="CN162" s="29" t="str">
        <f ca="true">+IF(OFFSET('Sanitation Data'!$C$32,0,10*ROW('Sanitation Data'!C156))="","",OFFSET('Sanitation Data'!$C$32,0,10*ROW('Sanitation Data'!C156)))</f>
        <v/>
      </c>
      <c r="CO162" s="29" t="str">
        <f ca="true">+IF(OFFSET('Sanitation Data'!$C$33,0,10*ROW('Sanitation Data'!C156))="","",OFFSET('Sanitation Data'!$C$33,0,10*ROW('Sanitation Data'!C156)))</f>
        <v/>
      </c>
      <c r="CP162" s="29" t="str">
        <f ca="true">+IF(OFFSET('Sanitation Data'!$D$29,0,10*ROW('Sanitation Data'!D156))="","",OFFSET('Sanitation Data'!$D$29,0,10*ROW('Sanitation Data'!D156)))</f>
        <v/>
      </c>
      <c r="CQ162" s="29" t="str">
        <f ca="true">+IF(OFFSET('Sanitation Data'!$D$30,0,10*ROW('Sanitation Data'!D156))="","",OFFSET('Sanitation Data'!$D$30,0,10*ROW('Sanitation Data'!D156)))</f>
        <v/>
      </c>
      <c r="CR162" s="29" t="str">
        <f ca="true">+IF(OFFSET('Sanitation Data'!$D$31,0,10*ROW('Sanitation Data'!D156))="","",OFFSET('Sanitation Data'!$D$31,0,10*ROW('Sanitation Data'!D156)))</f>
        <v/>
      </c>
      <c r="CS162" s="29" t="str">
        <f ca="true">+IF(OFFSET('Sanitation Data'!$D$32,0,10*ROW('Sanitation Data'!D156))="","",OFFSET('Sanitation Data'!$D$32,0,10*ROW('Sanitation Data'!D156)))</f>
        <v/>
      </c>
      <c r="CT162" s="29" t="str">
        <f ca="true">+IF(OFFSET('Sanitation Data'!$D$33,0,10*ROW('Sanitation Data'!D156))="","",OFFSET('Sanitation Data'!$D$33,0,10*ROW('Sanitation Data'!D156)))</f>
        <v/>
      </c>
      <c r="CU162" s="29" t="str">
        <f ca="true">+IF(OFFSET('Sanitation Data'!$E$29,0,10*ROW('Sanitation Data'!E156))="","",OFFSET('Sanitation Data'!$E$29,0,10*ROW('Sanitation Data'!E156)))</f>
        <v/>
      </c>
      <c r="CV162" s="29" t="str">
        <f ca="true">+IF(OFFSET('Sanitation Data'!$E$30,0,10*ROW('Sanitation Data'!E156))="","",OFFSET('Sanitation Data'!$E$30,0,10*ROW('Sanitation Data'!E156)))</f>
        <v/>
      </c>
      <c r="CW162" s="29" t="str">
        <f ca="true">+IF(OFFSET('Sanitation Data'!$E$31,0,10*ROW('Sanitation Data'!E156))="","",OFFSET('Sanitation Data'!$E$31,0,10*ROW('Sanitation Data'!E156)))</f>
        <v/>
      </c>
      <c r="CX162" s="29" t="str">
        <f ca="true">+IF(OFFSET('Sanitation Data'!$E$32,0,10*ROW('Sanitation Data'!E156))="","",OFFSET('Sanitation Data'!$E$32,0,10*ROW('Sanitation Data'!E156)))</f>
        <v/>
      </c>
      <c r="CY162" s="29" t="str">
        <f ca="true">+IF(OFFSET('Sanitation Data'!$E$33,0,10*ROW('Sanitation Data'!E156))="","",OFFSET('Sanitation Data'!$E$33,0,10*ROW('Sanitation Data'!E156)))</f>
        <v/>
      </c>
      <c r="CZ162" s="29" t="str">
        <f ca="true">+IF(OFFSET('Sanitation Data'!$F$29,0,10*ROW('Sanitation Data'!F156))="","",OFFSET('Sanitation Data'!$F$29,0,10*ROW('Sanitation Data'!F156)))</f>
        <v/>
      </c>
      <c r="DA162" s="29" t="str">
        <f ca="true">+IF(OFFSET('Sanitation Data'!$F$30,0,10*ROW('Sanitation Data'!F156))="","",OFFSET('Sanitation Data'!$F$30,0,10*ROW('Sanitation Data'!F156)))</f>
        <v/>
      </c>
      <c r="DB162" s="29" t="str">
        <f ca="true">+IF(OFFSET('Sanitation Data'!$F$31,0,10*ROW('Sanitation Data'!F156))="","",OFFSET('Sanitation Data'!$F$31,0,10*ROW('Sanitation Data'!F156)))</f>
        <v/>
      </c>
      <c r="DC162" s="29" t="str">
        <f ca="true">+IF(OFFSET('Sanitation Data'!$F$32,0,10*ROW('Sanitation Data'!F156))="","",OFFSET('Sanitation Data'!$F$32,0,10*ROW('Sanitation Data'!F156)))</f>
        <v/>
      </c>
      <c r="DD162" s="29" t="str">
        <f ca="true">+IF(OFFSET('Sanitation Data'!$F$33,0,10*ROW('Sanitation Data'!F156))="","",OFFSET('Sanitation Data'!$F$33,0,10*ROW('Sanitation Data'!F156)))</f>
        <v/>
      </c>
      <c r="DE162" s="29" t="str">
        <f ca="true">+IF(OFFSET('Sanitation Data'!$G$29,0,10*ROW('Sanitation Data'!G156))="","",OFFSET('Sanitation Data'!$G$29,0,10*ROW('Sanitation Data'!G156)))</f>
        <v/>
      </c>
      <c r="DF162" s="29" t="str">
        <f ca="true">+IF(OFFSET('Sanitation Data'!$G$30,0,10*ROW('Sanitation Data'!G156))="","",OFFSET('Sanitation Data'!$G$30,0,10*ROW('Sanitation Data'!G156)))</f>
        <v/>
      </c>
      <c r="DG162" s="29" t="str">
        <f ca="true">+IF(OFFSET('Sanitation Data'!$G$31,0,10*ROW('Sanitation Data'!G156))="","",OFFSET('Sanitation Data'!$G$31,0,10*ROW('Sanitation Data'!G156)))</f>
        <v/>
      </c>
      <c r="DH162" s="29" t="str">
        <f ca="true">+IF(OFFSET('Sanitation Data'!$G$32,0,10*ROW('Sanitation Data'!G156))="","",OFFSET('Sanitation Data'!$G$32,0,10*ROW('Sanitation Data'!G156)))</f>
        <v/>
      </c>
      <c r="DI162" s="29" t="str">
        <f ca="true">+IF(OFFSET('Sanitation Data'!$G$33,0,10*ROW('Sanitation Data'!G156))="","",OFFSET('Sanitation Data'!$G$33,0,10*ROW('Sanitation Data'!G156)))</f>
        <v/>
      </c>
      <c r="DJ162" s="29" t="str">
        <f ca="true">+IF(OFFSET('Sanitation Data'!$H$29,0,10*ROW('Sanitation Data'!H156))="","",OFFSET('Sanitation Data'!$H$29,0,10*ROW('Sanitation Data'!H156)))</f>
        <v/>
      </c>
      <c r="DK162" s="29" t="str">
        <f ca="true">+IF(OFFSET('Sanitation Data'!$H$30,0,10*ROW('Sanitation Data'!H156))="","",OFFSET('Sanitation Data'!$H$30,0,10*ROW('Sanitation Data'!H156)))</f>
        <v/>
      </c>
      <c r="DL162" s="29" t="str">
        <f ca="true">+IF(OFFSET('Sanitation Data'!$H$31,0,10*ROW('Sanitation Data'!H156))="","",OFFSET('Sanitation Data'!$H$31,0,10*ROW('Sanitation Data'!H156)))</f>
        <v/>
      </c>
      <c r="DM162" s="29" t="str">
        <f ca="true">+IF(OFFSET('Sanitation Data'!$H$32,0,10*ROW('Sanitation Data'!H156))="","",OFFSET('Sanitation Data'!$H$32,0,10*ROW('Sanitation Data'!H156)))</f>
        <v/>
      </c>
      <c r="DN162" s="29" t="str">
        <f ca="true">+IF(OFFSET('Sanitation Data'!$H$33,0,10*ROW('Sanitation Data'!H156))="","",OFFSET('Sanitation Data'!$H$33,0,10*ROW('Sanitation Data'!H156)))</f>
        <v/>
      </c>
      <c r="DO162" s="29" t="str">
        <f ca="true">+IF(OFFSET('Hygiene Data'!$C$12,0,10*ROW('Hygiene Data'!C156))="","",OFFSET('Hygiene Data'!$C$12,0,10*ROW('Hygiene Data'!C156)))</f>
        <v/>
      </c>
      <c r="DP162" s="29" t="str">
        <f ca="true">+IF(OFFSET('Hygiene Data'!$C$13,0,10*ROW('Hygiene Data'!C156))="","",OFFSET('Hygiene Data'!$C$13,0,10*ROW('Hygiene Data'!C156)))</f>
        <v/>
      </c>
      <c r="DQ162" s="29" t="str">
        <f ca="true">+IF(OFFSET('Hygiene Data'!$C$14,0,10*ROW('Hygiene Data'!C156))="","",OFFSET('Hygiene Data'!$C$14,0,10*ROW('Hygiene Data'!C156)))</f>
        <v/>
      </c>
      <c r="DR162" s="29" t="str">
        <f ca="true">+IF(OFFSET('Hygiene Data'!$D$12,0,10*ROW('Hygiene Data'!D156))="","",OFFSET('Hygiene Data'!$D$12,0,10*ROW('Hygiene Data'!D156)))</f>
        <v/>
      </c>
      <c r="DS162" s="29" t="str">
        <f ca="true">+IF(OFFSET('Hygiene Data'!$D$13,0,10*ROW('Hygiene Data'!D156))="","",OFFSET('Hygiene Data'!$D$13,0,10*ROW('Hygiene Data'!D156)))</f>
        <v/>
      </c>
      <c r="DT162" s="29" t="str">
        <f ca="true">+IF(OFFSET('Hygiene Data'!$D$14,0,10*ROW('Hygiene Data'!D156))="","",OFFSET('Hygiene Data'!$D$14,0,10*ROW('Hygiene Data'!D156)))</f>
        <v/>
      </c>
      <c r="DU162" s="29" t="str">
        <f ca="true">+IF(OFFSET('Hygiene Data'!$E$12,0,10*ROW('Hygiene Data'!E156))="","",OFFSET('Hygiene Data'!$E$12,0,10*ROW('Hygiene Data'!E156)))</f>
        <v/>
      </c>
      <c r="DV162" s="29" t="str">
        <f ca="true">+IF(OFFSET('Hygiene Data'!$E$13,0,10*ROW('Hygiene Data'!E156))="","",OFFSET('Hygiene Data'!$E$13,0,10*ROW('Hygiene Data'!E156)))</f>
        <v/>
      </c>
      <c r="DW162" s="29" t="str">
        <f ca="true">+IF(OFFSET('Hygiene Data'!$E$14,0,10*ROW('Hygiene Data'!E156))="","",OFFSET('Hygiene Data'!$E$14,0,10*ROW('Hygiene Data'!E156)))</f>
        <v/>
      </c>
      <c r="DX162" s="29" t="str">
        <f ca="true">+IF(OFFSET('Hygiene Data'!$F$12,0,10*ROW('Hygiene Data'!F156))="","",OFFSET('Hygiene Data'!$F$12,0,10*ROW('Hygiene Data'!F156)))</f>
        <v/>
      </c>
      <c r="DY162" s="29" t="str">
        <f ca="true">+IF(OFFSET('Hygiene Data'!$F$13,0,10*ROW('Hygiene Data'!F156))="","",OFFSET('Hygiene Data'!$F$13,0,10*ROW('Hygiene Data'!F156)))</f>
        <v/>
      </c>
      <c r="DZ162" s="29" t="str">
        <f ca="true">+IF(OFFSET('Hygiene Data'!$F$14,0,10*ROW('Hygiene Data'!F156))="","",OFFSET('Hygiene Data'!$F$14,0,10*ROW('Hygiene Data'!F156)))</f>
        <v/>
      </c>
      <c r="EA162" s="29" t="str">
        <f ca="true">+IF(OFFSET('Hygiene Data'!$G$12,0,10*ROW('Hygiene Data'!G156))="","",OFFSET('Hygiene Data'!$G$12,0,10*ROW('Hygiene Data'!G156)))</f>
        <v/>
      </c>
      <c r="EB162" s="29" t="str">
        <f ca="true">+IF(OFFSET('Hygiene Data'!$G$13,0,10*ROW('Hygiene Data'!G156))="","",OFFSET('Hygiene Data'!$G$13,0,10*ROW('Hygiene Data'!G156)))</f>
        <v/>
      </c>
      <c r="EC162" s="29" t="str">
        <f ca="true">+IF(OFFSET('Hygiene Data'!$G$14,0,10*ROW('Hygiene Data'!G156))="","",OFFSET('Hygiene Data'!$G$14,0,10*ROW('Hygiene Data'!G156)))</f>
        <v/>
      </c>
      <c r="ED162" s="29" t="str">
        <f ca="true">+IF(OFFSET('Hygiene Data'!$H$12,0,10*ROW('Hygiene Data'!H156))="","",OFFSET('Hygiene Data'!$H$12,0,10*ROW('Hygiene Data'!H156)))</f>
        <v/>
      </c>
      <c r="EE162" s="29" t="str">
        <f ca="true">+IF(OFFSET('Hygiene Data'!$H$13,0,10*ROW('Hygiene Data'!H156))="","",OFFSET('Hygiene Data'!$H$13,0,10*ROW('Hygiene Data'!H156)))</f>
        <v/>
      </c>
      <c r="EF162" s="29" t="str">
        <f ca="true">+IF(OFFSET('Hygiene Data'!$H$14,0,10*ROW('Hygiene Data'!H156))="","",OFFSET('Hygiene Data'!$H$14,0,10*ROW('Hygiene Data'!H156)))</f>
        <v/>
      </c>
    </row>
    <row r="163" x14ac:dyDescent="0.2">
      <c r="A163" s="52" t="str">
        <f ca="true">+IF(OFFSET('Water Data'!$B$1,0,10*ROW('Water Data'!B160))="","",OFFSET('Water Data'!$B$1,0,10*ROW('Water Data'!B160)))</f>
        <v/>
      </c>
      <c r="B163" s="52" t="str">
        <f ca="true">+IF(OFFSET('Water Data'!$A$3,0,10*ROW('Water Data'!A160))="","",OFFSET('Water Data'!$A$3,0,10*ROW('Water Data'!A160)))</f>
        <v/>
      </c>
      <c r="C163" s="52" t="str">
        <f ca="true">+IF(OFFSET('Water Data'!$C$3,0,10*ROW('Water Data'!C160))="","",OFFSET('Water Data'!$C$3,0,10*ROW('Water Data'!C160)))</f>
        <v/>
      </c>
      <c r="D163" s="240"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0"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0"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0"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0"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0"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0"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0"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0"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0"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0"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0"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0"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0"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0"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0"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0"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0"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1"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1"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1"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1"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1"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1"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1"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1"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1"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1"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1"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1"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1"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1"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1"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1"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1"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1"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1"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1"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1"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1"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1"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1"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1"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1"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1"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1"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1"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1"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2"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2"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2"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2"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2"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2"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2"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2"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2"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2"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2"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2"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2"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2"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2"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2"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2"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2"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29" t="str">
        <f ca="true">+IF(OFFSET('Water Data'!$C$28,0,10*ROW('Water Data'!C157))="","",OFFSET('Water Data'!$C$28,0,10*ROW('Water Data'!C157)))</f>
        <v/>
      </c>
      <c r="BT163" s="29" t="str">
        <f ca="true">+IF(OFFSET('Water Data'!$C$29,0,10*ROW('Water Data'!C157))="","",OFFSET('Water Data'!$C$29,0,10*ROW('Water Data'!C157)))</f>
        <v/>
      </c>
      <c r="BU163" s="29" t="str">
        <f ca="true">+IF(OFFSET('Water Data'!$C$30,0,10*ROW('Water Data'!C157))="","",OFFSET('Water Data'!$C$30,0,10*ROW('Water Data'!C157)))</f>
        <v/>
      </c>
      <c r="BV163" s="29" t="str">
        <f ca="true">+IF(OFFSET('Water Data'!$D$28,0,10*ROW('Water Data'!D157))="","",OFFSET('Water Data'!$D$28,0,10*ROW('Water Data'!D157)))</f>
        <v/>
      </c>
      <c r="BW163" s="29" t="str">
        <f ca="true">+IF(OFFSET('Water Data'!$D$29,0,10*ROW('Water Data'!D157))="","",OFFSET('Water Data'!$D$29,0,10*ROW('Water Data'!D157)))</f>
        <v/>
      </c>
      <c r="BX163" s="29" t="str">
        <f ca="true">+IF(OFFSET('Water Data'!$D$30,0,10*ROW('Water Data'!D157))="","",OFFSET('Water Data'!$D$30,0,10*ROW('Water Data'!D157)))</f>
        <v/>
      </c>
      <c r="BY163" s="29" t="str">
        <f ca="true">+IF(OFFSET('Water Data'!$E$28,0,10*ROW('Water Data'!E157))="","",OFFSET('Water Data'!$E$28,0,10*ROW('Water Data'!E157)))</f>
        <v/>
      </c>
      <c r="BZ163" s="29" t="str">
        <f ca="true">+IF(OFFSET('Water Data'!$E$29,0,10*ROW('Water Data'!E157))="","",OFFSET('Water Data'!$E$29,0,10*ROW('Water Data'!E157)))</f>
        <v/>
      </c>
      <c r="CA163" s="29" t="str">
        <f ca="true">+IF(OFFSET('Water Data'!$E$30,0,10*ROW('Water Data'!E157))="","",OFFSET('Water Data'!$E$30,0,10*ROW('Water Data'!E157)))</f>
        <v/>
      </c>
      <c r="CB163" s="29" t="str">
        <f ca="true">+IF(OFFSET('Water Data'!$F$28,0,10*ROW('Water Data'!F157))="","",OFFSET('Water Data'!$F$28,0,10*ROW('Water Data'!F157)))</f>
        <v/>
      </c>
      <c r="CC163" s="29" t="str">
        <f ca="true">+IF(OFFSET('Water Data'!$F$29,0,10*ROW('Water Data'!F157))="","",OFFSET('Water Data'!$F$29,0,10*ROW('Water Data'!F157)))</f>
        <v/>
      </c>
      <c r="CD163" s="29" t="str">
        <f ca="true">+IF(OFFSET('Water Data'!$F$30,0,10*ROW('Water Data'!F157))="","",OFFSET('Water Data'!$F$30,0,10*ROW('Water Data'!F157)))</f>
        <v/>
      </c>
      <c r="CE163" s="29" t="str">
        <f ca="true">+IF(OFFSET('Water Data'!$G$28,0,10*ROW('Water Data'!G157))="","",OFFSET('Water Data'!$G$28,0,10*ROW('Water Data'!G157)))</f>
        <v/>
      </c>
      <c r="CF163" s="29" t="str">
        <f ca="true">+IF(OFFSET('Water Data'!$G$29,0,10*ROW('Water Data'!G157))="","",OFFSET('Water Data'!$G$29,0,10*ROW('Water Data'!G157)))</f>
        <v/>
      </c>
      <c r="CG163" s="29" t="str">
        <f ca="true">+IF(OFFSET('Water Data'!$G$30,0,10*ROW('Water Data'!G157))="","",OFFSET('Water Data'!$G$30,0,10*ROW('Water Data'!G157)))</f>
        <v/>
      </c>
      <c r="CH163" s="29" t="str">
        <f ca="true">+IF(OFFSET('Water Data'!$H$28,0,10*ROW('Water Data'!H157))="","",OFFSET('Water Data'!$H$28,0,10*ROW('Water Data'!H157)))</f>
        <v/>
      </c>
      <c r="CI163" s="29" t="str">
        <f ca="true">+IF(OFFSET('Water Data'!$H$29,0,10*ROW('Water Data'!H157))="","",OFFSET('Water Data'!$H$29,0,10*ROW('Water Data'!H157)))</f>
        <v/>
      </c>
      <c r="CJ163" s="29" t="str">
        <f ca="true">+IF(OFFSET('Water Data'!$H$30,0,10*ROW('Water Data'!H157))="","",OFFSET('Water Data'!$H$30,0,10*ROW('Water Data'!H157)))</f>
        <v/>
      </c>
      <c r="CK163" s="29" t="str">
        <f ca="true">+IF(OFFSET('Sanitation Data'!$C$29,0,10*ROW('Sanitation Data'!C157))="","",OFFSET('Sanitation Data'!$C$29,0,10*ROW('Sanitation Data'!C157)))</f>
        <v/>
      </c>
      <c r="CL163" s="29" t="str">
        <f ca="true">+IF(OFFSET('Sanitation Data'!$C$30,0,10*ROW('Sanitation Data'!C157))="","",OFFSET('Sanitation Data'!$C$30,0,10*ROW('Sanitation Data'!C157)))</f>
        <v/>
      </c>
      <c r="CM163" s="29" t="str">
        <f ca="true">+IF(OFFSET('Sanitation Data'!$C$31,0,10*ROW('Sanitation Data'!C157))="","",OFFSET('Sanitation Data'!$C$31,0,10*ROW('Sanitation Data'!C157)))</f>
        <v/>
      </c>
      <c r="CN163" s="29" t="str">
        <f ca="true">+IF(OFFSET('Sanitation Data'!$C$32,0,10*ROW('Sanitation Data'!C157))="","",OFFSET('Sanitation Data'!$C$32,0,10*ROW('Sanitation Data'!C157)))</f>
        <v/>
      </c>
      <c r="CO163" s="29" t="str">
        <f ca="true">+IF(OFFSET('Sanitation Data'!$C$33,0,10*ROW('Sanitation Data'!C157))="","",OFFSET('Sanitation Data'!$C$33,0,10*ROW('Sanitation Data'!C157)))</f>
        <v/>
      </c>
      <c r="CP163" s="29" t="str">
        <f ca="true">+IF(OFFSET('Sanitation Data'!$D$29,0,10*ROW('Sanitation Data'!D157))="","",OFFSET('Sanitation Data'!$D$29,0,10*ROW('Sanitation Data'!D157)))</f>
        <v/>
      </c>
      <c r="CQ163" s="29" t="str">
        <f ca="true">+IF(OFFSET('Sanitation Data'!$D$30,0,10*ROW('Sanitation Data'!D157))="","",OFFSET('Sanitation Data'!$D$30,0,10*ROW('Sanitation Data'!D157)))</f>
        <v/>
      </c>
      <c r="CR163" s="29" t="str">
        <f ca="true">+IF(OFFSET('Sanitation Data'!$D$31,0,10*ROW('Sanitation Data'!D157))="","",OFFSET('Sanitation Data'!$D$31,0,10*ROW('Sanitation Data'!D157)))</f>
        <v/>
      </c>
      <c r="CS163" s="29" t="str">
        <f ca="true">+IF(OFFSET('Sanitation Data'!$D$32,0,10*ROW('Sanitation Data'!D157))="","",OFFSET('Sanitation Data'!$D$32,0,10*ROW('Sanitation Data'!D157)))</f>
        <v/>
      </c>
      <c r="CT163" s="29" t="str">
        <f ca="true">+IF(OFFSET('Sanitation Data'!$D$33,0,10*ROW('Sanitation Data'!D157))="","",OFFSET('Sanitation Data'!$D$33,0,10*ROW('Sanitation Data'!D157)))</f>
        <v/>
      </c>
      <c r="CU163" s="29" t="str">
        <f ca="true">+IF(OFFSET('Sanitation Data'!$E$29,0,10*ROW('Sanitation Data'!E157))="","",OFFSET('Sanitation Data'!$E$29,0,10*ROW('Sanitation Data'!E157)))</f>
        <v/>
      </c>
      <c r="CV163" s="29" t="str">
        <f ca="true">+IF(OFFSET('Sanitation Data'!$E$30,0,10*ROW('Sanitation Data'!E157))="","",OFFSET('Sanitation Data'!$E$30,0,10*ROW('Sanitation Data'!E157)))</f>
        <v/>
      </c>
      <c r="CW163" s="29" t="str">
        <f ca="true">+IF(OFFSET('Sanitation Data'!$E$31,0,10*ROW('Sanitation Data'!E157))="","",OFFSET('Sanitation Data'!$E$31,0,10*ROW('Sanitation Data'!E157)))</f>
        <v/>
      </c>
      <c r="CX163" s="29" t="str">
        <f ca="true">+IF(OFFSET('Sanitation Data'!$E$32,0,10*ROW('Sanitation Data'!E157))="","",OFFSET('Sanitation Data'!$E$32,0,10*ROW('Sanitation Data'!E157)))</f>
        <v/>
      </c>
      <c r="CY163" s="29" t="str">
        <f ca="true">+IF(OFFSET('Sanitation Data'!$E$33,0,10*ROW('Sanitation Data'!E157))="","",OFFSET('Sanitation Data'!$E$33,0,10*ROW('Sanitation Data'!E157)))</f>
        <v/>
      </c>
      <c r="CZ163" s="29" t="str">
        <f ca="true">+IF(OFFSET('Sanitation Data'!$F$29,0,10*ROW('Sanitation Data'!F157))="","",OFFSET('Sanitation Data'!$F$29,0,10*ROW('Sanitation Data'!F157)))</f>
        <v/>
      </c>
      <c r="DA163" s="29" t="str">
        <f ca="true">+IF(OFFSET('Sanitation Data'!$F$30,0,10*ROW('Sanitation Data'!F157))="","",OFFSET('Sanitation Data'!$F$30,0,10*ROW('Sanitation Data'!F157)))</f>
        <v/>
      </c>
      <c r="DB163" s="29" t="str">
        <f ca="true">+IF(OFFSET('Sanitation Data'!$F$31,0,10*ROW('Sanitation Data'!F157))="","",OFFSET('Sanitation Data'!$F$31,0,10*ROW('Sanitation Data'!F157)))</f>
        <v/>
      </c>
      <c r="DC163" s="29" t="str">
        <f ca="true">+IF(OFFSET('Sanitation Data'!$F$32,0,10*ROW('Sanitation Data'!F157))="","",OFFSET('Sanitation Data'!$F$32,0,10*ROW('Sanitation Data'!F157)))</f>
        <v/>
      </c>
      <c r="DD163" s="29" t="str">
        <f ca="true">+IF(OFFSET('Sanitation Data'!$F$33,0,10*ROW('Sanitation Data'!F157))="","",OFFSET('Sanitation Data'!$F$33,0,10*ROW('Sanitation Data'!F157)))</f>
        <v/>
      </c>
      <c r="DE163" s="29" t="str">
        <f ca="true">+IF(OFFSET('Sanitation Data'!$G$29,0,10*ROW('Sanitation Data'!G157))="","",OFFSET('Sanitation Data'!$G$29,0,10*ROW('Sanitation Data'!G157)))</f>
        <v/>
      </c>
      <c r="DF163" s="29" t="str">
        <f ca="true">+IF(OFFSET('Sanitation Data'!$G$30,0,10*ROW('Sanitation Data'!G157))="","",OFFSET('Sanitation Data'!$G$30,0,10*ROW('Sanitation Data'!G157)))</f>
        <v/>
      </c>
      <c r="DG163" s="29" t="str">
        <f ca="true">+IF(OFFSET('Sanitation Data'!$G$31,0,10*ROW('Sanitation Data'!G157))="","",OFFSET('Sanitation Data'!$G$31,0,10*ROW('Sanitation Data'!G157)))</f>
        <v/>
      </c>
      <c r="DH163" s="29" t="str">
        <f ca="true">+IF(OFFSET('Sanitation Data'!$G$32,0,10*ROW('Sanitation Data'!G157))="","",OFFSET('Sanitation Data'!$G$32,0,10*ROW('Sanitation Data'!G157)))</f>
        <v/>
      </c>
      <c r="DI163" s="29" t="str">
        <f ca="true">+IF(OFFSET('Sanitation Data'!$G$33,0,10*ROW('Sanitation Data'!G157))="","",OFFSET('Sanitation Data'!$G$33,0,10*ROW('Sanitation Data'!G157)))</f>
        <v/>
      </c>
      <c r="DJ163" s="29" t="str">
        <f ca="true">+IF(OFFSET('Sanitation Data'!$H$29,0,10*ROW('Sanitation Data'!H157))="","",OFFSET('Sanitation Data'!$H$29,0,10*ROW('Sanitation Data'!H157)))</f>
        <v/>
      </c>
      <c r="DK163" s="29" t="str">
        <f ca="true">+IF(OFFSET('Sanitation Data'!$H$30,0,10*ROW('Sanitation Data'!H157))="","",OFFSET('Sanitation Data'!$H$30,0,10*ROW('Sanitation Data'!H157)))</f>
        <v/>
      </c>
      <c r="DL163" s="29" t="str">
        <f ca="true">+IF(OFFSET('Sanitation Data'!$H$31,0,10*ROW('Sanitation Data'!H157))="","",OFFSET('Sanitation Data'!$H$31,0,10*ROW('Sanitation Data'!H157)))</f>
        <v/>
      </c>
      <c r="DM163" s="29" t="str">
        <f ca="true">+IF(OFFSET('Sanitation Data'!$H$32,0,10*ROW('Sanitation Data'!H157))="","",OFFSET('Sanitation Data'!$H$32,0,10*ROW('Sanitation Data'!H157)))</f>
        <v/>
      </c>
      <c r="DN163" s="29" t="str">
        <f ca="true">+IF(OFFSET('Sanitation Data'!$H$33,0,10*ROW('Sanitation Data'!H157))="","",OFFSET('Sanitation Data'!$H$33,0,10*ROW('Sanitation Data'!H157)))</f>
        <v/>
      </c>
      <c r="DO163" s="29" t="str">
        <f ca="true">+IF(OFFSET('Hygiene Data'!$C$12,0,10*ROW('Hygiene Data'!C157))="","",OFFSET('Hygiene Data'!$C$12,0,10*ROW('Hygiene Data'!C157)))</f>
        <v/>
      </c>
      <c r="DP163" s="29" t="str">
        <f ca="true">+IF(OFFSET('Hygiene Data'!$C$13,0,10*ROW('Hygiene Data'!C157))="","",OFFSET('Hygiene Data'!$C$13,0,10*ROW('Hygiene Data'!C157)))</f>
        <v/>
      </c>
      <c r="DQ163" s="29" t="str">
        <f ca="true">+IF(OFFSET('Hygiene Data'!$C$14,0,10*ROW('Hygiene Data'!C157))="","",OFFSET('Hygiene Data'!$C$14,0,10*ROW('Hygiene Data'!C157)))</f>
        <v/>
      </c>
      <c r="DR163" s="29" t="str">
        <f ca="true">+IF(OFFSET('Hygiene Data'!$D$12,0,10*ROW('Hygiene Data'!D157))="","",OFFSET('Hygiene Data'!$D$12,0,10*ROW('Hygiene Data'!D157)))</f>
        <v/>
      </c>
      <c r="DS163" s="29" t="str">
        <f ca="true">+IF(OFFSET('Hygiene Data'!$D$13,0,10*ROW('Hygiene Data'!D157))="","",OFFSET('Hygiene Data'!$D$13,0,10*ROW('Hygiene Data'!D157)))</f>
        <v/>
      </c>
      <c r="DT163" s="29" t="str">
        <f ca="true">+IF(OFFSET('Hygiene Data'!$D$14,0,10*ROW('Hygiene Data'!D157))="","",OFFSET('Hygiene Data'!$D$14,0,10*ROW('Hygiene Data'!D157)))</f>
        <v/>
      </c>
      <c r="DU163" s="29" t="str">
        <f ca="true">+IF(OFFSET('Hygiene Data'!$E$12,0,10*ROW('Hygiene Data'!E157))="","",OFFSET('Hygiene Data'!$E$12,0,10*ROW('Hygiene Data'!E157)))</f>
        <v/>
      </c>
      <c r="DV163" s="29" t="str">
        <f ca="true">+IF(OFFSET('Hygiene Data'!$E$13,0,10*ROW('Hygiene Data'!E157))="","",OFFSET('Hygiene Data'!$E$13,0,10*ROW('Hygiene Data'!E157)))</f>
        <v/>
      </c>
      <c r="DW163" s="29" t="str">
        <f ca="true">+IF(OFFSET('Hygiene Data'!$E$14,0,10*ROW('Hygiene Data'!E157))="","",OFFSET('Hygiene Data'!$E$14,0,10*ROW('Hygiene Data'!E157)))</f>
        <v/>
      </c>
      <c r="DX163" s="29" t="str">
        <f ca="true">+IF(OFFSET('Hygiene Data'!$F$12,0,10*ROW('Hygiene Data'!F157))="","",OFFSET('Hygiene Data'!$F$12,0,10*ROW('Hygiene Data'!F157)))</f>
        <v/>
      </c>
      <c r="DY163" s="29" t="str">
        <f ca="true">+IF(OFFSET('Hygiene Data'!$F$13,0,10*ROW('Hygiene Data'!F157))="","",OFFSET('Hygiene Data'!$F$13,0,10*ROW('Hygiene Data'!F157)))</f>
        <v/>
      </c>
      <c r="DZ163" s="29" t="str">
        <f ca="true">+IF(OFFSET('Hygiene Data'!$F$14,0,10*ROW('Hygiene Data'!F157))="","",OFFSET('Hygiene Data'!$F$14,0,10*ROW('Hygiene Data'!F157)))</f>
        <v/>
      </c>
      <c r="EA163" s="29" t="str">
        <f ca="true">+IF(OFFSET('Hygiene Data'!$G$12,0,10*ROW('Hygiene Data'!G157))="","",OFFSET('Hygiene Data'!$G$12,0,10*ROW('Hygiene Data'!G157)))</f>
        <v/>
      </c>
      <c r="EB163" s="29" t="str">
        <f ca="true">+IF(OFFSET('Hygiene Data'!$G$13,0,10*ROW('Hygiene Data'!G157))="","",OFFSET('Hygiene Data'!$G$13,0,10*ROW('Hygiene Data'!G157)))</f>
        <v/>
      </c>
      <c r="EC163" s="29" t="str">
        <f ca="true">+IF(OFFSET('Hygiene Data'!$G$14,0,10*ROW('Hygiene Data'!G157))="","",OFFSET('Hygiene Data'!$G$14,0,10*ROW('Hygiene Data'!G157)))</f>
        <v/>
      </c>
      <c r="ED163" s="29" t="str">
        <f ca="true">+IF(OFFSET('Hygiene Data'!$H$12,0,10*ROW('Hygiene Data'!H157))="","",OFFSET('Hygiene Data'!$H$12,0,10*ROW('Hygiene Data'!H157)))</f>
        <v/>
      </c>
      <c r="EE163" s="29" t="str">
        <f ca="true">+IF(OFFSET('Hygiene Data'!$H$13,0,10*ROW('Hygiene Data'!H157))="","",OFFSET('Hygiene Data'!$H$13,0,10*ROW('Hygiene Data'!H157)))</f>
        <v/>
      </c>
      <c r="EF163" s="29" t="str">
        <f ca="true">+IF(OFFSET('Hygiene Data'!$H$14,0,10*ROW('Hygiene Data'!H157))="","",OFFSET('Hygiene Data'!$H$14,0,10*ROW('Hygiene Data'!H157)))</f>
        <v/>
      </c>
    </row>
    <row r="164" x14ac:dyDescent="0.2">
      <c r="A164" s="52" t="str">
        <f ca="true">+IF(OFFSET('Water Data'!$B$1,0,10*ROW('Water Data'!B161))="","",OFFSET('Water Data'!$B$1,0,10*ROW('Water Data'!B161)))</f>
        <v/>
      </c>
      <c r="B164" s="52" t="str">
        <f ca="true">+IF(OFFSET('Water Data'!$A$3,0,10*ROW('Water Data'!A161))="","",OFFSET('Water Data'!$A$3,0,10*ROW('Water Data'!A161)))</f>
        <v/>
      </c>
      <c r="C164" s="52" t="str">
        <f ca="true">+IF(OFFSET('Water Data'!$C$3,0,10*ROW('Water Data'!C161))="","",OFFSET('Water Data'!$C$3,0,10*ROW('Water Data'!C161)))</f>
        <v/>
      </c>
      <c r="D164" s="240"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0"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0"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0"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0"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0"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0"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0"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0"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0"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0"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0"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0"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0"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0"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0"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0"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0"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1"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1"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1"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1"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1"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1"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1"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1"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1"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1"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1"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1"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1"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1"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1"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1"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1"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1"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1"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1"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1"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1"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1"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1"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1"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1"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1"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1"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1"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1"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2"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2"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2"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2"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2"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2"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2"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2"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2"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2"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2"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2"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2"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2"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2"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2"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2"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2"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29" t="str">
        <f ca="true">+IF(OFFSET('Water Data'!$C$28,0,10*ROW('Water Data'!C158))="","",OFFSET('Water Data'!$C$28,0,10*ROW('Water Data'!C158)))</f>
        <v/>
      </c>
      <c r="BT164" s="29" t="str">
        <f ca="true">+IF(OFFSET('Water Data'!$C$29,0,10*ROW('Water Data'!C158))="","",OFFSET('Water Data'!$C$29,0,10*ROW('Water Data'!C158)))</f>
        <v/>
      </c>
      <c r="BU164" s="29" t="str">
        <f ca="true">+IF(OFFSET('Water Data'!$C$30,0,10*ROW('Water Data'!C158))="","",OFFSET('Water Data'!$C$30,0,10*ROW('Water Data'!C158)))</f>
        <v/>
      </c>
      <c r="BV164" s="29" t="str">
        <f ca="true">+IF(OFFSET('Water Data'!$D$28,0,10*ROW('Water Data'!D158))="","",OFFSET('Water Data'!$D$28,0,10*ROW('Water Data'!D158)))</f>
        <v/>
      </c>
      <c r="BW164" s="29" t="str">
        <f ca="true">+IF(OFFSET('Water Data'!$D$29,0,10*ROW('Water Data'!D158))="","",OFFSET('Water Data'!$D$29,0,10*ROW('Water Data'!D158)))</f>
        <v/>
      </c>
      <c r="BX164" s="29" t="str">
        <f ca="true">+IF(OFFSET('Water Data'!$D$30,0,10*ROW('Water Data'!D158))="","",OFFSET('Water Data'!$D$30,0,10*ROW('Water Data'!D158)))</f>
        <v/>
      </c>
      <c r="BY164" s="29" t="str">
        <f ca="true">+IF(OFFSET('Water Data'!$E$28,0,10*ROW('Water Data'!E158))="","",OFFSET('Water Data'!$E$28,0,10*ROW('Water Data'!E158)))</f>
        <v/>
      </c>
      <c r="BZ164" s="29" t="str">
        <f ca="true">+IF(OFFSET('Water Data'!$E$29,0,10*ROW('Water Data'!E158))="","",OFFSET('Water Data'!$E$29,0,10*ROW('Water Data'!E158)))</f>
        <v/>
      </c>
      <c r="CA164" s="29" t="str">
        <f ca="true">+IF(OFFSET('Water Data'!$E$30,0,10*ROW('Water Data'!E158))="","",OFFSET('Water Data'!$E$30,0,10*ROW('Water Data'!E158)))</f>
        <v/>
      </c>
      <c r="CB164" s="29" t="str">
        <f ca="true">+IF(OFFSET('Water Data'!$F$28,0,10*ROW('Water Data'!F158))="","",OFFSET('Water Data'!$F$28,0,10*ROW('Water Data'!F158)))</f>
        <v/>
      </c>
      <c r="CC164" s="29" t="str">
        <f ca="true">+IF(OFFSET('Water Data'!$F$29,0,10*ROW('Water Data'!F158))="","",OFFSET('Water Data'!$F$29,0,10*ROW('Water Data'!F158)))</f>
        <v/>
      </c>
      <c r="CD164" s="29" t="str">
        <f ca="true">+IF(OFFSET('Water Data'!$F$30,0,10*ROW('Water Data'!F158))="","",OFFSET('Water Data'!$F$30,0,10*ROW('Water Data'!F158)))</f>
        <v/>
      </c>
      <c r="CE164" s="29" t="str">
        <f ca="true">+IF(OFFSET('Water Data'!$G$28,0,10*ROW('Water Data'!G158))="","",OFFSET('Water Data'!$G$28,0,10*ROW('Water Data'!G158)))</f>
        <v/>
      </c>
      <c r="CF164" s="29" t="str">
        <f ca="true">+IF(OFFSET('Water Data'!$G$29,0,10*ROW('Water Data'!G158))="","",OFFSET('Water Data'!$G$29,0,10*ROW('Water Data'!G158)))</f>
        <v/>
      </c>
      <c r="CG164" s="29" t="str">
        <f ca="true">+IF(OFFSET('Water Data'!$G$30,0,10*ROW('Water Data'!G158))="","",OFFSET('Water Data'!$G$30,0,10*ROW('Water Data'!G158)))</f>
        <v/>
      </c>
      <c r="CH164" s="29" t="str">
        <f ca="true">+IF(OFFSET('Water Data'!$H$28,0,10*ROW('Water Data'!H158))="","",OFFSET('Water Data'!$H$28,0,10*ROW('Water Data'!H158)))</f>
        <v/>
      </c>
      <c r="CI164" s="29" t="str">
        <f ca="true">+IF(OFFSET('Water Data'!$H$29,0,10*ROW('Water Data'!H158))="","",OFFSET('Water Data'!$H$29,0,10*ROW('Water Data'!H158)))</f>
        <v/>
      </c>
      <c r="CJ164" s="29" t="str">
        <f ca="true">+IF(OFFSET('Water Data'!$H$30,0,10*ROW('Water Data'!H158))="","",OFFSET('Water Data'!$H$30,0,10*ROW('Water Data'!H158)))</f>
        <v/>
      </c>
      <c r="CK164" s="29" t="str">
        <f ca="true">+IF(OFFSET('Sanitation Data'!$C$29,0,10*ROW('Sanitation Data'!C158))="","",OFFSET('Sanitation Data'!$C$29,0,10*ROW('Sanitation Data'!C158)))</f>
        <v/>
      </c>
      <c r="CL164" s="29" t="str">
        <f ca="true">+IF(OFFSET('Sanitation Data'!$C$30,0,10*ROW('Sanitation Data'!C158))="","",OFFSET('Sanitation Data'!$C$30,0,10*ROW('Sanitation Data'!C158)))</f>
        <v/>
      </c>
      <c r="CM164" s="29" t="str">
        <f ca="true">+IF(OFFSET('Sanitation Data'!$C$31,0,10*ROW('Sanitation Data'!C158))="","",OFFSET('Sanitation Data'!$C$31,0,10*ROW('Sanitation Data'!C158)))</f>
        <v/>
      </c>
      <c r="CN164" s="29" t="str">
        <f ca="true">+IF(OFFSET('Sanitation Data'!$C$32,0,10*ROW('Sanitation Data'!C158))="","",OFFSET('Sanitation Data'!$C$32,0,10*ROW('Sanitation Data'!C158)))</f>
        <v/>
      </c>
      <c r="CO164" s="29" t="str">
        <f ca="true">+IF(OFFSET('Sanitation Data'!$C$33,0,10*ROW('Sanitation Data'!C158))="","",OFFSET('Sanitation Data'!$C$33,0,10*ROW('Sanitation Data'!C158)))</f>
        <v/>
      </c>
      <c r="CP164" s="29" t="str">
        <f ca="true">+IF(OFFSET('Sanitation Data'!$D$29,0,10*ROW('Sanitation Data'!D158))="","",OFFSET('Sanitation Data'!$D$29,0,10*ROW('Sanitation Data'!D158)))</f>
        <v/>
      </c>
      <c r="CQ164" s="29" t="str">
        <f ca="true">+IF(OFFSET('Sanitation Data'!$D$30,0,10*ROW('Sanitation Data'!D158))="","",OFFSET('Sanitation Data'!$D$30,0,10*ROW('Sanitation Data'!D158)))</f>
        <v/>
      </c>
      <c r="CR164" s="29" t="str">
        <f ca="true">+IF(OFFSET('Sanitation Data'!$D$31,0,10*ROW('Sanitation Data'!D158))="","",OFFSET('Sanitation Data'!$D$31,0,10*ROW('Sanitation Data'!D158)))</f>
        <v/>
      </c>
      <c r="CS164" s="29" t="str">
        <f ca="true">+IF(OFFSET('Sanitation Data'!$D$32,0,10*ROW('Sanitation Data'!D158))="","",OFFSET('Sanitation Data'!$D$32,0,10*ROW('Sanitation Data'!D158)))</f>
        <v/>
      </c>
      <c r="CT164" s="29" t="str">
        <f ca="true">+IF(OFFSET('Sanitation Data'!$D$33,0,10*ROW('Sanitation Data'!D158))="","",OFFSET('Sanitation Data'!$D$33,0,10*ROW('Sanitation Data'!D158)))</f>
        <v/>
      </c>
      <c r="CU164" s="29" t="str">
        <f ca="true">+IF(OFFSET('Sanitation Data'!$E$29,0,10*ROW('Sanitation Data'!E158))="","",OFFSET('Sanitation Data'!$E$29,0,10*ROW('Sanitation Data'!E158)))</f>
        <v/>
      </c>
      <c r="CV164" s="29" t="str">
        <f ca="true">+IF(OFFSET('Sanitation Data'!$E$30,0,10*ROW('Sanitation Data'!E158))="","",OFFSET('Sanitation Data'!$E$30,0,10*ROW('Sanitation Data'!E158)))</f>
        <v/>
      </c>
      <c r="CW164" s="29" t="str">
        <f ca="true">+IF(OFFSET('Sanitation Data'!$E$31,0,10*ROW('Sanitation Data'!E158))="","",OFFSET('Sanitation Data'!$E$31,0,10*ROW('Sanitation Data'!E158)))</f>
        <v/>
      </c>
      <c r="CX164" s="29" t="str">
        <f ca="true">+IF(OFFSET('Sanitation Data'!$E$32,0,10*ROW('Sanitation Data'!E158))="","",OFFSET('Sanitation Data'!$E$32,0,10*ROW('Sanitation Data'!E158)))</f>
        <v/>
      </c>
      <c r="CY164" s="29" t="str">
        <f ca="true">+IF(OFFSET('Sanitation Data'!$E$33,0,10*ROW('Sanitation Data'!E158))="","",OFFSET('Sanitation Data'!$E$33,0,10*ROW('Sanitation Data'!E158)))</f>
        <v/>
      </c>
      <c r="CZ164" s="29" t="str">
        <f ca="true">+IF(OFFSET('Sanitation Data'!$F$29,0,10*ROW('Sanitation Data'!F158))="","",OFFSET('Sanitation Data'!$F$29,0,10*ROW('Sanitation Data'!F158)))</f>
        <v/>
      </c>
      <c r="DA164" s="29" t="str">
        <f ca="true">+IF(OFFSET('Sanitation Data'!$F$30,0,10*ROW('Sanitation Data'!F158))="","",OFFSET('Sanitation Data'!$F$30,0,10*ROW('Sanitation Data'!F158)))</f>
        <v/>
      </c>
      <c r="DB164" s="29" t="str">
        <f ca="true">+IF(OFFSET('Sanitation Data'!$F$31,0,10*ROW('Sanitation Data'!F158))="","",OFFSET('Sanitation Data'!$F$31,0,10*ROW('Sanitation Data'!F158)))</f>
        <v/>
      </c>
      <c r="DC164" s="29" t="str">
        <f ca="true">+IF(OFFSET('Sanitation Data'!$F$32,0,10*ROW('Sanitation Data'!F158))="","",OFFSET('Sanitation Data'!$F$32,0,10*ROW('Sanitation Data'!F158)))</f>
        <v/>
      </c>
      <c r="DD164" s="29" t="str">
        <f ca="true">+IF(OFFSET('Sanitation Data'!$F$33,0,10*ROW('Sanitation Data'!F158))="","",OFFSET('Sanitation Data'!$F$33,0,10*ROW('Sanitation Data'!F158)))</f>
        <v/>
      </c>
      <c r="DE164" s="29" t="str">
        <f ca="true">+IF(OFFSET('Sanitation Data'!$G$29,0,10*ROW('Sanitation Data'!G158))="","",OFFSET('Sanitation Data'!$G$29,0,10*ROW('Sanitation Data'!G158)))</f>
        <v/>
      </c>
      <c r="DF164" s="29" t="str">
        <f ca="true">+IF(OFFSET('Sanitation Data'!$G$30,0,10*ROW('Sanitation Data'!G158))="","",OFFSET('Sanitation Data'!$G$30,0,10*ROW('Sanitation Data'!G158)))</f>
        <v/>
      </c>
      <c r="DG164" s="29" t="str">
        <f ca="true">+IF(OFFSET('Sanitation Data'!$G$31,0,10*ROW('Sanitation Data'!G158))="","",OFFSET('Sanitation Data'!$G$31,0,10*ROW('Sanitation Data'!G158)))</f>
        <v/>
      </c>
      <c r="DH164" s="29" t="str">
        <f ca="true">+IF(OFFSET('Sanitation Data'!$G$32,0,10*ROW('Sanitation Data'!G158))="","",OFFSET('Sanitation Data'!$G$32,0,10*ROW('Sanitation Data'!G158)))</f>
        <v/>
      </c>
      <c r="DI164" s="29" t="str">
        <f ca="true">+IF(OFFSET('Sanitation Data'!$G$33,0,10*ROW('Sanitation Data'!G158))="","",OFFSET('Sanitation Data'!$G$33,0,10*ROW('Sanitation Data'!G158)))</f>
        <v/>
      </c>
      <c r="DJ164" s="29" t="str">
        <f ca="true">+IF(OFFSET('Sanitation Data'!$H$29,0,10*ROW('Sanitation Data'!H158))="","",OFFSET('Sanitation Data'!$H$29,0,10*ROW('Sanitation Data'!H158)))</f>
        <v/>
      </c>
      <c r="DK164" s="29" t="str">
        <f ca="true">+IF(OFFSET('Sanitation Data'!$H$30,0,10*ROW('Sanitation Data'!H158))="","",OFFSET('Sanitation Data'!$H$30,0,10*ROW('Sanitation Data'!H158)))</f>
        <v/>
      </c>
      <c r="DL164" s="29" t="str">
        <f ca="true">+IF(OFFSET('Sanitation Data'!$H$31,0,10*ROW('Sanitation Data'!H158))="","",OFFSET('Sanitation Data'!$H$31,0,10*ROW('Sanitation Data'!H158)))</f>
        <v/>
      </c>
      <c r="DM164" s="29" t="str">
        <f ca="true">+IF(OFFSET('Sanitation Data'!$H$32,0,10*ROW('Sanitation Data'!H158))="","",OFFSET('Sanitation Data'!$H$32,0,10*ROW('Sanitation Data'!H158)))</f>
        <v/>
      </c>
      <c r="DN164" s="29" t="str">
        <f ca="true">+IF(OFFSET('Sanitation Data'!$H$33,0,10*ROW('Sanitation Data'!H158))="","",OFFSET('Sanitation Data'!$H$33,0,10*ROW('Sanitation Data'!H158)))</f>
        <v/>
      </c>
      <c r="DO164" s="29" t="str">
        <f ca="true">+IF(OFFSET('Hygiene Data'!$C$12,0,10*ROW('Hygiene Data'!C158))="","",OFFSET('Hygiene Data'!$C$12,0,10*ROW('Hygiene Data'!C158)))</f>
        <v/>
      </c>
      <c r="DP164" s="29" t="str">
        <f ca="true">+IF(OFFSET('Hygiene Data'!$C$13,0,10*ROW('Hygiene Data'!C158))="","",OFFSET('Hygiene Data'!$C$13,0,10*ROW('Hygiene Data'!C158)))</f>
        <v/>
      </c>
      <c r="DQ164" s="29" t="str">
        <f ca="true">+IF(OFFSET('Hygiene Data'!$C$14,0,10*ROW('Hygiene Data'!C158))="","",OFFSET('Hygiene Data'!$C$14,0,10*ROW('Hygiene Data'!C158)))</f>
        <v/>
      </c>
      <c r="DR164" s="29" t="str">
        <f ca="true">+IF(OFFSET('Hygiene Data'!$D$12,0,10*ROW('Hygiene Data'!D158))="","",OFFSET('Hygiene Data'!$D$12,0,10*ROW('Hygiene Data'!D158)))</f>
        <v/>
      </c>
      <c r="DS164" s="29" t="str">
        <f ca="true">+IF(OFFSET('Hygiene Data'!$D$13,0,10*ROW('Hygiene Data'!D158))="","",OFFSET('Hygiene Data'!$D$13,0,10*ROW('Hygiene Data'!D158)))</f>
        <v/>
      </c>
      <c r="DT164" s="29" t="str">
        <f ca="true">+IF(OFFSET('Hygiene Data'!$D$14,0,10*ROW('Hygiene Data'!D158))="","",OFFSET('Hygiene Data'!$D$14,0,10*ROW('Hygiene Data'!D158)))</f>
        <v/>
      </c>
      <c r="DU164" s="29" t="str">
        <f ca="true">+IF(OFFSET('Hygiene Data'!$E$12,0,10*ROW('Hygiene Data'!E158))="","",OFFSET('Hygiene Data'!$E$12,0,10*ROW('Hygiene Data'!E158)))</f>
        <v/>
      </c>
      <c r="DV164" s="29" t="str">
        <f ca="true">+IF(OFFSET('Hygiene Data'!$E$13,0,10*ROW('Hygiene Data'!E158))="","",OFFSET('Hygiene Data'!$E$13,0,10*ROW('Hygiene Data'!E158)))</f>
        <v/>
      </c>
      <c r="DW164" s="29" t="str">
        <f ca="true">+IF(OFFSET('Hygiene Data'!$E$14,0,10*ROW('Hygiene Data'!E158))="","",OFFSET('Hygiene Data'!$E$14,0,10*ROW('Hygiene Data'!E158)))</f>
        <v/>
      </c>
      <c r="DX164" s="29" t="str">
        <f ca="true">+IF(OFFSET('Hygiene Data'!$F$12,0,10*ROW('Hygiene Data'!F158))="","",OFFSET('Hygiene Data'!$F$12,0,10*ROW('Hygiene Data'!F158)))</f>
        <v/>
      </c>
      <c r="DY164" s="29" t="str">
        <f ca="true">+IF(OFFSET('Hygiene Data'!$F$13,0,10*ROW('Hygiene Data'!F158))="","",OFFSET('Hygiene Data'!$F$13,0,10*ROW('Hygiene Data'!F158)))</f>
        <v/>
      </c>
      <c r="DZ164" s="29" t="str">
        <f ca="true">+IF(OFFSET('Hygiene Data'!$F$14,0,10*ROW('Hygiene Data'!F158))="","",OFFSET('Hygiene Data'!$F$14,0,10*ROW('Hygiene Data'!F158)))</f>
        <v/>
      </c>
      <c r="EA164" s="29" t="str">
        <f ca="true">+IF(OFFSET('Hygiene Data'!$G$12,0,10*ROW('Hygiene Data'!G158))="","",OFFSET('Hygiene Data'!$G$12,0,10*ROW('Hygiene Data'!G158)))</f>
        <v/>
      </c>
      <c r="EB164" s="29" t="str">
        <f ca="true">+IF(OFFSET('Hygiene Data'!$G$13,0,10*ROW('Hygiene Data'!G158))="","",OFFSET('Hygiene Data'!$G$13,0,10*ROW('Hygiene Data'!G158)))</f>
        <v/>
      </c>
      <c r="EC164" s="29" t="str">
        <f ca="true">+IF(OFFSET('Hygiene Data'!$G$14,0,10*ROW('Hygiene Data'!G158))="","",OFFSET('Hygiene Data'!$G$14,0,10*ROW('Hygiene Data'!G158)))</f>
        <v/>
      </c>
      <c r="ED164" s="29" t="str">
        <f ca="true">+IF(OFFSET('Hygiene Data'!$H$12,0,10*ROW('Hygiene Data'!H158))="","",OFFSET('Hygiene Data'!$H$12,0,10*ROW('Hygiene Data'!H158)))</f>
        <v/>
      </c>
      <c r="EE164" s="29" t="str">
        <f ca="true">+IF(OFFSET('Hygiene Data'!$H$13,0,10*ROW('Hygiene Data'!H158))="","",OFFSET('Hygiene Data'!$H$13,0,10*ROW('Hygiene Data'!H158)))</f>
        <v/>
      </c>
      <c r="EF164" s="29" t="str">
        <f ca="true">+IF(OFFSET('Hygiene Data'!$H$14,0,10*ROW('Hygiene Data'!H158))="","",OFFSET('Hygiene Data'!$H$14,0,10*ROW('Hygiene Data'!H158)))</f>
        <v/>
      </c>
    </row>
    <row r="165" x14ac:dyDescent="0.2">
      <c r="A165" s="52" t="str">
        <f ca="true">+IF(OFFSET('Water Data'!$B$1,0,10*ROW('Water Data'!B162))="","",OFFSET('Water Data'!$B$1,0,10*ROW('Water Data'!B162)))</f>
        <v/>
      </c>
      <c r="B165" s="52" t="str">
        <f ca="true">+IF(OFFSET('Water Data'!$A$3,0,10*ROW('Water Data'!A162))="","",OFFSET('Water Data'!$A$3,0,10*ROW('Water Data'!A162)))</f>
        <v/>
      </c>
      <c r="C165" s="52" t="str">
        <f ca="true">+IF(OFFSET('Water Data'!$C$3,0,10*ROW('Water Data'!C162))="","",OFFSET('Water Data'!$C$3,0,10*ROW('Water Data'!C162)))</f>
        <v/>
      </c>
      <c r="D165" s="240"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0"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0"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0"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0"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0"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0"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0"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0"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0"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0"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0"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0"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0"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0"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0"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0"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0"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1"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1"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1"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1"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1"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1"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1"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1"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1"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1"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1"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1"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1"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1"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1"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1"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1"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1"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1"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1"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1"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1"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1"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1"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1"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1"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1"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1"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1"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1"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2"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2"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2"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2"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2"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2"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2"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2"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2"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2"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2"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2"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2"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2"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2"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2"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2"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2"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29" t="str">
        <f ca="true">+IF(OFFSET('Water Data'!$C$28,0,10*ROW('Water Data'!C159))="","",OFFSET('Water Data'!$C$28,0,10*ROW('Water Data'!C159)))</f>
        <v/>
      </c>
      <c r="BT165" s="29" t="str">
        <f ca="true">+IF(OFFSET('Water Data'!$C$29,0,10*ROW('Water Data'!C159))="","",OFFSET('Water Data'!$C$29,0,10*ROW('Water Data'!C159)))</f>
        <v/>
      </c>
      <c r="BU165" s="29" t="str">
        <f ca="true">+IF(OFFSET('Water Data'!$C$30,0,10*ROW('Water Data'!C159))="","",OFFSET('Water Data'!$C$30,0,10*ROW('Water Data'!C159)))</f>
        <v/>
      </c>
      <c r="BV165" s="29" t="str">
        <f ca="true">+IF(OFFSET('Water Data'!$D$28,0,10*ROW('Water Data'!D159))="","",OFFSET('Water Data'!$D$28,0,10*ROW('Water Data'!D159)))</f>
        <v/>
      </c>
      <c r="BW165" s="29" t="str">
        <f ca="true">+IF(OFFSET('Water Data'!$D$29,0,10*ROW('Water Data'!D159))="","",OFFSET('Water Data'!$D$29,0,10*ROW('Water Data'!D159)))</f>
        <v/>
      </c>
      <c r="BX165" s="29" t="str">
        <f ca="true">+IF(OFFSET('Water Data'!$D$30,0,10*ROW('Water Data'!D159))="","",OFFSET('Water Data'!$D$30,0,10*ROW('Water Data'!D159)))</f>
        <v/>
      </c>
      <c r="BY165" s="29" t="str">
        <f ca="true">+IF(OFFSET('Water Data'!$E$28,0,10*ROW('Water Data'!E159))="","",OFFSET('Water Data'!$E$28,0,10*ROW('Water Data'!E159)))</f>
        <v/>
      </c>
      <c r="BZ165" s="29" t="str">
        <f ca="true">+IF(OFFSET('Water Data'!$E$29,0,10*ROW('Water Data'!E159))="","",OFFSET('Water Data'!$E$29,0,10*ROW('Water Data'!E159)))</f>
        <v/>
      </c>
      <c r="CA165" s="29" t="str">
        <f ca="true">+IF(OFFSET('Water Data'!$E$30,0,10*ROW('Water Data'!E159))="","",OFFSET('Water Data'!$E$30,0,10*ROW('Water Data'!E159)))</f>
        <v/>
      </c>
      <c r="CB165" s="29" t="str">
        <f ca="true">+IF(OFFSET('Water Data'!$F$28,0,10*ROW('Water Data'!F159))="","",OFFSET('Water Data'!$F$28,0,10*ROW('Water Data'!F159)))</f>
        <v/>
      </c>
      <c r="CC165" s="29" t="str">
        <f ca="true">+IF(OFFSET('Water Data'!$F$29,0,10*ROW('Water Data'!F159))="","",OFFSET('Water Data'!$F$29,0,10*ROW('Water Data'!F159)))</f>
        <v/>
      </c>
      <c r="CD165" s="29" t="str">
        <f ca="true">+IF(OFFSET('Water Data'!$F$30,0,10*ROW('Water Data'!F159))="","",OFFSET('Water Data'!$F$30,0,10*ROW('Water Data'!F159)))</f>
        <v/>
      </c>
      <c r="CE165" s="29" t="str">
        <f ca="true">+IF(OFFSET('Water Data'!$G$28,0,10*ROW('Water Data'!G159))="","",OFFSET('Water Data'!$G$28,0,10*ROW('Water Data'!G159)))</f>
        <v/>
      </c>
      <c r="CF165" s="29" t="str">
        <f ca="true">+IF(OFFSET('Water Data'!$G$29,0,10*ROW('Water Data'!G159))="","",OFFSET('Water Data'!$G$29,0,10*ROW('Water Data'!G159)))</f>
        <v/>
      </c>
      <c r="CG165" s="29" t="str">
        <f ca="true">+IF(OFFSET('Water Data'!$G$30,0,10*ROW('Water Data'!G159))="","",OFFSET('Water Data'!$G$30,0,10*ROW('Water Data'!G159)))</f>
        <v/>
      </c>
      <c r="CH165" s="29" t="str">
        <f ca="true">+IF(OFFSET('Water Data'!$H$28,0,10*ROW('Water Data'!H159))="","",OFFSET('Water Data'!$H$28,0,10*ROW('Water Data'!H159)))</f>
        <v/>
      </c>
      <c r="CI165" s="29" t="str">
        <f ca="true">+IF(OFFSET('Water Data'!$H$29,0,10*ROW('Water Data'!H159))="","",OFFSET('Water Data'!$H$29,0,10*ROW('Water Data'!H159)))</f>
        <v/>
      </c>
      <c r="CJ165" s="29" t="str">
        <f ca="true">+IF(OFFSET('Water Data'!$H$30,0,10*ROW('Water Data'!H159))="","",OFFSET('Water Data'!$H$30,0,10*ROW('Water Data'!H159)))</f>
        <v/>
      </c>
      <c r="CK165" s="29" t="str">
        <f ca="true">+IF(OFFSET('Sanitation Data'!$C$29,0,10*ROW('Sanitation Data'!C159))="","",OFFSET('Sanitation Data'!$C$29,0,10*ROW('Sanitation Data'!C159)))</f>
        <v/>
      </c>
      <c r="CL165" s="29" t="str">
        <f ca="true">+IF(OFFSET('Sanitation Data'!$C$30,0,10*ROW('Sanitation Data'!C159))="","",OFFSET('Sanitation Data'!$C$30,0,10*ROW('Sanitation Data'!C159)))</f>
        <v/>
      </c>
      <c r="CM165" s="29" t="str">
        <f ca="true">+IF(OFFSET('Sanitation Data'!$C$31,0,10*ROW('Sanitation Data'!C159))="","",OFFSET('Sanitation Data'!$C$31,0,10*ROW('Sanitation Data'!C159)))</f>
        <v/>
      </c>
      <c r="CN165" s="29" t="str">
        <f ca="true">+IF(OFFSET('Sanitation Data'!$C$32,0,10*ROW('Sanitation Data'!C159))="","",OFFSET('Sanitation Data'!$C$32,0,10*ROW('Sanitation Data'!C159)))</f>
        <v/>
      </c>
      <c r="CO165" s="29" t="str">
        <f ca="true">+IF(OFFSET('Sanitation Data'!$C$33,0,10*ROW('Sanitation Data'!C159))="","",OFFSET('Sanitation Data'!$C$33,0,10*ROW('Sanitation Data'!C159)))</f>
        <v/>
      </c>
      <c r="CP165" s="29" t="str">
        <f ca="true">+IF(OFFSET('Sanitation Data'!$D$29,0,10*ROW('Sanitation Data'!D159))="","",OFFSET('Sanitation Data'!$D$29,0,10*ROW('Sanitation Data'!D159)))</f>
        <v/>
      </c>
      <c r="CQ165" s="29" t="str">
        <f ca="true">+IF(OFFSET('Sanitation Data'!$D$30,0,10*ROW('Sanitation Data'!D159))="","",OFFSET('Sanitation Data'!$D$30,0,10*ROW('Sanitation Data'!D159)))</f>
        <v/>
      </c>
      <c r="CR165" s="29" t="str">
        <f ca="true">+IF(OFFSET('Sanitation Data'!$D$31,0,10*ROW('Sanitation Data'!D159))="","",OFFSET('Sanitation Data'!$D$31,0,10*ROW('Sanitation Data'!D159)))</f>
        <v/>
      </c>
      <c r="CS165" s="29" t="str">
        <f ca="true">+IF(OFFSET('Sanitation Data'!$D$32,0,10*ROW('Sanitation Data'!D159))="","",OFFSET('Sanitation Data'!$D$32,0,10*ROW('Sanitation Data'!D159)))</f>
        <v/>
      </c>
      <c r="CT165" s="29" t="str">
        <f ca="true">+IF(OFFSET('Sanitation Data'!$D$33,0,10*ROW('Sanitation Data'!D159))="","",OFFSET('Sanitation Data'!$D$33,0,10*ROW('Sanitation Data'!D159)))</f>
        <v/>
      </c>
      <c r="CU165" s="29" t="str">
        <f ca="true">+IF(OFFSET('Sanitation Data'!$E$29,0,10*ROW('Sanitation Data'!E159))="","",OFFSET('Sanitation Data'!$E$29,0,10*ROW('Sanitation Data'!E159)))</f>
        <v/>
      </c>
      <c r="CV165" s="29" t="str">
        <f ca="true">+IF(OFFSET('Sanitation Data'!$E$30,0,10*ROW('Sanitation Data'!E159))="","",OFFSET('Sanitation Data'!$E$30,0,10*ROW('Sanitation Data'!E159)))</f>
        <v/>
      </c>
      <c r="CW165" s="29" t="str">
        <f ca="true">+IF(OFFSET('Sanitation Data'!$E$31,0,10*ROW('Sanitation Data'!E159))="","",OFFSET('Sanitation Data'!$E$31,0,10*ROW('Sanitation Data'!E159)))</f>
        <v/>
      </c>
      <c r="CX165" s="29" t="str">
        <f ca="true">+IF(OFFSET('Sanitation Data'!$E$32,0,10*ROW('Sanitation Data'!E159))="","",OFFSET('Sanitation Data'!$E$32,0,10*ROW('Sanitation Data'!E159)))</f>
        <v/>
      </c>
      <c r="CY165" s="29" t="str">
        <f ca="true">+IF(OFFSET('Sanitation Data'!$E$33,0,10*ROW('Sanitation Data'!E159))="","",OFFSET('Sanitation Data'!$E$33,0,10*ROW('Sanitation Data'!E159)))</f>
        <v/>
      </c>
      <c r="CZ165" s="29" t="str">
        <f ca="true">+IF(OFFSET('Sanitation Data'!$F$29,0,10*ROW('Sanitation Data'!F159))="","",OFFSET('Sanitation Data'!$F$29,0,10*ROW('Sanitation Data'!F159)))</f>
        <v/>
      </c>
      <c r="DA165" s="29" t="str">
        <f ca="true">+IF(OFFSET('Sanitation Data'!$F$30,0,10*ROW('Sanitation Data'!F159))="","",OFFSET('Sanitation Data'!$F$30,0,10*ROW('Sanitation Data'!F159)))</f>
        <v/>
      </c>
      <c r="DB165" s="29" t="str">
        <f ca="true">+IF(OFFSET('Sanitation Data'!$F$31,0,10*ROW('Sanitation Data'!F159))="","",OFFSET('Sanitation Data'!$F$31,0,10*ROW('Sanitation Data'!F159)))</f>
        <v/>
      </c>
      <c r="DC165" s="29" t="str">
        <f ca="true">+IF(OFFSET('Sanitation Data'!$F$32,0,10*ROW('Sanitation Data'!F159))="","",OFFSET('Sanitation Data'!$F$32,0,10*ROW('Sanitation Data'!F159)))</f>
        <v/>
      </c>
      <c r="DD165" s="29" t="str">
        <f ca="true">+IF(OFFSET('Sanitation Data'!$F$33,0,10*ROW('Sanitation Data'!F159))="","",OFFSET('Sanitation Data'!$F$33,0,10*ROW('Sanitation Data'!F159)))</f>
        <v/>
      </c>
      <c r="DE165" s="29" t="str">
        <f ca="true">+IF(OFFSET('Sanitation Data'!$G$29,0,10*ROW('Sanitation Data'!G159))="","",OFFSET('Sanitation Data'!$G$29,0,10*ROW('Sanitation Data'!G159)))</f>
        <v/>
      </c>
      <c r="DF165" s="29" t="str">
        <f ca="true">+IF(OFFSET('Sanitation Data'!$G$30,0,10*ROW('Sanitation Data'!G159))="","",OFFSET('Sanitation Data'!$G$30,0,10*ROW('Sanitation Data'!G159)))</f>
        <v/>
      </c>
      <c r="DG165" s="29" t="str">
        <f ca="true">+IF(OFFSET('Sanitation Data'!$G$31,0,10*ROW('Sanitation Data'!G159))="","",OFFSET('Sanitation Data'!$G$31,0,10*ROW('Sanitation Data'!G159)))</f>
        <v/>
      </c>
      <c r="DH165" s="29" t="str">
        <f ca="true">+IF(OFFSET('Sanitation Data'!$G$32,0,10*ROW('Sanitation Data'!G159))="","",OFFSET('Sanitation Data'!$G$32,0,10*ROW('Sanitation Data'!G159)))</f>
        <v/>
      </c>
      <c r="DI165" s="29" t="str">
        <f ca="true">+IF(OFFSET('Sanitation Data'!$G$33,0,10*ROW('Sanitation Data'!G159))="","",OFFSET('Sanitation Data'!$G$33,0,10*ROW('Sanitation Data'!G159)))</f>
        <v/>
      </c>
      <c r="DJ165" s="29" t="str">
        <f ca="true">+IF(OFFSET('Sanitation Data'!$H$29,0,10*ROW('Sanitation Data'!H159))="","",OFFSET('Sanitation Data'!$H$29,0,10*ROW('Sanitation Data'!H159)))</f>
        <v/>
      </c>
      <c r="DK165" s="29" t="str">
        <f ca="true">+IF(OFFSET('Sanitation Data'!$H$30,0,10*ROW('Sanitation Data'!H159))="","",OFFSET('Sanitation Data'!$H$30,0,10*ROW('Sanitation Data'!H159)))</f>
        <v/>
      </c>
      <c r="DL165" s="29" t="str">
        <f ca="true">+IF(OFFSET('Sanitation Data'!$H$31,0,10*ROW('Sanitation Data'!H159))="","",OFFSET('Sanitation Data'!$H$31,0,10*ROW('Sanitation Data'!H159)))</f>
        <v/>
      </c>
      <c r="DM165" s="29" t="str">
        <f ca="true">+IF(OFFSET('Sanitation Data'!$H$32,0,10*ROW('Sanitation Data'!H159))="","",OFFSET('Sanitation Data'!$H$32,0,10*ROW('Sanitation Data'!H159)))</f>
        <v/>
      </c>
      <c r="DN165" s="29" t="str">
        <f ca="true">+IF(OFFSET('Sanitation Data'!$H$33,0,10*ROW('Sanitation Data'!H159))="","",OFFSET('Sanitation Data'!$H$33,0,10*ROW('Sanitation Data'!H159)))</f>
        <v/>
      </c>
      <c r="DO165" s="29" t="str">
        <f ca="true">+IF(OFFSET('Hygiene Data'!$C$12,0,10*ROW('Hygiene Data'!C159))="","",OFFSET('Hygiene Data'!$C$12,0,10*ROW('Hygiene Data'!C159)))</f>
        <v/>
      </c>
      <c r="DP165" s="29" t="str">
        <f ca="true">+IF(OFFSET('Hygiene Data'!$C$13,0,10*ROW('Hygiene Data'!C159))="","",OFFSET('Hygiene Data'!$C$13,0,10*ROW('Hygiene Data'!C159)))</f>
        <v/>
      </c>
      <c r="DQ165" s="29" t="str">
        <f ca="true">+IF(OFFSET('Hygiene Data'!$C$14,0,10*ROW('Hygiene Data'!C159))="","",OFFSET('Hygiene Data'!$C$14,0,10*ROW('Hygiene Data'!C159)))</f>
        <v/>
      </c>
      <c r="DR165" s="29" t="str">
        <f ca="true">+IF(OFFSET('Hygiene Data'!$D$12,0,10*ROW('Hygiene Data'!D159))="","",OFFSET('Hygiene Data'!$D$12,0,10*ROW('Hygiene Data'!D159)))</f>
        <v/>
      </c>
      <c r="DS165" s="29" t="str">
        <f ca="true">+IF(OFFSET('Hygiene Data'!$D$13,0,10*ROW('Hygiene Data'!D159))="","",OFFSET('Hygiene Data'!$D$13,0,10*ROW('Hygiene Data'!D159)))</f>
        <v/>
      </c>
      <c r="DT165" s="29" t="str">
        <f ca="true">+IF(OFFSET('Hygiene Data'!$D$14,0,10*ROW('Hygiene Data'!D159))="","",OFFSET('Hygiene Data'!$D$14,0,10*ROW('Hygiene Data'!D159)))</f>
        <v/>
      </c>
      <c r="DU165" s="29" t="str">
        <f ca="true">+IF(OFFSET('Hygiene Data'!$E$12,0,10*ROW('Hygiene Data'!E159))="","",OFFSET('Hygiene Data'!$E$12,0,10*ROW('Hygiene Data'!E159)))</f>
        <v/>
      </c>
      <c r="DV165" s="29" t="str">
        <f ca="true">+IF(OFFSET('Hygiene Data'!$E$13,0,10*ROW('Hygiene Data'!E159))="","",OFFSET('Hygiene Data'!$E$13,0,10*ROW('Hygiene Data'!E159)))</f>
        <v/>
      </c>
      <c r="DW165" s="29" t="str">
        <f ca="true">+IF(OFFSET('Hygiene Data'!$E$14,0,10*ROW('Hygiene Data'!E159))="","",OFFSET('Hygiene Data'!$E$14,0,10*ROW('Hygiene Data'!E159)))</f>
        <v/>
      </c>
      <c r="DX165" s="29" t="str">
        <f ca="true">+IF(OFFSET('Hygiene Data'!$F$12,0,10*ROW('Hygiene Data'!F159))="","",OFFSET('Hygiene Data'!$F$12,0,10*ROW('Hygiene Data'!F159)))</f>
        <v/>
      </c>
      <c r="DY165" s="29" t="str">
        <f ca="true">+IF(OFFSET('Hygiene Data'!$F$13,0,10*ROW('Hygiene Data'!F159))="","",OFFSET('Hygiene Data'!$F$13,0,10*ROW('Hygiene Data'!F159)))</f>
        <v/>
      </c>
      <c r="DZ165" s="29" t="str">
        <f ca="true">+IF(OFFSET('Hygiene Data'!$F$14,0,10*ROW('Hygiene Data'!F159))="","",OFFSET('Hygiene Data'!$F$14,0,10*ROW('Hygiene Data'!F159)))</f>
        <v/>
      </c>
      <c r="EA165" s="29" t="str">
        <f ca="true">+IF(OFFSET('Hygiene Data'!$G$12,0,10*ROW('Hygiene Data'!G159))="","",OFFSET('Hygiene Data'!$G$12,0,10*ROW('Hygiene Data'!G159)))</f>
        <v/>
      </c>
      <c r="EB165" s="29" t="str">
        <f ca="true">+IF(OFFSET('Hygiene Data'!$G$13,0,10*ROW('Hygiene Data'!G159))="","",OFFSET('Hygiene Data'!$G$13,0,10*ROW('Hygiene Data'!G159)))</f>
        <v/>
      </c>
      <c r="EC165" s="29" t="str">
        <f ca="true">+IF(OFFSET('Hygiene Data'!$G$14,0,10*ROW('Hygiene Data'!G159))="","",OFFSET('Hygiene Data'!$G$14,0,10*ROW('Hygiene Data'!G159)))</f>
        <v/>
      </c>
      <c r="ED165" s="29" t="str">
        <f ca="true">+IF(OFFSET('Hygiene Data'!$H$12,0,10*ROW('Hygiene Data'!H159))="","",OFFSET('Hygiene Data'!$H$12,0,10*ROW('Hygiene Data'!H159)))</f>
        <v/>
      </c>
      <c r="EE165" s="29" t="str">
        <f ca="true">+IF(OFFSET('Hygiene Data'!$H$13,0,10*ROW('Hygiene Data'!H159))="","",OFFSET('Hygiene Data'!$H$13,0,10*ROW('Hygiene Data'!H159)))</f>
        <v/>
      </c>
      <c r="EF165" s="29" t="str">
        <f ca="true">+IF(OFFSET('Hygiene Data'!$H$14,0,10*ROW('Hygiene Data'!H159))="","",OFFSET('Hygiene Data'!$H$14,0,10*ROW('Hygiene Data'!H159)))</f>
        <v/>
      </c>
    </row>
    <row r="166" x14ac:dyDescent="0.2">
      <c r="A166" s="52" t="str">
        <f ca="true">+IF(OFFSET('Water Data'!$B$1,0,10*ROW('Water Data'!B163))="","",OFFSET('Water Data'!$B$1,0,10*ROW('Water Data'!B163)))</f>
        <v/>
      </c>
      <c r="B166" s="52" t="str">
        <f ca="true">+IF(OFFSET('Water Data'!$A$3,0,10*ROW('Water Data'!A163))="","",OFFSET('Water Data'!$A$3,0,10*ROW('Water Data'!A163)))</f>
        <v/>
      </c>
      <c r="C166" s="52" t="str">
        <f ca="true">+IF(OFFSET('Water Data'!$C$3,0,10*ROW('Water Data'!C163))="","",OFFSET('Water Data'!$C$3,0,10*ROW('Water Data'!C163)))</f>
        <v/>
      </c>
      <c r="D166" s="240"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0"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0"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0"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0"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0"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0"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0"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0"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0"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0"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0"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0"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0"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0"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0"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0"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0"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1"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1"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1"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1"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1"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1"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1"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1"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1"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1"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1"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1"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1"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1"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1"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1"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1"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1"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1"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1"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1"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1"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1"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1"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1"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1"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1"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1"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1"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1"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2"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2"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2"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2"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2"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2"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2"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2"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2"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2"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2"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2"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2"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2"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2"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2"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2"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2"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29" t="str">
        <f ca="true">+IF(OFFSET('Water Data'!$C$28,0,10*ROW('Water Data'!C160))="","",OFFSET('Water Data'!$C$28,0,10*ROW('Water Data'!C160)))</f>
        <v/>
      </c>
      <c r="BT166" s="29" t="str">
        <f ca="true">+IF(OFFSET('Water Data'!$C$29,0,10*ROW('Water Data'!C160))="","",OFFSET('Water Data'!$C$29,0,10*ROW('Water Data'!C160)))</f>
        <v/>
      </c>
      <c r="BU166" s="29" t="str">
        <f ca="true">+IF(OFFSET('Water Data'!$C$30,0,10*ROW('Water Data'!C160))="","",OFFSET('Water Data'!$C$30,0,10*ROW('Water Data'!C160)))</f>
        <v/>
      </c>
      <c r="BV166" s="29" t="str">
        <f ca="true">+IF(OFFSET('Water Data'!$D$28,0,10*ROW('Water Data'!D160))="","",OFFSET('Water Data'!$D$28,0,10*ROW('Water Data'!D160)))</f>
        <v/>
      </c>
      <c r="BW166" s="29" t="str">
        <f ca="true">+IF(OFFSET('Water Data'!$D$29,0,10*ROW('Water Data'!D160))="","",OFFSET('Water Data'!$D$29,0,10*ROW('Water Data'!D160)))</f>
        <v/>
      </c>
      <c r="BX166" s="29" t="str">
        <f ca="true">+IF(OFFSET('Water Data'!$D$30,0,10*ROW('Water Data'!D160))="","",OFFSET('Water Data'!$D$30,0,10*ROW('Water Data'!D160)))</f>
        <v/>
      </c>
      <c r="BY166" s="29" t="str">
        <f ca="true">+IF(OFFSET('Water Data'!$E$28,0,10*ROW('Water Data'!E160))="","",OFFSET('Water Data'!$E$28,0,10*ROW('Water Data'!E160)))</f>
        <v/>
      </c>
      <c r="BZ166" s="29" t="str">
        <f ca="true">+IF(OFFSET('Water Data'!$E$29,0,10*ROW('Water Data'!E160))="","",OFFSET('Water Data'!$E$29,0,10*ROW('Water Data'!E160)))</f>
        <v/>
      </c>
      <c r="CA166" s="29" t="str">
        <f ca="true">+IF(OFFSET('Water Data'!$E$30,0,10*ROW('Water Data'!E160))="","",OFFSET('Water Data'!$E$30,0,10*ROW('Water Data'!E160)))</f>
        <v/>
      </c>
      <c r="CB166" s="29" t="str">
        <f ca="true">+IF(OFFSET('Water Data'!$F$28,0,10*ROW('Water Data'!F160))="","",OFFSET('Water Data'!$F$28,0,10*ROW('Water Data'!F160)))</f>
        <v/>
      </c>
      <c r="CC166" s="29" t="str">
        <f ca="true">+IF(OFFSET('Water Data'!$F$29,0,10*ROW('Water Data'!F160))="","",OFFSET('Water Data'!$F$29,0,10*ROW('Water Data'!F160)))</f>
        <v/>
      </c>
      <c r="CD166" s="29" t="str">
        <f ca="true">+IF(OFFSET('Water Data'!$F$30,0,10*ROW('Water Data'!F160))="","",OFFSET('Water Data'!$F$30,0,10*ROW('Water Data'!F160)))</f>
        <v/>
      </c>
      <c r="CE166" s="29" t="str">
        <f ca="true">+IF(OFFSET('Water Data'!$G$28,0,10*ROW('Water Data'!G160))="","",OFFSET('Water Data'!$G$28,0,10*ROW('Water Data'!G160)))</f>
        <v/>
      </c>
      <c r="CF166" s="29" t="str">
        <f ca="true">+IF(OFFSET('Water Data'!$G$29,0,10*ROW('Water Data'!G160))="","",OFFSET('Water Data'!$G$29,0,10*ROW('Water Data'!G160)))</f>
        <v/>
      </c>
      <c r="CG166" s="29" t="str">
        <f ca="true">+IF(OFFSET('Water Data'!$G$30,0,10*ROW('Water Data'!G160))="","",OFFSET('Water Data'!$G$30,0,10*ROW('Water Data'!G160)))</f>
        <v/>
      </c>
      <c r="CH166" s="29" t="str">
        <f ca="true">+IF(OFFSET('Water Data'!$H$28,0,10*ROW('Water Data'!H160))="","",OFFSET('Water Data'!$H$28,0,10*ROW('Water Data'!H160)))</f>
        <v/>
      </c>
      <c r="CI166" s="29" t="str">
        <f ca="true">+IF(OFFSET('Water Data'!$H$29,0,10*ROW('Water Data'!H160))="","",OFFSET('Water Data'!$H$29,0,10*ROW('Water Data'!H160)))</f>
        <v/>
      </c>
      <c r="CJ166" s="29" t="str">
        <f ca="true">+IF(OFFSET('Water Data'!$H$30,0,10*ROW('Water Data'!H160))="","",OFFSET('Water Data'!$H$30,0,10*ROW('Water Data'!H160)))</f>
        <v/>
      </c>
      <c r="CK166" s="29" t="str">
        <f ca="true">+IF(OFFSET('Sanitation Data'!$C$29,0,10*ROW('Sanitation Data'!C160))="","",OFFSET('Sanitation Data'!$C$29,0,10*ROW('Sanitation Data'!C160)))</f>
        <v/>
      </c>
      <c r="CL166" s="29" t="str">
        <f ca="true">+IF(OFFSET('Sanitation Data'!$C$30,0,10*ROW('Sanitation Data'!C160))="","",OFFSET('Sanitation Data'!$C$30,0,10*ROW('Sanitation Data'!C160)))</f>
        <v/>
      </c>
      <c r="CM166" s="29" t="str">
        <f ca="true">+IF(OFFSET('Sanitation Data'!$C$31,0,10*ROW('Sanitation Data'!C160))="","",OFFSET('Sanitation Data'!$C$31,0,10*ROW('Sanitation Data'!C160)))</f>
        <v/>
      </c>
      <c r="CN166" s="29" t="str">
        <f ca="true">+IF(OFFSET('Sanitation Data'!$C$32,0,10*ROW('Sanitation Data'!C160))="","",OFFSET('Sanitation Data'!$C$32,0,10*ROW('Sanitation Data'!C160)))</f>
        <v/>
      </c>
      <c r="CO166" s="29" t="str">
        <f ca="true">+IF(OFFSET('Sanitation Data'!$C$33,0,10*ROW('Sanitation Data'!C160))="","",OFFSET('Sanitation Data'!$C$33,0,10*ROW('Sanitation Data'!C160)))</f>
        <v/>
      </c>
      <c r="CP166" s="29" t="str">
        <f ca="true">+IF(OFFSET('Sanitation Data'!$D$29,0,10*ROW('Sanitation Data'!D160))="","",OFFSET('Sanitation Data'!$D$29,0,10*ROW('Sanitation Data'!D160)))</f>
        <v/>
      </c>
      <c r="CQ166" s="29" t="str">
        <f ca="true">+IF(OFFSET('Sanitation Data'!$D$30,0,10*ROW('Sanitation Data'!D160))="","",OFFSET('Sanitation Data'!$D$30,0,10*ROW('Sanitation Data'!D160)))</f>
        <v/>
      </c>
      <c r="CR166" s="29" t="str">
        <f ca="true">+IF(OFFSET('Sanitation Data'!$D$31,0,10*ROW('Sanitation Data'!D160))="","",OFFSET('Sanitation Data'!$D$31,0,10*ROW('Sanitation Data'!D160)))</f>
        <v/>
      </c>
      <c r="CS166" s="29" t="str">
        <f ca="true">+IF(OFFSET('Sanitation Data'!$D$32,0,10*ROW('Sanitation Data'!D160))="","",OFFSET('Sanitation Data'!$D$32,0,10*ROW('Sanitation Data'!D160)))</f>
        <v/>
      </c>
      <c r="CT166" s="29" t="str">
        <f ca="true">+IF(OFFSET('Sanitation Data'!$D$33,0,10*ROW('Sanitation Data'!D160))="","",OFFSET('Sanitation Data'!$D$33,0,10*ROW('Sanitation Data'!D160)))</f>
        <v/>
      </c>
      <c r="CU166" s="29" t="str">
        <f ca="true">+IF(OFFSET('Sanitation Data'!$E$29,0,10*ROW('Sanitation Data'!E160))="","",OFFSET('Sanitation Data'!$E$29,0,10*ROW('Sanitation Data'!E160)))</f>
        <v/>
      </c>
      <c r="CV166" s="29" t="str">
        <f ca="true">+IF(OFFSET('Sanitation Data'!$E$30,0,10*ROW('Sanitation Data'!E160))="","",OFFSET('Sanitation Data'!$E$30,0,10*ROW('Sanitation Data'!E160)))</f>
        <v/>
      </c>
      <c r="CW166" s="29" t="str">
        <f ca="true">+IF(OFFSET('Sanitation Data'!$E$31,0,10*ROW('Sanitation Data'!E160))="","",OFFSET('Sanitation Data'!$E$31,0,10*ROW('Sanitation Data'!E160)))</f>
        <v/>
      </c>
      <c r="CX166" s="29" t="str">
        <f ca="true">+IF(OFFSET('Sanitation Data'!$E$32,0,10*ROW('Sanitation Data'!E160))="","",OFFSET('Sanitation Data'!$E$32,0,10*ROW('Sanitation Data'!E160)))</f>
        <v/>
      </c>
      <c r="CY166" s="29" t="str">
        <f ca="true">+IF(OFFSET('Sanitation Data'!$E$33,0,10*ROW('Sanitation Data'!E160))="","",OFFSET('Sanitation Data'!$E$33,0,10*ROW('Sanitation Data'!E160)))</f>
        <v/>
      </c>
      <c r="CZ166" s="29" t="str">
        <f ca="true">+IF(OFFSET('Sanitation Data'!$F$29,0,10*ROW('Sanitation Data'!F160))="","",OFFSET('Sanitation Data'!$F$29,0,10*ROW('Sanitation Data'!F160)))</f>
        <v/>
      </c>
      <c r="DA166" s="29" t="str">
        <f ca="true">+IF(OFFSET('Sanitation Data'!$F$30,0,10*ROW('Sanitation Data'!F160))="","",OFFSET('Sanitation Data'!$F$30,0,10*ROW('Sanitation Data'!F160)))</f>
        <v/>
      </c>
      <c r="DB166" s="29" t="str">
        <f ca="true">+IF(OFFSET('Sanitation Data'!$F$31,0,10*ROW('Sanitation Data'!F160))="","",OFFSET('Sanitation Data'!$F$31,0,10*ROW('Sanitation Data'!F160)))</f>
        <v/>
      </c>
      <c r="DC166" s="29" t="str">
        <f ca="true">+IF(OFFSET('Sanitation Data'!$F$32,0,10*ROW('Sanitation Data'!F160))="","",OFFSET('Sanitation Data'!$F$32,0,10*ROW('Sanitation Data'!F160)))</f>
        <v/>
      </c>
      <c r="DD166" s="29" t="str">
        <f ca="true">+IF(OFFSET('Sanitation Data'!$F$33,0,10*ROW('Sanitation Data'!F160))="","",OFFSET('Sanitation Data'!$F$33,0,10*ROW('Sanitation Data'!F160)))</f>
        <v/>
      </c>
      <c r="DE166" s="29" t="str">
        <f ca="true">+IF(OFFSET('Sanitation Data'!$G$29,0,10*ROW('Sanitation Data'!G160))="","",OFFSET('Sanitation Data'!$G$29,0,10*ROW('Sanitation Data'!G160)))</f>
        <v/>
      </c>
      <c r="DF166" s="29" t="str">
        <f ca="true">+IF(OFFSET('Sanitation Data'!$G$30,0,10*ROW('Sanitation Data'!G160))="","",OFFSET('Sanitation Data'!$G$30,0,10*ROW('Sanitation Data'!G160)))</f>
        <v/>
      </c>
      <c r="DG166" s="29" t="str">
        <f ca="true">+IF(OFFSET('Sanitation Data'!$G$31,0,10*ROW('Sanitation Data'!G160))="","",OFFSET('Sanitation Data'!$G$31,0,10*ROW('Sanitation Data'!G160)))</f>
        <v/>
      </c>
      <c r="DH166" s="29" t="str">
        <f ca="true">+IF(OFFSET('Sanitation Data'!$G$32,0,10*ROW('Sanitation Data'!G160))="","",OFFSET('Sanitation Data'!$G$32,0,10*ROW('Sanitation Data'!G160)))</f>
        <v/>
      </c>
      <c r="DI166" s="29" t="str">
        <f ca="true">+IF(OFFSET('Sanitation Data'!$G$33,0,10*ROW('Sanitation Data'!G160))="","",OFFSET('Sanitation Data'!$G$33,0,10*ROW('Sanitation Data'!G160)))</f>
        <v/>
      </c>
      <c r="DJ166" s="29" t="str">
        <f ca="true">+IF(OFFSET('Sanitation Data'!$H$29,0,10*ROW('Sanitation Data'!H160))="","",OFFSET('Sanitation Data'!$H$29,0,10*ROW('Sanitation Data'!H160)))</f>
        <v/>
      </c>
      <c r="DK166" s="29" t="str">
        <f ca="true">+IF(OFFSET('Sanitation Data'!$H$30,0,10*ROW('Sanitation Data'!H160))="","",OFFSET('Sanitation Data'!$H$30,0,10*ROW('Sanitation Data'!H160)))</f>
        <v/>
      </c>
      <c r="DL166" s="29" t="str">
        <f ca="true">+IF(OFFSET('Sanitation Data'!$H$31,0,10*ROW('Sanitation Data'!H160))="","",OFFSET('Sanitation Data'!$H$31,0,10*ROW('Sanitation Data'!H160)))</f>
        <v/>
      </c>
      <c r="DM166" s="29" t="str">
        <f ca="true">+IF(OFFSET('Sanitation Data'!$H$32,0,10*ROW('Sanitation Data'!H160))="","",OFFSET('Sanitation Data'!$H$32,0,10*ROW('Sanitation Data'!H160)))</f>
        <v/>
      </c>
      <c r="DN166" s="29" t="str">
        <f ca="true">+IF(OFFSET('Sanitation Data'!$H$33,0,10*ROW('Sanitation Data'!H160))="","",OFFSET('Sanitation Data'!$H$33,0,10*ROW('Sanitation Data'!H160)))</f>
        <v/>
      </c>
      <c r="DO166" s="29" t="str">
        <f ca="true">+IF(OFFSET('Hygiene Data'!$C$12,0,10*ROW('Hygiene Data'!C160))="","",OFFSET('Hygiene Data'!$C$12,0,10*ROW('Hygiene Data'!C160)))</f>
        <v/>
      </c>
      <c r="DP166" s="29" t="str">
        <f ca="true">+IF(OFFSET('Hygiene Data'!$C$13,0,10*ROW('Hygiene Data'!C160))="","",OFFSET('Hygiene Data'!$C$13,0,10*ROW('Hygiene Data'!C160)))</f>
        <v/>
      </c>
      <c r="DQ166" s="29" t="str">
        <f ca="true">+IF(OFFSET('Hygiene Data'!$C$14,0,10*ROW('Hygiene Data'!C160))="","",OFFSET('Hygiene Data'!$C$14,0,10*ROW('Hygiene Data'!C160)))</f>
        <v/>
      </c>
      <c r="DR166" s="29" t="str">
        <f ca="true">+IF(OFFSET('Hygiene Data'!$D$12,0,10*ROW('Hygiene Data'!D160))="","",OFFSET('Hygiene Data'!$D$12,0,10*ROW('Hygiene Data'!D160)))</f>
        <v/>
      </c>
      <c r="DS166" s="29" t="str">
        <f ca="true">+IF(OFFSET('Hygiene Data'!$D$13,0,10*ROW('Hygiene Data'!D160))="","",OFFSET('Hygiene Data'!$D$13,0,10*ROW('Hygiene Data'!D160)))</f>
        <v/>
      </c>
      <c r="DT166" s="29" t="str">
        <f ca="true">+IF(OFFSET('Hygiene Data'!$D$14,0,10*ROW('Hygiene Data'!D160))="","",OFFSET('Hygiene Data'!$D$14,0,10*ROW('Hygiene Data'!D160)))</f>
        <v/>
      </c>
      <c r="DU166" s="29" t="str">
        <f ca="true">+IF(OFFSET('Hygiene Data'!$E$12,0,10*ROW('Hygiene Data'!E160))="","",OFFSET('Hygiene Data'!$E$12,0,10*ROW('Hygiene Data'!E160)))</f>
        <v/>
      </c>
      <c r="DV166" s="29" t="str">
        <f ca="true">+IF(OFFSET('Hygiene Data'!$E$13,0,10*ROW('Hygiene Data'!E160))="","",OFFSET('Hygiene Data'!$E$13,0,10*ROW('Hygiene Data'!E160)))</f>
        <v/>
      </c>
      <c r="DW166" s="29" t="str">
        <f ca="true">+IF(OFFSET('Hygiene Data'!$E$14,0,10*ROW('Hygiene Data'!E160))="","",OFFSET('Hygiene Data'!$E$14,0,10*ROW('Hygiene Data'!E160)))</f>
        <v/>
      </c>
      <c r="DX166" s="29" t="str">
        <f ca="true">+IF(OFFSET('Hygiene Data'!$F$12,0,10*ROW('Hygiene Data'!F160))="","",OFFSET('Hygiene Data'!$F$12,0,10*ROW('Hygiene Data'!F160)))</f>
        <v/>
      </c>
      <c r="DY166" s="29" t="str">
        <f ca="true">+IF(OFFSET('Hygiene Data'!$F$13,0,10*ROW('Hygiene Data'!F160))="","",OFFSET('Hygiene Data'!$F$13,0,10*ROW('Hygiene Data'!F160)))</f>
        <v/>
      </c>
      <c r="DZ166" s="29" t="str">
        <f ca="true">+IF(OFFSET('Hygiene Data'!$F$14,0,10*ROW('Hygiene Data'!F160))="","",OFFSET('Hygiene Data'!$F$14,0,10*ROW('Hygiene Data'!F160)))</f>
        <v/>
      </c>
      <c r="EA166" s="29" t="str">
        <f ca="true">+IF(OFFSET('Hygiene Data'!$G$12,0,10*ROW('Hygiene Data'!G160))="","",OFFSET('Hygiene Data'!$G$12,0,10*ROW('Hygiene Data'!G160)))</f>
        <v/>
      </c>
      <c r="EB166" s="29" t="str">
        <f ca="true">+IF(OFFSET('Hygiene Data'!$G$13,0,10*ROW('Hygiene Data'!G160))="","",OFFSET('Hygiene Data'!$G$13,0,10*ROW('Hygiene Data'!G160)))</f>
        <v/>
      </c>
      <c r="EC166" s="29" t="str">
        <f ca="true">+IF(OFFSET('Hygiene Data'!$G$14,0,10*ROW('Hygiene Data'!G160))="","",OFFSET('Hygiene Data'!$G$14,0,10*ROW('Hygiene Data'!G160)))</f>
        <v/>
      </c>
      <c r="ED166" s="29" t="str">
        <f ca="true">+IF(OFFSET('Hygiene Data'!$H$12,0,10*ROW('Hygiene Data'!H160))="","",OFFSET('Hygiene Data'!$H$12,0,10*ROW('Hygiene Data'!H160)))</f>
        <v/>
      </c>
      <c r="EE166" s="29" t="str">
        <f ca="true">+IF(OFFSET('Hygiene Data'!$H$13,0,10*ROW('Hygiene Data'!H160))="","",OFFSET('Hygiene Data'!$H$13,0,10*ROW('Hygiene Data'!H160)))</f>
        <v/>
      </c>
      <c r="EF166" s="29" t="str">
        <f ca="true">+IF(OFFSET('Hygiene Data'!$H$14,0,10*ROW('Hygiene Data'!H160))="","",OFFSET('Hygiene Data'!$H$14,0,10*ROW('Hygiene Data'!H160)))</f>
        <v/>
      </c>
    </row>
    <row r="167" x14ac:dyDescent="0.2">
      <c r="A167" s="52" t="str">
        <f ca="true">+IF(OFFSET('Water Data'!$B$1,0,10*ROW('Water Data'!B164))="","",OFFSET('Water Data'!$B$1,0,10*ROW('Water Data'!B164)))</f>
        <v/>
      </c>
      <c r="B167" s="52" t="str">
        <f ca="true">+IF(OFFSET('Water Data'!$A$3,0,10*ROW('Water Data'!A164))="","",OFFSET('Water Data'!$A$3,0,10*ROW('Water Data'!A164)))</f>
        <v/>
      </c>
      <c r="C167" s="52" t="str">
        <f ca="true">+IF(OFFSET('Water Data'!$C$3,0,10*ROW('Water Data'!C164))="","",OFFSET('Water Data'!$C$3,0,10*ROW('Water Data'!C164)))</f>
        <v/>
      </c>
      <c r="D167" s="240"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0"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0"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0"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0"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0"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0"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0"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0"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0"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0"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0"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0"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0"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0"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0"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0"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0"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1"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1"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1"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1"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1"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1"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1"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1"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1"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1"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1"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1"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1"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1"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1"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1"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1"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1"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1"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1"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1"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1"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1"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1"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1"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1"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1"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1"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1"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1"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2"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2"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2"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2"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2"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2"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2"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2"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2"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2"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2"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2"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2"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2"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2"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2"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2"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2"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29" t="str">
        <f ca="true">+IF(OFFSET('Water Data'!$C$28,0,10*ROW('Water Data'!C161))="","",OFFSET('Water Data'!$C$28,0,10*ROW('Water Data'!C161)))</f>
        <v/>
      </c>
      <c r="BT167" s="29" t="str">
        <f ca="true">+IF(OFFSET('Water Data'!$C$29,0,10*ROW('Water Data'!C161))="","",OFFSET('Water Data'!$C$29,0,10*ROW('Water Data'!C161)))</f>
        <v/>
      </c>
      <c r="BU167" s="29" t="str">
        <f ca="true">+IF(OFFSET('Water Data'!$C$30,0,10*ROW('Water Data'!C161))="","",OFFSET('Water Data'!$C$30,0,10*ROW('Water Data'!C161)))</f>
        <v/>
      </c>
      <c r="BV167" s="29" t="str">
        <f ca="true">+IF(OFFSET('Water Data'!$D$28,0,10*ROW('Water Data'!D161))="","",OFFSET('Water Data'!$D$28,0,10*ROW('Water Data'!D161)))</f>
        <v/>
      </c>
      <c r="BW167" s="29" t="str">
        <f ca="true">+IF(OFFSET('Water Data'!$D$29,0,10*ROW('Water Data'!D161))="","",OFFSET('Water Data'!$D$29,0,10*ROW('Water Data'!D161)))</f>
        <v/>
      </c>
      <c r="BX167" s="29" t="str">
        <f ca="true">+IF(OFFSET('Water Data'!$D$30,0,10*ROW('Water Data'!D161))="","",OFFSET('Water Data'!$D$30,0,10*ROW('Water Data'!D161)))</f>
        <v/>
      </c>
      <c r="BY167" s="29" t="str">
        <f ca="true">+IF(OFFSET('Water Data'!$E$28,0,10*ROW('Water Data'!E161))="","",OFFSET('Water Data'!$E$28,0,10*ROW('Water Data'!E161)))</f>
        <v/>
      </c>
      <c r="BZ167" s="29" t="str">
        <f ca="true">+IF(OFFSET('Water Data'!$E$29,0,10*ROW('Water Data'!E161))="","",OFFSET('Water Data'!$E$29,0,10*ROW('Water Data'!E161)))</f>
        <v/>
      </c>
      <c r="CA167" s="29" t="str">
        <f ca="true">+IF(OFFSET('Water Data'!$E$30,0,10*ROW('Water Data'!E161))="","",OFFSET('Water Data'!$E$30,0,10*ROW('Water Data'!E161)))</f>
        <v/>
      </c>
      <c r="CB167" s="29" t="str">
        <f ca="true">+IF(OFFSET('Water Data'!$F$28,0,10*ROW('Water Data'!F161))="","",OFFSET('Water Data'!$F$28,0,10*ROW('Water Data'!F161)))</f>
        <v/>
      </c>
      <c r="CC167" s="29" t="str">
        <f ca="true">+IF(OFFSET('Water Data'!$F$29,0,10*ROW('Water Data'!F161))="","",OFFSET('Water Data'!$F$29,0,10*ROW('Water Data'!F161)))</f>
        <v/>
      </c>
      <c r="CD167" s="29" t="str">
        <f ca="true">+IF(OFFSET('Water Data'!$F$30,0,10*ROW('Water Data'!F161))="","",OFFSET('Water Data'!$F$30,0,10*ROW('Water Data'!F161)))</f>
        <v/>
      </c>
      <c r="CE167" s="29" t="str">
        <f ca="true">+IF(OFFSET('Water Data'!$G$28,0,10*ROW('Water Data'!G161))="","",OFFSET('Water Data'!$G$28,0,10*ROW('Water Data'!G161)))</f>
        <v/>
      </c>
      <c r="CF167" s="29" t="str">
        <f ca="true">+IF(OFFSET('Water Data'!$G$29,0,10*ROW('Water Data'!G161))="","",OFFSET('Water Data'!$G$29,0,10*ROW('Water Data'!G161)))</f>
        <v/>
      </c>
      <c r="CG167" s="29" t="str">
        <f ca="true">+IF(OFFSET('Water Data'!$G$30,0,10*ROW('Water Data'!G161))="","",OFFSET('Water Data'!$G$30,0,10*ROW('Water Data'!G161)))</f>
        <v/>
      </c>
      <c r="CH167" s="29" t="str">
        <f ca="true">+IF(OFFSET('Water Data'!$H$28,0,10*ROW('Water Data'!H161))="","",OFFSET('Water Data'!$H$28,0,10*ROW('Water Data'!H161)))</f>
        <v/>
      </c>
      <c r="CI167" s="29" t="str">
        <f ca="true">+IF(OFFSET('Water Data'!$H$29,0,10*ROW('Water Data'!H161))="","",OFFSET('Water Data'!$H$29,0,10*ROW('Water Data'!H161)))</f>
        <v/>
      </c>
      <c r="CJ167" s="29" t="str">
        <f ca="true">+IF(OFFSET('Water Data'!$H$30,0,10*ROW('Water Data'!H161))="","",OFFSET('Water Data'!$H$30,0,10*ROW('Water Data'!H161)))</f>
        <v/>
      </c>
      <c r="CK167" s="29" t="str">
        <f ca="true">+IF(OFFSET('Sanitation Data'!$C$29,0,10*ROW('Sanitation Data'!C161))="","",OFFSET('Sanitation Data'!$C$29,0,10*ROW('Sanitation Data'!C161)))</f>
        <v/>
      </c>
      <c r="CL167" s="29" t="str">
        <f ca="true">+IF(OFFSET('Sanitation Data'!$C$30,0,10*ROW('Sanitation Data'!C161))="","",OFFSET('Sanitation Data'!$C$30,0,10*ROW('Sanitation Data'!C161)))</f>
        <v/>
      </c>
      <c r="CM167" s="29" t="str">
        <f ca="true">+IF(OFFSET('Sanitation Data'!$C$31,0,10*ROW('Sanitation Data'!C161))="","",OFFSET('Sanitation Data'!$C$31,0,10*ROW('Sanitation Data'!C161)))</f>
        <v/>
      </c>
      <c r="CN167" s="29" t="str">
        <f ca="true">+IF(OFFSET('Sanitation Data'!$C$32,0,10*ROW('Sanitation Data'!C161))="","",OFFSET('Sanitation Data'!$C$32,0,10*ROW('Sanitation Data'!C161)))</f>
        <v/>
      </c>
      <c r="CO167" s="29" t="str">
        <f ca="true">+IF(OFFSET('Sanitation Data'!$C$33,0,10*ROW('Sanitation Data'!C161))="","",OFFSET('Sanitation Data'!$C$33,0,10*ROW('Sanitation Data'!C161)))</f>
        <v/>
      </c>
      <c r="CP167" s="29" t="str">
        <f ca="true">+IF(OFFSET('Sanitation Data'!$D$29,0,10*ROW('Sanitation Data'!D161))="","",OFFSET('Sanitation Data'!$D$29,0,10*ROW('Sanitation Data'!D161)))</f>
        <v/>
      </c>
      <c r="CQ167" s="29" t="str">
        <f ca="true">+IF(OFFSET('Sanitation Data'!$D$30,0,10*ROW('Sanitation Data'!D161))="","",OFFSET('Sanitation Data'!$D$30,0,10*ROW('Sanitation Data'!D161)))</f>
        <v/>
      </c>
      <c r="CR167" s="29" t="str">
        <f ca="true">+IF(OFFSET('Sanitation Data'!$D$31,0,10*ROW('Sanitation Data'!D161))="","",OFFSET('Sanitation Data'!$D$31,0,10*ROW('Sanitation Data'!D161)))</f>
        <v/>
      </c>
      <c r="CS167" s="29" t="str">
        <f ca="true">+IF(OFFSET('Sanitation Data'!$D$32,0,10*ROW('Sanitation Data'!D161))="","",OFFSET('Sanitation Data'!$D$32,0,10*ROW('Sanitation Data'!D161)))</f>
        <v/>
      </c>
      <c r="CT167" s="29" t="str">
        <f ca="true">+IF(OFFSET('Sanitation Data'!$D$33,0,10*ROW('Sanitation Data'!D161))="","",OFFSET('Sanitation Data'!$D$33,0,10*ROW('Sanitation Data'!D161)))</f>
        <v/>
      </c>
      <c r="CU167" s="29" t="str">
        <f ca="true">+IF(OFFSET('Sanitation Data'!$E$29,0,10*ROW('Sanitation Data'!E161))="","",OFFSET('Sanitation Data'!$E$29,0,10*ROW('Sanitation Data'!E161)))</f>
        <v/>
      </c>
      <c r="CV167" s="29" t="str">
        <f ca="true">+IF(OFFSET('Sanitation Data'!$E$30,0,10*ROW('Sanitation Data'!E161))="","",OFFSET('Sanitation Data'!$E$30,0,10*ROW('Sanitation Data'!E161)))</f>
        <v/>
      </c>
      <c r="CW167" s="29" t="str">
        <f ca="true">+IF(OFFSET('Sanitation Data'!$E$31,0,10*ROW('Sanitation Data'!E161))="","",OFFSET('Sanitation Data'!$E$31,0,10*ROW('Sanitation Data'!E161)))</f>
        <v/>
      </c>
      <c r="CX167" s="29" t="str">
        <f ca="true">+IF(OFFSET('Sanitation Data'!$E$32,0,10*ROW('Sanitation Data'!E161))="","",OFFSET('Sanitation Data'!$E$32,0,10*ROW('Sanitation Data'!E161)))</f>
        <v/>
      </c>
      <c r="CY167" s="29" t="str">
        <f ca="true">+IF(OFFSET('Sanitation Data'!$E$33,0,10*ROW('Sanitation Data'!E161))="","",OFFSET('Sanitation Data'!$E$33,0,10*ROW('Sanitation Data'!E161)))</f>
        <v/>
      </c>
      <c r="CZ167" s="29" t="str">
        <f ca="true">+IF(OFFSET('Sanitation Data'!$F$29,0,10*ROW('Sanitation Data'!F161))="","",OFFSET('Sanitation Data'!$F$29,0,10*ROW('Sanitation Data'!F161)))</f>
        <v/>
      </c>
      <c r="DA167" s="29" t="str">
        <f ca="true">+IF(OFFSET('Sanitation Data'!$F$30,0,10*ROW('Sanitation Data'!F161))="","",OFFSET('Sanitation Data'!$F$30,0,10*ROW('Sanitation Data'!F161)))</f>
        <v/>
      </c>
      <c r="DB167" s="29" t="str">
        <f ca="true">+IF(OFFSET('Sanitation Data'!$F$31,0,10*ROW('Sanitation Data'!F161))="","",OFFSET('Sanitation Data'!$F$31,0,10*ROW('Sanitation Data'!F161)))</f>
        <v/>
      </c>
      <c r="DC167" s="29" t="str">
        <f ca="true">+IF(OFFSET('Sanitation Data'!$F$32,0,10*ROW('Sanitation Data'!F161))="","",OFFSET('Sanitation Data'!$F$32,0,10*ROW('Sanitation Data'!F161)))</f>
        <v/>
      </c>
      <c r="DD167" s="29" t="str">
        <f ca="true">+IF(OFFSET('Sanitation Data'!$F$33,0,10*ROW('Sanitation Data'!F161))="","",OFFSET('Sanitation Data'!$F$33,0,10*ROW('Sanitation Data'!F161)))</f>
        <v/>
      </c>
      <c r="DE167" s="29" t="str">
        <f ca="true">+IF(OFFSET('Sanitation Data'!$G$29,0,10*ROW('Sanitation Data'!G161))="","",OFFSET('Sanitation Data'!$G$29,0,10*ROW('Sanitation Data'!G161)))</f>
        <v/>
      </c>
      <c r="DF167" s="29" t="str">
        <f ca="true">+IF(OFFSET('Sanitation Data'!$G$30,0,10*ROW('Sanitation Data'!G161))="","",OFFSET('Sanitation Data'!$G$30,0,10*ROW('Sanitation Data'!G161)))</f>
        <v/>
      </c>
      <c r="DG167" s="29" t="str">
        <f ca="true">+IF(OFFSET('Sanitation Data'!$G$31,0,10*ROW('Sanitation Data'!G161))="","",OFFSET('Sanitation Data'!$G$31,0,10*ROW('Sanitation Data'!G161)))</f>
        <v/>
      </c>
      <c r="DH167" s="29" t="str">
        <f ca="true">+IF(OFFSET('Sanitation Data'!$G$32,0,10*ROW('Sanitation Data'!G161))="","",OFFSET('Sanitation Data'!$G$32,0,10*ROW('Sanitation Data'!G161)))</f>
        <v/>
      </c>
      <c r="DI167" s="29" t="str">
        <f ca="true">+IF(OFFSET('Sanitation Data'!$G$33,0,10*ROW('Sanitation Data'!G161))="","",OFFSET('Sanitation Data'!$G$33,0,10*ROW('Sanitation Data'!G161)))</f>
        <v/>
      </c>
      <c r="DJ167" s="29" t="str">
        <f ca="true">+IF(OFFSET('Sanitation Data'!$H$29,0,10*ROW('Sanitation Data'!H161))="","",OFFSET('Sanitation Data'!$H$29,0,10*ROW('Sanitation Data'!H161)))</f>
        <v/>
      </c>
      <c r="DK167" s="29" t="str">
        <f ca="true">+IF(OFFSET('Sanitation Data'!$H$30,0,10*ROW('Sanitation Data'!H161))="","",OFFSET('Sanitation Data'!$H$30,0,10*ROW('Sanitation Data'!H161)))</f>
        <v/>
      </c>
      <c r="DL167" s="29" t="str">
        <f ca="true">+IF(OFFSET('Sanitation Data'!$H$31,0,10*ROW('Sanitation Data'!H161))="","",OFFSET('Sanitation Data'!$H$31,0,10*ROW('Sanitation Data'!H161)))</f>
        <v/>
      </c>
      <c r="DM167" s="29" t="str">
        <f ca="true">+IF(OFFSET('Sanitation Data'!$H$32,0,10*ROW('Sanitation Data'!H161))="","",OFFSET('Sanitation Data'!$H$32,0,10*ROW('Sanitation Data'!H161)))</f>
        <v/>
      </c>
      <c r="DN167" s="29" t="str">
        <f ca="true">+IF(OFFSET('Sanitation Data'!$H$33,0,10*ROW('Sanitation Data'!H161))="","",OFFSET('Sanitation Data'!$H$33,0,10*ROW('Sanitation Data'!H161)))</f>
        <v/>
      </c>
      <c r="DO167" s="29" t="str">
        <f ca="true">+IF(OFFSET('Hygiene Data'!$C$12,0,10*ROW('Hygiene Data'!C161))="","",OFFSET('Hygiene Data'!$C$12,0,10*ROW('Hygiene Data'!C161)))</f>
        <v/>
      </c>
      <c r="DP167" s="29" t="str">
        <f ca="true">+IF(OFFSET('Hygiene Data'!$C$13,0,10*ROW('Hygiene Data'!C161))="","",OFFSET('Hygiene Data'!$C$13,0,10*ROW('Hygiene Data'!C161)))</f>
        <v/>
      </c>
      <c r="DQ167" s="29" t="str">
        <f ca="true">+IF(OFFSET('Hygiene Data'!$C$14,0,10*ROW('Hygiene Data'!C161))="","",OFFSET('Hygiene Data'!$C$14,0,10*ROW('Hygiene Data'!C161)))</f>
        <v/>
      </c>
      <c r="DR167" s="29" t="str">
        <f ca="true">+IF(OFFSET('Hygiene Data'!$D$12,0,10*ROW('Hygiene Data'!D161))="","",OFFSET('Hygiene Data'!$D$12,0,10*ROW('Hygiene Data'!D161)))</f>
        <v/>
      </c>
      <c r="DS167" s="29" t="str">
        <f ca="true">+IF(OFFSET('Hygiene Data'!$D$13,0,10*ROW('Hygiene Data'!D161))="","",OFFSET('Hygiene Data'!$D$13,0,10*ROW('Hygiene Data'!D161)))</f>
        <v/>
      </c>
      <c r="DT167" s="29" t="str">
        <f ca="true">+IF(OFFSET('Hygiene Data'!$D$14,0,10*ROW('Hygiene Data'!D161))="","",OFFSET('Hygiene Data'!$D$14,0,10*ROW('Hygiene Data'!D161)))</f>
        <v/>
      </c>
      <c r="DU167" s="29" t="str">
        <f ca="true">+IF(OFFSET('Hygiene Data'!$E$12,0,10*ROW('Hygiene Data'!E161))="","",OFFSET('Hygiene Data'!$E$12,0,10*ROW('Hygiene Data'!E161)))</f>
        <v/>
      </c>
      <c r="DV167" s="29" t="str">
        <f ca="true">+IF(OFFSET('Hygiene Data'!$E$13,0,10*ROW('Hygiene Data'!E161))="","",OFFSET('Hygiene Data'!$E$13,0,10*ROW('Hygiene Data'!E161)))</f>
        <v/>
      </c>
      <c r="DW167" s="29" t="str">
        <f ca="true">+IF(OFFSET('Hygiene Data'!$E$14,0,10*ROW('Hygiene Data'!E161))="","",OFFSET('Hygiene Data'!$E$14,0,10*ROW('Hygiene Data'!E161)))</f>
        <v/>
      </c>
      <c r="DX167" s="29" t="str">
        <f ca="true">+IF(OFFSET('Hygiene Data'!$F$12,0,10*ROW('Hygiene Data'!F161))="","",OFFSET('Hygiene Data'!$F$12,0,10*ROW('Hygiene Data'!F161)))</f>
        <v/>
      </c>
      <c r="DY167" s="29" t="str">
        <f ca="true">+IF(OFFSET('Hygiene Data'!$F$13,0,10*ROW('Hygiene Data'!F161))="","",OFFSET('Hygiene Data'!$F$13,0,10*ROW('Hygiene Data'!F161)))</f>
        <v/>
      </c>
      <c r="DZ167" s="29" t="str">
        <f ca="true">+IF(OFFSET('Hygiene Data'!$F$14,0,10*ROW('Hygiene Data'!F161))="","",OFFSET('Hygiene Data'!$F$14,0,10*ROW('Hygiene Data'!F161)))</f>
        <v/>
      </c>
      <c r="EA167" s="29" t="str">
        <f ca="true">+IF(OFFSET('Hygiene Data'!$G$12,0,10*ROW('Hygiene Data'!G161))="","",OFFSET('Hygiene Data'!$G$12,0,10*ROW('Hygiene Data'!G161)))</f>
        <v/>
      </c>
      <c r="EB167" s="29" t="str">
        <f ca="true">+IF(OFFSET('Hygiene Data'!$G$13,0,10*ROW('Hygiene Data'!G161))="","",OFFSET('Hygiene Data'!$G$13,0,10*ROW('Hygiene Data'!G161)))</f>
        <v/>
      </c>
      <c r="EC167" s="29" t="str">
        <f ca="true">+IF(OFFSET('Hygiene Data'!$G$14,0,10*ROW('Hygiene Data'!G161))="","",OFFSET('Hygiene Data'!$G$14,0,10*ROW('Hygiene Data'!G161)))</f>
        <v/>
      </c>
      <c r="ED167" s="29" t="str">
        <f ca="true">+IF(OFFSET('Hygiene Data'!$H$12,0,10*ROW('Hygiene Data'!H161))="","",OFFSET('Hygiene Data'!$H$12,0,10*ROW('Hygiene Data'!H161)))</f>
        <v/>
      </c>
      <c r="EE167" s="29" t="str">
        <f ca="true">+IF(OFFSET('Hygiene Data'!$H$13,0,10*ROW('Hygiene Data'!H161))="","",OFFSET('Hygiene Data'!$H$13,0,10*ROW('Hygiene Data'!H161)))</f>
        <v/>
      </c>
      <c r="EF167" s="29" t="str">
        <f ca="true">+IF(OFFSET('Hygiene Data'!$H$14,0,10*ROW('Hygiene Data'!H161))="","",OFFSET('Hygiene Data'!$H$14,0,10*ROW('Hygiene Data'!H161)))</f>
        <v/>
      </c>
    </row>
    <row r="168" x14ac:dyDescent="0.2">
      <c r="A168" s="52" t="str">
        <f ca="true">+IF(OFFSET('Water Data'!$B$1,0,10*ROW('Water Data'!B165))="","",OFFSET('Water Data'!$B$1,0,10*ROW('Water Data'!B165)))</f>
        <v/>
      </c>
      <c r="B168" s="52" t="str">
        <f ca="true">+IF(OFFSET('Water Data'!$A$3,0,10*ROW('Water Data'!A165))="","",OFFSET('Water Data'!$A$3,0,10*ROW('Water Data'!A165)))</f>
        <v/>
      </c>
      <c r="C168" s="52" t="str">
        <f ca="true">+IF(OFFSET('Water Data'!$C$3,0,10*ROW('Water Data'!C165))="","",OFFSET('Water Data'!$C$3,0,10*ROW('Water Data'!C165)))</f>
        <v/>
      </c>
      <c r="D168" s="240"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0"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0"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0"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0"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0"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0"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0"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0"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0"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0"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0"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0"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0"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0"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0"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0"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0"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1"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1"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1"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1"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1"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1"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1"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1"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1"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1"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1"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1"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1"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1"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1"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1"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1"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1"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1"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1"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1"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1"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1"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1"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1"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1"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1"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1"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1"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1"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2"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2"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2"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2"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2"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2"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2"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2"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2"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2"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2"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2"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2"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2"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2"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2"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2"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2"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29" t="str">
        <f ca="true">+IF(OFFSET('Water Data'!$C$28,0,10*ROW('Water Data'!C162))="","",OFFSET('Water Data'!$C$28,0,10*ROW('Water Data'!C162)))</f>
        <v/>
      </c>
      <c r="BT168" s="29" t="str">
        <f ca="true">+IF(OFFSET('Water Data'!$C$29,0,10*ROW('Water Data'!C162))="","",OFFSET('Water Data'!$C$29,0,10*ROW('Water Data'!C162)))</f>
        <v/>
      </c>
      <c r="BU168" s="29" t="str">
        <f ca="true">+IF(OFFSET('Water Data'!$C$30,0,10*ROW('Water Data'!C162))="","",OFFSET('Water Data'!$C$30,0,10*ROW('Water Data'!C162)))</f>
        <v/>
      </c>
      <c r="BV168" s="29" t="str">
        <f ca="true">+IF(OFFSET('Water Data'!$D$28,0,10*ROW('Water Data'!D162))="","",OFFSET('Water Data'!$D$28,0,10*ROW('Water Data'!D162)))</f>
        <v/>
      </c>
      <c r="BW168" s="29" t="str">
        <f ca="true">+IF(OFFSET('Water Data'!$D$29,0,10*ROW('Water Data'!D162))="","",OFFSET('Water Data'!$D$29,0,10*ROW('Water Data'!D162)))</f>
        <v/>
      </c>
      <c r="BX168" s="29" t="str">
        <f ca="true">+IF(OFFSET('Water Data'!$D$30,0,10*ROW('Water Data'!D162))="","",OFFSET('Water Data'!$D$30,0,10*ROW('Water Data'!D162)))</f>
        <v/>
      </c>
      <c r="BY168" s="29" t="str">
        <f ca="true">+IF(OFFSET('Water Data'!$E$28,0,10*ROW('Water Data'!E162))="","",OFFSET('Water Data'!$E$28,0,10*ROW('Water Data'!E162)))</f>
        <v/>
      </c>
      <c r="BZ168" s="29" t="str">
        <f ca="true">+IF(OFFSET('Water Data'!$E$29,0,10*ROW('Water Data'!E162))="","",OFFSET('Water Data'!$E$29,0,10*ROW('Water Data'!E162)))</f>
        <v/>
      </c>
      <c r="CA168" s="29" t="str">
        <f ca="true">+IF(OFFSET('Water Data'!$E$30,0,10*ROW('Water Data'!E162))="","",OFFSET('Water Data'!$E$30,0,10*ROW('Water Data'!E162)))</f>
        <v/>
      </c>
      <c r="CB168" s="29" t="str">
        <f ca="true">+IF(OFFSET('Water Data'!$F$28,0,10*ROW('Water Data'!F162))="","",OFFSET('Water Data'!$F$28,0,10*ROW('Water Data'!F162)))</f>
        <v/>
      </c>
      <c r="CC168" s="29" t="str">
        <f ca="true">+IF(OFFSET('Water Data'!$F$29,0,10*ROW('Water Data'!F162))="","",OFFSET('Water Data'!$F$29,0,10*ROW('Water Data'!F162)))</f>
        <v/>
      </c>
      <c r="CD168" s="29" t="str">
        <f ca="true">+IF(OFFSET('Water Data'!$F$30,0,10*ROW('Water Data'!F162))="","",OFFSET('Water Data'!$F$30,0,10*ROW('Water Data'!F162)))</f>
        <v/>
      </c>
      <c r="CE168" s="29" t="str">
        <f ca="true">+IF(OFFSET('Water Data'!$G$28,0,10*ROW('Water Data'!G162))="","",OFFSET('Water Data'!$G$28,0,10*ROW('Water Data'!G162)))</f>
        <v/>
      </c>
      <c r="CF168" s="29" t="str">
        <f ca="true">+IF(OFFSET('Water Data'!$G$29,0,10*ROW('Water Data'!G162))="","",OFFSET('Water Data'!$G$29,0,10*ROW('Water Data'!G162)))</f>
        <v/>
      </c>
      <c r="CG168" s="29" t="str">
        <f ca="true">+IF(OFFSET('Water Data'!$G$30,0,10*ROW('Water Data'!G162))="","",OFFSET('Water Data'!$G$30,0,10*ROW('Water Data'!G162)))</f>
        <v/>
      </c>
      <c r="CH168" s="29" t="str">
        <f ca="true">+IF(OFFSET('Water Data'!$H$28,0,10*ROW('Water Data'!H162))="","",OFFSET('Water Data'!$H$28,0,10*ROW('Water Data'!H162)))</f>
        <v/>
      </c>
      <c r="CI168" s="29" t="str">
        <f ca="true">+IF(OFFSET('Water Data'!$H$29,0,10*ROW('Water Data'!H162))="","",OFFSET('Water Data'!$H$29,0,10*ROW('Water Data'!H162)))</f>
        <v/>
      </c>
      <c r="CJ168" s="29" t="str">
        <f ca="true">+IF(OFFSET('Water Data'!$H$30,0,10*ROW('Water Data'!H162))="","",OFFSET('Water Data'!$H$30,0,10*ROW('Water Data'!H162)))</f>
        <v/>
      </c>
      <c r="CK168" s="29" t="str">
        <f ca="true">+IF(OFFSET('Sanitation Data'!$C$29,0,10*ROW('Sanitation Data'!C162))="","",OFFSET('Sanitation Data'!$C$29,0,10*ROW('Sanitation Data'!C162)))</f>
        <v/>
      </c>
      <c r="CL168" s="29" t="str">
        <f ca="true">+IF(OFFSET('Sanitation Data'!$C$30,0,10*ROW('Sanitation Data'!C162))="","",OFFSET('Sanitation Data'!$C$30,0,10*ROW('Sanitation Data'!C162)))</f>
        <v/>
      </c>
      <c r="CM168" s="29" t="str">
        <f ca="true">+IF(OFFSET('Sanitation Data'!$C$31,0,10*ROW('Sanitation Data'!C162))="","",OFFSET('Sanitation Data'!$C$31,0,10*ROW('Sanitation Data'!C162)))</f>
        <v/>
      </c>
      <c r="CN168" s="29" t="str">
        <f ca="true">+IF(OFFSET('Sanitation Data'!$C$32,0,10*ROW('Sanitation Data'!C162))="","",OFFSET('Sanitation Data'!$C$32,0,10*ROW('Sanitation Data'!C162)))</f>
        <v/>
      </c>
      <c r="CO168" s="29" t="str">
        <f ca="true">+IF(OFFSET('Sanitation Data'!$C$33,0,10*ROW('Sanitation Data'!C162))="","",OFFSET('Sanitation Data'!$C$33,0,10*ROW('Sanitation Data'!C162)))</f>
        <v/>
      </c>
      <c r="CP168" s="29" t="str">
        <f ca="true">+IF(OFFSET('Sanitation Data'!$D$29,0,10*ROW('Sanitation Data'!D162))="","",OFFSET('Sanitation Data'!$D$29,0,10*ROW('Sanitation Data'!D162)))</f>
        <v/>
      </c>
      <c r="CQ168" s="29" t="str">
        <f ca="true">+IF(OFFSET('Sanitation Data'!$D$30,0,10*ROW('Sanitation Data'!D162))="","",OFFSET('Sanitation Data'!$D$30,0,10*ROW('Sanitation Data'!D162)))</f>
        <v/>
      </c>
      <c r="CR168" s="29" t="str">
        <f ca="true">+IF(OFFSET('Sanitation Data'!$D$31,0,10*ROW('Sanitation Data'!D162))="","",OFFSET('Sanitation Data'!$D$31,0,10*ROW('Sanitation Data'!D162)))</f>
        <v/>
      </c>
      <c r="CS168" s="29" t="str">
        <f ca="true">+IF(OFFSET('Sanitation Data'!$D$32,0,10*ROW('Sanitation Data'!D162))="","",OFFSET('Sanitation Data'!$D$32,0,10*ROW('Sanitation Data'!D162)))</f>
        <v/>
      </c>
      <c r="CT168" s="29" t="str">
        <f ca="true">+IF(OFFSET('Sanitation Data'!$D$33,0,10*ROW('Sanitation Data'!D162))="","",OFFSET('Sanitation Data'!$D$33,0,10*ROW('Sanitation Data'!D162)))</f>
        <v/>
      </c>
      <c r="CU168" s="29" t="str">
        <f ca="true">+IF(OFFSET('Sanitation Data'!$E$29,0,10*ROW('Sanitation Data'!E162))="","",OFFSET('Sanitation Data'!$E$29,0,10*ROW('Sanitation Data'!E162)))</f>
        <v/>
      </c>
      <c r="CV168" s="29" t="str">
        <f ca="true">+IF(OFFSET('Sanitation Data'!$E$30,0,10*ROW('Sanitation Data'!E162))="","",OFFSET('Sanitation Data'!$E$30,0,10*ROW('Sanitation Data'!E162)))</f>
        <v/>
      </c>
      <c r="CW168" s="29" t="str">
        <f ca="true">+IF(OFFSET('Sanitation Data'!$E$31,0,10*ROW('Sanitation Data'!E162))="","",OFFSET('Sanitation Data'!$E$31,0,10*ROW('Sanitation Data'!E162)))</f>
        <v/>
      </c>
      <c r="CX168" s="29" t="str">
        <f ca="true">+IF(OFFSET('Sanitation Data'!$E$32,0,10*ROW('Sanitation Data'!E162))="","",OFFSET('Sanitation Data'!$E$32,0,10*ROW('Sanitation Data'!E162)))</f>
        <v/>
      </c>
      <c r="CY168" s="29" t="str">
        <f ca="true">+IF(OFFSET('Sanitation Data'!$E$33,0,10*ROW('Sanitation Data'!E162))="","",OFFSET('Sanitation Data'!$E$33,0,10*ROW('Sanitation Data'!E162)))</f>
        <v/>
      </c>
      <c r="CZ168" s="29" t="str">
        <f ca="true">+IF(OFFSET('Sanitation Data'!$F$29,0,10*ROW('Sanitation Data'!F162))="","",OFFSET('Sanitation Data'!$F$29,0,10*ROW('Sanitation Data'!F162)))</f>
        <v/>
      </c>
      <c r="DA168" s="29" t="str">
        <f ca="true">+IF(OFFSET('Sanitation Data'!$F$30,0,10*ROW('Sanitation Data'!F162))="","",OFFSET('Sanitation Data'!$F$30,0,10*ROW('Sanitation Data'!F162)))</f>
        <v/>
      </c>
      <c r="DB168" s="29" t="str">
        <f ca="true">+IF(OFFSET('Sanitation Data'!$F$31,0,10*ROW('Sanitation Data'!F162))="","",OFFSET('Sanitation Data'!$F$31,0,10*ROW('Sanitation Data'!F162)))</f>
        <v/>
      </c>
      <c r="DC168" s="29" t="str">
        <f ca="true">+IF(OFFSET('Sanitation Data'!$F$32,0,10*ROW('Sanitation Data'!F162))="","",OFFSET('Sanitation Data'!$F$32,0,10*ROW('Sanitation Data'!F162)))</f>
        <v/>
      </c>
      <c r="DD168" s="29" t="str">
        <f ca="true">+IF(OFFSET('Sanitation Data'!$F$33,0,10*ROW('Sanitation Data'!F162))="","",OFFSET('Sanitation Data'!$F$33,0,10*ROW('Sanitation Data'!F162)))</f>
        <v/>
      </c>
      <c r="DE168" s="29" t="str">
        <f ca="true">+IF(OFFSET('Sanitation Data'!$G$29,0,10*ROW('Sanitation Data'!G162))="","",OFFSET('Sanitation Data'!$G$29,0,10*ROW('Sanitation Data'!G162)))</f>
        <v/>
      </c>
      <c r="DF168" s="29" t="str">
        <f ca="true">+IF(OFFSET('Sanitation Data'!$G$30,0,10*ROW('Sanitation Data'!G162))="","",OFFSET('Sanitation Data'!$G$30,0,10*ROW('Sanitation Data'!G162)))</f>
        <v/>
      </c>
      <c r="DG168" s="29" t="str">
        <f ca="true">+IF(OFFSET('Sanitation Data'!$G$31,0,10*ROW('Sanitation Data'!G162))="","",OFFSET('Sanitation Data'!$G$31,0,10*ROW('Sanitation Data'!G162)))</f>
        <v/>
      </c>
      <c r="DH168" s="29" t="str">
        <f ca="true">+IF(OFFSET('Sanitation Data'!$G$32,0,10*ROW('Sanitation Data'!G162))="","",OFFSET('Sanitation Data'!$G$32,0,10*ROW('Sanitation Data'!G162)))</f>
        <v/>
      </c>
      <c r="DI168" s="29" t="str">
        <f ca="true">+IF(OFFSET('Sanitation Data'!$G$33,0,10*ROW('Sanitation Data'!G162))="","",OFFSET('Sanitation Data'!$G$33,0,10*ROW('Sanitation Data'!G162)))</f>
        <v/>
      </c>
      <c r="DJ168" s="29" t="str">
        <f ca="true">+IF(OFFSET('Sanitation Data'!$H$29,0,10*ROW('Sanitation Data'!H162))="","",OFFSET('Sanitation Data'!$H$29,0,10*ROW('Sanitation Data'!H162)))</f>
        <v/>
      </c>
      <c r="DK168" s="29" t="str">
        <f ca="true">+IF(OFFSET('Sanitation Data'!$H$30,0,10*ROW('Sanitation Data'!H162))="","",OFFSET('Sanitation Data'!$H$30,0,10*ROW('Sanitation Data'!H162)))</f>
        <v/>
      </c>
      <c r="DL168" s="29" t="str">
        <f ca="true">+IF(OFFSET('Sanitation Data'!$H$31,0,10*ROW('Sanitation Data'!H162))="","",OFFSET('Sanitation Data'!$H$31,0,10*ROW('Sanitation Data'!H162)))</f>
        <v/>
      </c>
      <c r="DM168" s="29" t="str">
        <f ca="true">+IF(OFFSET('Sanitation Data'!$H$32,0,10*ROW('Sanitation Data'!H162))="","",OFFSET('Sanitation Data'!$H$32,0,10*ROW('Sanitation Data'!H162)))</f>
        <v/>
      </c>
      <c r="DN168" s="29" t="str">
        <f ca="true">+IF(OFFSET('Sanitation Data'!$H$33,0,10*ROW('Sanitation Data'!H162))="","",OFFSET('Sanitation Data'!$H$33,0,10*ROW('Sanitation Data'!H162)))</f>
        <v/>
      </c>
      <c r="DO168" s="29" t="str">
        <f ca="true">+IF(OFFSET('Hygiene Data'!$C$12,0,10*ROW('Hygiene Data'!C162))="","",OFFSET('Hygiene Data'!$C$12,0,10*ROW('Hygiene Data'!C162)))</f>
        <v/>
      </c>
      <c r="DP168" s="29" t="str">
        <f ca="true">+IF(OFFSET('Hygiene Data'!$C$13,0,10*ROW('Hygiene Data'!C162))="","",OFFSET('Hygiene Data'!$C$13,0,10*ROW('Hygiene Data'!C162)))</f>
        <v/>
      </c>
      <c r="DQ168" s="29" t="str">
        <f ca="true">+IF(OFFSET('Hygiene Data'!$C$14,0,10*ROW('Hygiene Data'!C162))="","",OFFSET('Hygiene Data'!$C$14,0,10*ROW('Hygiene Data'!C162)))</f>
        <v/>
      </c>
      <c r="DR168" s="29" t="str">
        <f ca="true">+IF(OFFSET('Hygiene Data'!$D$12,0,10*ROW('Hygiene Data'!D162))="","",OFFSET('Hygiene Data'!$D$12,0,10*ROW('Hygiene Data'!D162)))</f>
        <v/>
      </c>
      <c r="DS168" s="29" t="str">
        <f ca="true">+IF(OFFSET('Hygiene Data'!$D$13,0,10*ROW('Hygiene Data'!D162))="","",OFFSET('Hygiene Data'!$D$13,0,10*ROW('Hygiene Data'!D162)))</f>
        <v/>
      </c>
      <c r="DT168" s="29" t="str">
        <f ca="true">+IF(OFFSET('Hygiene Data'!$D$14,0,10*ROW('Hygiene Data'!D162))="","",OFFSET('Hygiene Data'!$D$14,0,10*ROW('Hygiene Data'!D162)))</f>
        <v/>
      </c>
      <c r="DU168" s="29" t="str">
        <f ca="true">+IF(OFFSET('Hygiene Data'!$E$12,0,10*ROW('Hygiene Data'!E162))="","",OFFSET('Hygiene Data'!$E$12,0,10*ROW('Hygiene Data'!E162)))</f>
        <v/>
      </c>
      <c r="DV168" s="29" t="str">
        <f ca="true">+IF(OFFSET('Hygiene Data'!$E$13,0,10*ROW('Hygiene Data'!E162))="","",OFFSET('Hygiene Data'!$E$13,0,10*ROW('Hygiene Data'!E162)))</f>
        <v/>
      </c>
      <c r="DW168" s="29" t="str">
        <f ca="true">+IF(OFFSET('Hygiene Data'!$E$14,0,10*ROW('Hygiene Data'!E162))="","",OFFSET('Hygiene Data'!$E$14,0,10*ROW('Hygiene Data'!E162)))</f>
        <v/>
      </c>
      <c r="DX168" s="29" t="str">
        <f ca="true">+IF(OFFSET('Hygiene Data'!$F$12,0,10*ROW('Hygiene Data'!F162))="","",OFFSET('Hygiene Data'!$F$12,0,10*ROW('Hygiene Data'!F162)))</f>
        <v/>
      </c>
      <c r="DY168" s="29" t="str">
        <f ca="true">+IF(OFFSET('Hygiene Data'!$F$13,0,10*ROW('Hygiene Data'!F162))="","",OFFSET('Hygiene Data'!$F$13,0,10*ROW('Hygiene Data'!F162)))</f>
        <v/>
      </c>
      <c r="DZ168" s="29" t="str">
        <f ca="true">+IF(OFFSET('Hygiene Data'!$F$14,0,10*ROW('Hygiene Data'!F162))="","",OFFSET('Hygiene Data'!$F$14,0,10*ROW('Hygiene Data'!F162)))</f>
        <v/>
      </c>
      <c r="EA168" s="29" t="str">
        <f ca="true">+IF(OFFSET('Hygiene Data'!$G$12,0,10*ROW('Hygiene Data'!G162))="","",OFFSET('Hygiene Data'!$G$12,0,10*ROW('Hygiene Data'!G162)))</f>
        <v/>
      </c>
      <c r="EB168" s="29" t="str">
        <f ca="true">+IF(OFFSET('Hygiene Data'!$G$13,0,10*ROW('Hygiene Data'!G162))="","",OFFSET('Hygiene Data'!$G$13,0,10*ROW('Hygiene Data'!G162)))</f>
        <v/>
      </c>
      <c r="EC168" s="29" t="str">
        <f ca="true">+IF(OFFSET('Hygiene Data'!$G$14,0,10*ROW('Hygiene Data'!G162))="","",OFFSET('Hygiene Data'!$G$14,0,10*ROW('Hygiene Data'!G162)))</f>
        <v/>
      </c>
      <c r="ED168" s="29" t="str">
        <f ca="true">+IF(OFFSET('Hygiene Data'!$H$12,0,10*ROW('Hygiene Data'!H162))="","",OFFSET('Hygiene Data'!$H$12,0,10*ROW('Hygiene Data'!H162)))</f>
        <v/>
      </c>
      <c r="EE168" s="29" t="str">
        <f ca="true">+IF(OFFSET('Hygiene Data'!$H$13,0,10*ROW('Hygiene Data'!H162))="","",OFFSET('Hygiene Data'!$H$13,0,10*ROW('Hygiene Data'!H162)))</f>
        <v/>
      </c>
      <c r="EF168" s="29" t="str">
        <f ca="true">+IF(OFFSET('Hygiene Data'!$H$14,0,10*ROW('Hygiene Data'!H162))="","",OFFSET('Hygiene Data'!$H$14,0,10*ROW('Hygiene Data'!H162)))</f>
        <v/>
      </c>
    </row>
    <row r="169" x14ac:dyDescent="0.2">
      <c r="A169" s="52" t="str">
        <f ca="true">+IF(OFFSET('Water Data'!$B$1,0,10*ROW('Water Data'!B166))="","",OFFSET('Water Data'!$B$1,0,10*ROW('Water Data'!B166)))</f>
        <v/>
      </c>
      <c r="B169" s="52" t="str">
        <f ca="true">+IF(OFFSET('Water Data'!$A$3,0,10*ROW('Water Data'!A166))="","",OFFSET('Water Data'!$A$3,0,10*ROW('Water Data'!A166)))</f>
        <v/>
      </c>
      <c r="C169" s="52" t="str">
        <f ca="true">+IF(OFFSET('Water Data'!$C$3,0,10*ROW('Water Data'!C166))="","",OFFSET('Water Data'!$C$3,0,10*ROW('Water Data'!C166)))</f>
        <v/>
      </c>
      <c r="D169" s="240"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0"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0"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0"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0"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0"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0"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0"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0"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0"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0"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0"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0"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0"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0"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0"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0"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0"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1"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1"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1"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1"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1"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1"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1"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1"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1"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1"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1"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1"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1"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1"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1"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1"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1"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1"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1"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1"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1"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1"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1"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1"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1"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1"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1"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1"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1"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1"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2"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2"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2"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2"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2"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2"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2"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2"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2"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2"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2"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2"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2"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2"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2"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2"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2"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2"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29" t="str">
        <f ca="true">+IF(OFFSET('Water Data'!$C$28,0,10*ROW('Water Data'!C163))="","",OFFSET('Water Data'!$C$28,0,10*ROW('Water Data'!C163)))</f>
        <v/>
      </c>
      <c r="BT169" s="29" t="str">
        <f ca="true">+IF(OFFSET('Water Data'!$C$29,0,10*ROW('Water Data'!C163))="","",OFFSET('Water Data'!$C$29,0,10*ROW('Water Data'!C163)))</f>
        <v/>
      </c>
      <c r="BU169" s="29" t="str">
        <f ca="true">+IF(OFFSET('Water Data'!$C$30,0,10*ROW('Water Data'!C163))="","",OFFSET('Water Data'!$C$30,0,10*ROW('Water Data'!C163)))</f>
        <v/>
      </c>
      <c r="BV169" s="29" t="str">
        <f ca="true">+IF(OFFSET('Water Data'!$D$28,0,10*ROW('Water Data'!D163))="","",OFFSET('Water Data'!$D$28,0,10*ROW('Water Data'!D163)))</f>
        <v/>
      </c>
      <c r="BW169" s="29" t="str">
        <f ca="true">+IF(OFFSET('Water Data'!$D$29,0,10*ROW('Water Data'!D163))="","",OFFSET('Water Data'!$D$29,0,10*ROW('Water Data'!D163)))</f>
        <v/>
      </c>
      <c r="BX169" s="29" t="str">
        <f ca="true">+IF(OFFSET('Water Data'!$D$30,0,10*ROW('Water Data'!D163))="","",OFFSET('Water Data'!$D$30,0,10*ROW('Water Data'!D163)))</f>
        <v/>
      </c>
      <c r="BY169" s="29" t="str">
        <f ca="true">+IF(OFFSET('Water Data'!$E$28,0,10*ROW('Water Data'!E163))="","",OFFSET('Water Data'!$E$28,0,10*ROW('Water Data'!E163)))</f>
        <v/>
      </c>
      <c r="BZ169" s="29" t="str">
        <f ca="true">+IF(OFFSET('Water Data'!$E$29,0,10*ROW('Water Data'!E163))="","",OFFSET('Water Data'!$E$29,0,10*ROW('Water Data'!E163)))</f>
        <v/>
      </c>
      <c r="CA169" s="29" t="str">
        <f ca="true">+IF(OFFSET('Water Data'!$E$30,0,10*ROW('Water Data'!E163))="","",OFFSET('Water Data'!$E$30,0,10*ROW('Water Data'!E163)))</f>
        <v/>
      </c>
      <c r="CB169" s="29" t="str">
        <f ca="true">+IF(OFFSET('Water Data'!$F$28,0,10*ROW('Water Data'!F163))="","",OFFSET('Water Data'!$F$28,0,10*ROW('Water Data'!F163)))</f>
        <v/>
      </c>
      <c r="CC169" s="29" t="str">
        <f ca="true">+IF(OFFSET('Water Data'!$F$29,0,10*ROW('Water Data'!F163))="","",OFFSET('Water Data'!$F$29,0,10*ROW('Water Data'!F163)))</f>
        <v/>
      </c>
      <c r="CD169" s="29" t="str">
        <f ca="true">+IF(OFFSET('Water Data'!$F$30,0,10*ROW('Water Data'!F163))="","",OFFSET('Water Data'!$F$30,0,10*ROW('Water Data'!F163)))</f>
        <v/>
      </c>
      <c r="CE169" s="29" t="str">
        <f ca="true">+IF(OFFSET('Water Data'!$G$28,0,10*ROW('Water Data'!G163))="","",OFFSET('Water Data'!$G$28,0,10*ROW('Water Data'!G163)))</f>
        <v/>
      </c>
      <c r="CF169" s="29" t="str">
        <f ca="true">+IF(OFFSET('Water Data'!$G$29,0,10*ROW('Water Data'!G163))="","",OFFSET('Water Data'!$G$29,0,10*ROW('Water Data'!G163)))</f>
        <v/>
      </c>
      <c r="CG169" s="29" t="str">
        <f ca="true">+IF(OFFSET('Water Data'!$G$30,0,10*ROW('Water Data'!G163))="","",OFFSET('Water Data'!$G$30,0,10*ROW('Water Data'!G163)))</f>
        <v/>
      </c>
      <c r="CH169" s="29" t="str">
        <f ca="true">+IF(OFFSET('Water Data'!$H$28,0,10*ROW('Water Data'!H163))="","",OFFSET('Water Data'!$H$28,0,10*ROW('Water Data'!H163)))</f>
        <v/>
      </c>
      <c r="CI169" s="29" t="str">
        <f ca="true">+IF(OFFSET('Water Data'!$H$29,0,10*ROW('Water Data'!H163))="","",OFFSET('Water Data'!$H$29,0,10*ROW('Water Data'!H163)))</f>
        <v/>
      </c>
      <c r="CJ169" s="29" t="str">
        <f ca="true">+IF(OFFSET('Water Data'!$H$30,0,10*ROW('Water Data'!H163))="","",OFFSET('Water Data'!$H$30,0,10*ROW('Water Data'!H163)))</f>
        <v/>
      </c>
      <c r="CK169" s="29" t="str">
        <f ca="true">+IF(OFFSET('Sanitation Data'!$C$29,0,10*ROW('Sanitation Data'!C163))="","",OFFSET('Sanitation Data'!$C$29,0,10*ROW('Sanitation Data'!C163)))</f>
        <v/>
      </c>
      <c r="CL169" s="29" t="str">
        <f ca="true">+IF(OFFSET('Sanitation Data'!$C$30,0,10*ROW('Sanitation Data'!C163))="","",OFFSET('Sanitation Data'!$C$30,0,10*ROW('Sanitation Data'!C163)))</f>
        <v/>
      </c>
      <c r="CM169" s="29" t="str">
        <f ca="true">+IF(OFFSET('Sanitation Data'!$C$31,0,10*ROW('Sanitation Data'!C163))="","",OFFSET('Sanitation Data'!$C$31,0,10*ROW('Sanitation Data'!C163)))</f>
        <v/>
      </c>
      <c r="CN169" s="29" t="str">
        <f ca="true">+IF(OFFSET('Sanitation Data'!$C$32,0,10*ROW('Sanitation Data'!C163))="","",OFFSET('Sanitation Data'!$C$32,0,10*ROW('Sanitation Data'!C163)))</f>
        <v/>
      </c>
      <c r="CO169" s="29" t="str">
        <f ca="true">+IF(OFFSET('Sanitation Data'!$C$33,0,10*ROW('Sanitation Data'!C163))="","",OFFSET('Sanitation Data'!$C$33,0,10*ROW('Sanitation Data'!C163)))</f>
        <v/>
      </c>
      <c r="CP169" s="29" t="str">
        <f ca="true">+IF(OFFSET('Sanitation Data'!$D$29,0,10*ROW('Sanitation Data'!D163))="","",OFFSET('Sanitation Data'!$D$29,0,10*ROW('Sanitation Data'!D163)))</f>
        <v/>
      </c>
      <c r="CQ169" s="29" t="str">
        <f ca="true">+IF(OFFSET('Sanitation Data'!$D$30,0,10*ROW('Sanitation Data'!D163))="","",OFFSET('Sanitation Data'!$D$30,0,10*ROW('Sanitation Data'!D163)))</f>
        <v/>
      </c>
      <c r="CR169" s="29" t="str">
        <f ca="true">+IF(OFFSET('Sanitation Data'!$D$31,0,10*ROW('Sanitation Data'!D163))="","",OFFSET('Sanitation Data'!$D$31,0,10*ROW('Sanitation Data'!D163)))</f>
        <v/>
      </c>
      <c r="CS169" s="29" t="str">
        <f ca="true">+IF(OFFSET('Sanitation Data'!$D$32,0,10*ROW('Sanitation Data'!D163))="","",OFFSET('Sanitation Data'!$D$32,0,10*ROW('Sanitation Data'!D163)))</f>
        <v/>
      </c>
      <c r="CT169" s="29" t="str">
        <f ca="true">+IF(OFFSET('Sanitation Data'!$D$33,0,10*ROW('Sanitation Data'!D163))="","",OFFSET('Sanitation Data'!$D$33,0,10*ROW('Sanitation Data'!D163)))</f>
        <v/>
      </c>
      <c r="CU169" s="29" t="str">
        <f ca="true">+IF(OFFSET('Sanitation Data'!$E$29,0,10*ROW('Sanitation Data'!E163))="","",OFFSET('Sanitation Data'!$E$29,0,10*ROW('Sanitation Data'!E163)))</f>
        <v/>
      </c>
      <c r="CV169" s="29" t="str">
        <f ca="true">+IF(OFFSET('Sanitation Data'!$E$30,0,10*ROW('Sanitation Data'!E163))="","",OFFSET('Sanitation Data'!$E$30,0,10*ROW('Sanitation Data'!E163)))</f>
        <v/>
      </c>
      <c r="CW169" s="29" t="str">
        <f ca="true">+IF(OFFSET('Sanitation Data'!$E$31,0,10*ROW('Sanitation Data'!E163))="","",OFFSET('Sanitation Data'!$E$31,0,10*ROW('Sanitation Data'!E163)))</f>
        <v/>
      </c>
      <c r="CX169" s="29" t="str">
        <f ca="true">+IF(OFFSET('Sanitation Data'!$E$32,0,10*ROW('Sanitation Data'!E163))="","",OFFSET('Sanitation Data'!$E$32,0,10*ROW('Sanitation Data'!E163)))</f>
        <v/>
      </c>
      <c r="CY169" s="29" t="str">
        <f ca="true">+IF(OFFSET('Sanitation Data'!$E$33,0,10*ROW('Sanitation Data'!E163))="","",OFFSET('Sanitation Data'!$E$33,0,10*ROW('Sanitation Data'!E163)))</f>
        <v/>
      </c>
      <c r="CZ169" s="29" t="str">
        <f ca="true">+IF(OFFSET('Sanitation Data'!$F$29,0,10*ROW('Sanitation Data'!F163))="","",OFFSET('Sanitation Data'!$F$29,0,10*ROW('Sanitation Data'!F163)))</f>
        <v/>
      </c>
      <c r="DA169" s="29" t="str">
        <f ca="true">+IF(OFFSET('Sanitation Data'!$F$30,0,10*ROW('Sanitation Data'!F163))="","",OFFSET('Sanitation Data'!$F$30,0,10*ROW('Sanitation Data'!F163)))</f>
        <v/>
      </c>
      <c r="DB169" s="29" t="str">
        <f ca="true">+IF(OFFSET('Sanitation Data'!$F$31,0,10*ROW('Sanitation Data'!F163))="","",OFFSET('Sanitation Data'!$F$31,0,10*ROW('Sanitation Data'!F163)))</f>
        <v/>
      </c>
      <c r="DC169" s="29" t="str">
        <f ca="true">+IF(OFFSET('Sanitation Data'!$F$32,0,10*ROW('Sanitation Data'!F163))="","",OFFSET('Sanitation Data'!$F$32,0,10*ROW('Sanitation Data'!F163)))</f>
        <v/>
      </c>
      <c r="DD169" s="29" t="str">
        <f ca="true">+IF(OFFSET('Sanitation Data'!$F$33,0,10*ROW('Sanitation Data'!F163))="","",OFFSET('Sanitation Data'!$F$33,0,10*ROW('Sanitation Data'!F163)))</f>
        <v/>
      </c>
      <c r="DE169" s="29" t="str">
        <f ca="true">+IF(OFFSET('Sanitation Data'!$G$29,0,10*ROW('Sanitation Data'!G163))="","",OFFSET('Sanitation Data'!$G$29,0,10*ROW('Sanitation Data'!G163)))</f>
        <v/>
      </c>
      <c r="DF169" s="29" t="str">
        <f ca="true">+IF(OFFSET('Sanitation Data'!$G$30,0,10*ROW('Sanitation Data'!G163))="","",OFFSET('Sanitation Data'!$G$30,0,10*ROW('Sanitation Data'!G163)))</f>
        <v/>
      </c>
      <c r="DG169" s="29" t="str">
        <f ca="true">+IF(OFFSET('Sanitation Data'!$G$31,0,10*ROW('Sanitation Data'!G163))="","",OFFSET('Sanitation Data'!$G$31,0,10*ROW('Sanitation Data'!G163)))</f>
        <v/>
      </c>
      <c r="DH169" s="29" t="str">
        <f ca="true">+IF(OFFSET('Sanitation Data'!$G$32,0,10*ROW('Sanitation Data'!G163))="","",OFFSET('Sanitation Data'!$G$32,0,10*ROW('Sanitation Data'!G163)))</f>
        <v/>
      </c>
      <c r="DI169" s="29" t="str">
        <f ca="true">+IF(OFFSET('Sanitation Data'!$G$33,0,10*ROW('Sanitation Data'!G163))="","",OFFSET('Sanitation Data'!$G$33,0,10*ROW('Sanitation Data'!G163)))</f>
        <v/>
      </c>
      <c r="DJ169" s="29" t="str">
        <f ca="true">+IF(OFFSET('Sanitation Data'!$H$29,0,10*ROW('Sanitation Data'!H163))="","",OFFSET('Sanitation Data'!$H$29,0,10*ROW('Sanitation Data'!H163)))</f>
        <v/>
      </c>
      <c r="DK169" s="29" t="str">
        <f ca="true">+IF(OFFSET('Sanitation Data'!$H$30,0,10*ROW('Sanitation Data'!H163))="","",OFFSET('Sanitation Data'!$H$30,0,10*ROW('Sanitation Data'!H163)))</f>
        <v/>
      </c>
      <c r="DL169" s="29" t="str">
        <f ca="true">+IF(OFFSET('Sanitation Data'!$H$31,0,10*ROW('Sanitation Data'!H163))="","",OFFSET('Sanitation Data'!$H$31,0,10*ROW('Sanitation Data'!H163)))</f>
        <v/>
      </c>
      <c r="DM169" s="29" t="str">
        <f ca="true">+IF(OFFSET('Sanitation Data'!$H$32,0,10*ROW('Sanitation Data'!H163))="","",OFFSET('Sanitation Data'!$H$32,0,10*ROW('Sanitation Data'!H163)))</f>
        <v/>
      </c>
      <c r="DN169" s="29" t="str">
        <f ca="true">+IF(OFFSET('Sanitation Data'!$H$33,0,10*ROW('Sanitation Data'!H163))="","",OFFSET('Sanitation Data'!$H$33,0,10*ROW('Sanitation Data'!H163)))</f>
        <v/>
      </c>
      <c r="DO169" s="29" t="str">
        <f ca="true">+IF(OFFSET('Hygiene Data'!$C$12,0,10*ROW('Hygiene Data'!C163))="","",OFFSET('Hygiene Data'!$C$12,0,10*ROW('Hygiene Data'!C163)))</f>
        <v/>
      </c>
      <c r="DP169" s="29" t="str">
        <f ca="true">+IF(OFFSET('Hygiene Data'!$C$13,0,10*ROW('Hygiene Data'!C163))="","",OFFSET('Hygiene Data'!$C$13,0,10*ROW('Hygiene Data'!C163)))</f>
        <v/>
      </c>
      <c r="DQ169" s="29" t="str">
        <f ca="true">+IF(OFFSET('Hygiene Data'!$C$14,0,10*ROW('Hygiene Data'!C163))="","",OFFSET('Hygiene Data'!$C$14,0,10*ROW('Hygiene Data'!C163)))</f>
        <v/>
      </c>
      <c r="DR169" s="29" t="str">
        <f ca="true">+IF(OFFSET('Hygiene Data'!$D$12,0,10*ROW('Hygiene Data'!D163))="","",OFFSET('Hygiene Data'!$D$12,0,10*ROW('Hygiene Data'!D163)))</f>
        <v/>
      </c>
      <c r="DS169" s="29" t="str">
        <f ca="true">+IF(OFFSET('Hygiene Data'!$D$13,0,10*ROW('Hygiene Data'!D163))="","",OFFSET('Hygiene Data'!$D$13,0,10*ROW('Hygiene Data'!D163)))</f>
        <v/>
      </c>
      <c r="DT169" s="29" t="str">
        <f ca="true">+IF(OFFSET('Hygiene Data'!$D$14,0,10*ROW('Hygiene Data'!D163))="","",OFFSET('Hygiene Data'!$D$14,0,10*ROW('Hygiene Data'!D163)))</f>
        <v/>
      </c>
      <c r="DU169" s="29" t="str">
        <f ca="true">+IF(OFFSET('Hygiene Data'!$E$12,0,10*ROW('Hygiene Data'!E163))="","",OFFSET('Hygiene Data'!$E$12,0,10*ROW('Hygiene Data'!E163)))</f>
        <v/>
      </c>
      <c r="DV169" s="29" t="str">
        <f ca="true">+IF(OFFSET('Hygiene Data'!$E$13,0,10*ROW('Hygiene Data'!E163))="","",OFFSET('Hygiene Data'!$E$13,0,10*ROW('Hygiene Data'!E163)))</f>
        <v/>
      </c>
      <c r="DW169" s="29" t="str">
        <f ca="true">+IF(OFFSET('Hygiene Data'!$E$14,0,10*ROW('Hygiene Data'!E163))="","",OFFSET('Hygiene Data'!$E$14,0,10*ROW('Hygiene Data'!E163)))</f>
        <v/>
      </c>
      <c r="DX169" s="29" t="str">
        <f ca="true">+IF(OFFSET('Hygiene Data'!$F$12,0,10*ROW('Hygiene Data'!F163))="","",OFFSET('Hygiene Data'!$F$12,0,10*ROW('Hygiene Data'!F163)))</f>
        <v/>
      </c>
      <c r="DY169" s="29" t="str">
        <f ca="true">+IF(OFFSET('Hygiene Data'!$F$13,0,10*ROW('Hygiene Data'!F163))="","",OFFSET('Hygiene Data'!$F$13,0,10*ROW('Hygiene Data'!F163)))</f>
        <v/>
      </c>
      <c r="DZ169" s="29" t="str">
        <f ca="true">+IF(OFFSET('Hygiene Data'!$F$14,0,10*ROW('Hygiene Data'!F163))="","",OFFSET('Hygiene Data'!$F$14,0,10*ROW('Hygiene Data'!F163)))</f>
        <v/>
      </c>
      <c r="EA169" s="29" t="str">
        <f ca="true">+IF(OFFSET('Hygiene Data'!$G$12,0,10*ROW('Hygiene Data'!G163))="","",OFFSET('Hygiene Data'!$G$12,0,10*ROW('Hygiene Data'!G163)))</f>
        <v/>
      </c>
      <c r="EB169" s="29" t="str">
        <f ca="true">+IF(OFFSET('Hygiene Data'!$G$13,0,10*ROW('Hygiene Data'!G163))="","",OFFSET('Hygiene Data'!$G$13,0,10*ROW('Hygiene Data'!G163)))</f>
        <v/>
      </c>
      <c r="EC169" s="29" t="str">
        <f ca="true">+IF(OFFSET('Hygiene Data'!$G$14,0,10*ROW('Hygiene Data'!G163))="","",OFFSET('Hygiene Data'!$G$14,0,10*ROW('Hygiene Data'!G163)))</f>
        <v/>
      </c>
      <c r="ED169" s="29" t="str">
        <f ca="true">+IF(OFFSET('Hygiene Data'!$H$12,0,10*ROW('Hygiene Data'!H163))="","",OFFSET('Hygiene Data'!$H$12,0,10*ROW('Hygiene Data'!H163)))</f>
        <v/>
      </c>
      <c r="EE169" s="29" t="str">
        <f ca="true">+IF(OFFSET('Hygiene Data'!$H$13,0,10*ROW('Hygiene Data'!H163))="","",OFFSET('Hygiene Data'!$H$13,0,10*ROW('Hygiene Data'!H163)))</f>
        <v/>
      </c>
      <c r="EF169" s="29" t="str">
        <f ca="true">+IF(OFFSET('Hygiene Data'!$H$14,0,10*ROW('Hygiene Data'!H163))="","",OFFSET('Hygiene Data'!$H$14,0,10*ROW('Hygiene Data'!H163)))</f>
        <v/>
      </c>
    </row>
    <row r="170" x14ac:dyDescent="0.2">
      <c r="A170" s="52" t="str">
        <f ca="true">+IF(OFFSET('Water Data'!$B$1,0,10*ROW('Water Data'!B167))="","",OFFSET('Water Data'!$B$1,0,10*ROW('Water Data'!B167)))</f>
        <v/>
      </c>
      <c r="B170" s="52" t="str">
        <f ca="true">+IF(OFFSET('Water Data'!$A$3,0,10*ROW('Water Data'!A167))="","",OFFSET('Water Data'!$A$3,0,10*ROW('Water Data'!A167)))</f>
        <v/>
      </c>
      <c r="C170" s="52" t="str">
        <f ca="true">+IF(OFFSET('Water Data'!$C$3,0,10*ROW('Water Data'!C167))="","",OFFSET('Water Data'!$C$3,0,10*ROW('Water Data'!C167)))</f>
        <v/>
      </c>
      <c r="D170" s="240"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0"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0"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0"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0"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0"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0"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0"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0"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0"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0"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0"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0"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0"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0"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0"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0"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0"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1"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1"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1"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1"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1"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1"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1"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1"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1"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1"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1"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1"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1"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1"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1"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1"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1"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1"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1"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1"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1"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1"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1"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1"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1"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1"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1"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1"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1"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1"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2"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2"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2"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2"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2"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2"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2"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2"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2"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2"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2"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2"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2"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2"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2"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2"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2"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2"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29" t="str">
        <f ca="true">+IF(OFFSET('Water Data'!$C$28,0,10*ROW('Water Data'!C164))="","",OFFSET('Water Data'!$C$28,0,10*ROW('Water Data'!C164)))</f>
        <v/>
      </c>
      <c r="BT170" s="29" t="str">
        <f ca="true">+IF(OFFSET('Water Data'!$C$29,0,10*ROW('Water Data'!C164))="","",OFFSET('Water Data'!$C$29,0,10*ROW('Water Data'!C164)))</f>
        <v/>
      </c>
      <c r="BU170" s="29" t="str">
        <f ca="true">+IF(OFFSET('Water Data'!$C$30,0,10*ROW('Water Data'!C164))="","",OFFSET('Water Data'!$C$30,0,10*ROW('Water Data'!C164)))</f>
        <v/>
      </c>
      <c r="BV170" s="29" t="str">
        <f ca="true">+IF(OFFSET('Water Data'!$D$28,0,10*ROW('Water Data'!D164))="","",OFFSET('Water Data'!$D$28,0,10*ROW('Water Data'!D164)))</f>
        <v/>
      </c>
      <c r="BW170" s="29" t="str">
        <f ca="true">+IF(OFFSET('Water Data'!$D$29,0,10*ROW('Water Data'!D164))="","",OFFSET('Water Data'!$D$29,0,10*ROW('Water Data'!D164)))</f>
        <v/>
      </c>
      <c r="BX170" s="29" t="str">
        <f ca="true">+IF(OFFSET('Water Data'!$D$30,0,10*ROW('Water Data'!D164))="","",OFFSET('Water Data'!$D$30,0,10*ROW('Water Data'!D164)))</f>
        <v/>
      </c>
      <c r="BY170" s="29" t="str">
        <f ca="true">+IF(OFFSET('Water Data'!$E$28,0,10*ROW('Water Data'!E164))="","",OFFSET('Water Data'!$E$28,0,10*ROW('Water Data'!E164)))</f>
        <v/>
      </c>
      <c r="BZ170" s="29" t="str">
        <f ca="true">+IF(OFFSET('Water Data'!$E$29,0,10*ROW('Water Data'!E164))="","",OFFSET('Water Data'!$E$29,0,10*ROW('Water Data'!E164)))</f>
        <v/>
      </c>
      <c r="CA170" s="29" t="str">
        <f ca="true">+IF(OFFSET('Water Data'!$E$30,0,10*ROW('Water Data'!E164))="","",OFFSET('Water Data'!$E$30,0,10*ROW('Water Data'!E164)))</f>
        <v/>
      </c>
      <c r="CB170" s="29" t="str">
        <f ca="true">+IF(OFFSET('Water Data'!$F$28,0,10*ROW('Water Data'!F164))="","",OFFSET('Water Data'!$F$28,0,10*ROW('Water Data'!F164)))</f>
        <v/>
      </c>
      <c r="CC170" s="29" t="str">
        <f ca="true">+IF(OFFSET('Water Data'!$F$29,0,10*ROW('Water Data'!F164))="","",OFFSET('Water Data'!$F$29,0,10*ROW('Water Data'!F164)))</f>
        <v/>
      </c>
      <c r="CD170" s="29" t="str">
        <f ca="true">+IF(OFFSET('Water Data'!$F$30,0,10*ROW('Water Data'!F164))="","",OFFSET('Water Data'!$F$30,0,10*ROW('Water Data'!F164)))</f>
        <v/>
      </c>
      <c r="CE170" s="29" t="str">
        <f ca="true">+IF(OFFSET('Water Data'!$G$28,0,10*ROW('Water Data'!G164))="","",OFFSET('Water Data'!$G$28,0,10*ROW('Water Data'!G164)))</f>
        <v/>
      </c>
      <c r="CF170" s="29" t="str">
        <f ca="true">+IF(OFFSET('Water Data'!$G$29,0,10*ROW('Water Data'!G164))="","",OFFSET('Water Data'!$G$29,0,10*ROW('Water Data'!G164)))</f>
        <v/>
      </c>
      <c r="CG170" s="29" t="str">
        <f ca="true">+IF(OFFSET('Water Data'!$G$30,0,10*ROW('Water Data'!G164))="","",OFFSET('Water Data'!$G$30,0,10*ROW('Water Data'!G164)))</f>
        <v/>
      </c>
      <c r="CH170" s="29" t="str">
        <f ca="true">+IF(OFFSET('Water Data'!$H$28,0,10*ROW('Water Data'!H164))="","",OFFSET('Water Data'!$H$28,0,10*ROW('Water Data'!H164)))</f>
        <v/>
      </c>
      <c r="CI170" s="29" t="str">
        <f ca="true">+IF(OFFSET('Water Data'!$H$29,0,10*ROW('Water Data'!H164))="","",OFFSET('Water Data'!$H$29,0,10*ROW('Water Data'!H164)))</f>
        <v/>
      </c>
      <c r="CJ170" s="29" t="str">
        <f ca="true">+IF(OFFSET('Water Data'!$H$30,0,10*ROW('Water Data'!H164))="","",OFFSET('Water Data'!$H$30,0,10*ROW('Water Data'!H164)))</f>
        <v/>
      </c>
      <c r="CK170" s="29" t="str">
        <f ca="true">+IF(OFFSET('Sanitation Data'!$C$29,0,10*ROW('Sanitation Data'!C164))="","",OFFSET('Sanitation Data'!$C$29,0,10*ROW('Sanitation Data'!C164)))</f>
        <v/>
      </c>
      <c r="CL170" s="29" t="str">
        <f ca="true">+IF(OFFSET('Sanitation Data'!$C$30,0,10*ROW('Sanitation Data'!C164))="","",OFFSET('Sanitation Data'!$C$30,0,10*ROW('Sanitation Data'!C164)))</f>
        <v/>
      </c>
      <c r="CM170" s="29" t="str">
        <f ca="true">+IF(OFFSET('Sanitation Data'!$C$31,0,10*ROW('Sanitation Data'!C164))="","",OFFSET('Sanitation Data'!$C$31,0,10*ROW('Sanitation Data'!C164)))</f>
        <v/>
      </c>
      <c r="CN170" s="29" t="str">
        <f ca="true">+IF(OFFSET('Sanitation Data'!$C$32,0,10*ROW('Sanitation Data'!C164))="","",OFFSET('Sanitation Data'!$C$32,0,10*ROW('Sanitation Data'!C164)))</f>
        <v/>
      </c>
      <c r="CO170" s="29" t="str">
        <f ca="true">+IF(OFFSET('Sanitation Data'!$C$33,0,10*ROW('Sanitation Data'!C164))="","",OFFSET('Sanitation Data'!$C$33,0,10*ROW('Sanitation Data'!C164)))</f>
        <v/>
      </c>
      <c r="CP170" s="29" t="str">
        <f ca="true">+IF(OFFSET('Sanitation Data'!$D$29,0,10*ROW('Sanitation Data'!D164))="","",OFFSET('Sanitation Data'!$D$29,0,10*ROW('Sanitation Data'!D164)))</f>
        <v/>
      </c>
      <c r="CQ170" s="29" t="str">
        <f ca="true">+IF(OFFSET('Sanitation Data'!$D$30,0,10*ROW('Sanitation Data'!D164))="","",OFFSET('Sanitation Data'!$D$30,0,10*ROW('Sanitation Data'!D164)))</f>
        <v/>
      </c>
      <c r="CR170" s="29" t="str">
        <f ca="true">+IF(OFFSET('Sanitation Data'!$D$31,0,10*ROW('Sanitation Data'!D164))="","",OFFSET('Sanitation Data'!$D$31,0,10*ROW('Sanitation Data'!D164)))</f>
        <v/>
      </c>
      <c r="CS170" s="29" t="str">
        <f ca="true">+IF(OFFSET('Sanitation Data'!$D$32,0,10*ROW('Sanitation Data'!D164))="","",OFFSET('Sanitation Data'!$D$32,0,10*ROW('Sanitation Data'!D164)))</f>
        <v/>
      </c>
      <c r="CT170" s="29" t="str">
        <f ca="true">+IF(OFFSET('Sanitation Data'!$D$33,0,10*ROW('Sanitation Data'!D164))="","",OFFSET('Sanitation Data'!$D$33,0,10*ROW('Sanitation Data'!D164)))</f>
        <v/>
      </c>
      <c r="CU170" s="29" t="str">
        <f ca="true">+IF(OFFSET('Sanitation Data'!$E$29,0,10*ROW('Sanitation Data'!E164))="","",OFFSET('Sanitation Data'!$E$29,0,10*ROW('Sanitation Data'!E164)))</f>
        <v/>
      </c>
      <c r="CV170" s="29" t="str">
        <f ca="true">+IF(OFFSET('Sanitation Data'!$E$30,0,10*ROW('Sanitation Data'!E164))="","",OFFSET('Sanitation Data'!$E$30,0,10*ROW('Sanitation Data'!E164)))</f>
        <v/>
      </c>
      <c r="CW170" s="29" t="str">
        <f ca="true">+IF(OFFSET('Sanitation Data'!$E$31,0,10*ROW('Sanitation Data'!E164))="","",OFFSET('Sanitation Data'!$E$31,0,10*ROW('Sanitation Data'!E164)))</f>
        <v/>
      </c>
      <c r="CX170" s="29" t="str">
        <f ca="true">+IF(OFFSET('Sanitation Data'!$E$32,0,10*ROW('Sanitation Data'!E164))="","",OFFSET('Sanitation Data'!$E$32,0,10*ROW('Sanitation Data'!E164)))</f>
        <v/>
      </c>
      <c r="CY170" s="29" t="str">
        <f ca="true">+IF(OFFSET('Sanitation Data'!$E$33,0,10*ROW('Sanitation Data'!E164))="","",OFFSET('Sanitation Data'!$E$33,0,10*ROW('Sanitation Data'!E164)))</f>
        <v/>
      </c>
      <c r="CZ170" s="29" t="str">
        <f ca="true">+IF(OFFSET('Sanitation Data'!$F$29,0,10*ROW('Sanitation Data'!F164))="","",OFFSET('Sanitation Data'!$F$29,0,10*ROW('Sanitation Data'!F164)))</f>
        <v/>
      </c>
      <c r="DA170" s="29" t="str">
        <f ca="true">+IF(OFFSET('Sanitation Data'!$F$30,0,10*ROW('Sanitation Data'!F164))="","",OFFSET('Sanitation Data'!$F$30,0,10*ROW('Sanitation Data'!F164)))</f>
        <v/>
      </c>
      <c r="DB170" s="29" t="str">
        <f ca="true">+IF(OFFSET('Sanitation Data'!$F$31,0,10*ROW('Sanitation Data'!F164))="","",OFFSET('Sanitation Data'!$F$31,0,10*ROW('Sanitation Data'!F164)))</f>
        <v/>
      </c>
      <c r="DC170" s="29" t="str">
        <f ca="true">+IF(OFFSET('Sanitation Data'!$F$32,0,10*ROW('Sanitation Data'!F164))="","",OFFSET('Sanitation Data'!$F$32,0,10*ROW('Sanitation Data'!F164)))</f>
        <v/>
      </c>
      <c r="DD170" s="29" t="str">
        <f ca="true">+IF(OFFSET('Sanitation Data'!$F$33,0,10*ROW('Sanitation Data'!F164))="","",OFFSET('Sanitation Data'!$F$33,0,10*ROW('Sanitation Data'!F164)))</f>
        <v/>
      </c>
      <c r="DE170" s="29" t="str">
        <f ca="true">+IF(OFFSET('Sanitation Data'!$G$29,0,10*ROW('Sanitation Data'!G164))="","",OFFSET('Sanitation Data'!$G$29,0,10*ROW('Sanitation Data'!G164)))</f>
        <v/>
      </c>
      <c r="DF170" s="29" t="str">
        <f ca="true">+IF(OFFSET('Sanitation Data'!$G$30,0,10*ROW('Sanitation Data'!G164))="","",OFFSET('Sanitation Data'!$G$30,0,10*ROW('Sanitation Data'!G164)))</f>
        <v/>
      </c>
      <c r="DG170" s="29" t="str">
        <f ca="true">+IF(OFFSET('Sanitation Data'!$G$31,0,10*ROW('Sanitation Data'!G164))="","",OFFSET('Sanitation Data'!$G$31,0,10*ROW('Sanitation Data'!G164)))</f>
        <v/>
      </c>
      <c r="DH170" s="29" t="str">
        <f ca="true">+IF(OFFSET('Sanitation Data'!$G$32,0,10*ROW('Sanitation Data'!G164))="","",OFFSET('Sanitation Data'!$G$32,0,10*ROW('Sanitation Data'!G164)))</f>
        <v/>
      </c>
      <c r="DI170" s="29" t="str">
        <f ca="true">+IF(OFFSET('Sanitation Data'!$G$33,0,10*ROW('Sanitation Data'!G164))="","",OFFSET('Sanitation Data'!$G$33,0,10*ROW('Sanitation Data'!G164)))</f>
        <v/>
      </c>
      <c r="DJ170" s="29" t="str">
        <f ca="true">+IF(OFFSET('Sanitation Data'!$H$29,0,10*ROW('Sanitation Data'!H164))="","",OFFSET('Sanitation Data'!$H$29,0,10*ROW('Sanitation Data'!H164)))</f>
        <v/>
      </c>
      <c r="DK170" s="29" t="str">
        <f ca="true">+IF(OFFSET('Sanitation Data'!$H$30,0,10*ROW('Sanitation Data'!H164))="","",OFFSET('Sanitation Data'!$H$30,0,10*ROW('Sanitation Data'!H164)))</f>
        <v/>
      </c>
      <c r="DL170" s="29" t="str">
        <f ca="true">+IF(OFFSET('Sanitation Data'!$H$31,0,10*ROW('Sanitation Data'!H164))="","",OFFSET('Sanitation Data'!$H$31,0,10*ROW('Sanitation Data'!H164)))</f>
        <v/>
      </c>
      <c r="DM170" s="29" t="str">
        <f ca="true">+IF(OFFSET('Sanitation Data'!$H$32,0,10*ROW('Sanitation Data'!H164))="","",OFFSET('Sanitation Data'!$H$32,0,10*ROW('Sanitation Data'!H164)))</f>
        <v/>
      </c>
      <c r="DN170" s="29" t="str">
        <f ca="true">+IF(OFFSET('Sanitation Data'!$H$33,0,10*ROW('Sanitation Data'!H164))="","",OFFSET('Sanitation Data'!$H$33,0,10*ROW('Sanitation Data'!H164)))</f>
        <v/>
      </c>
      <c r="DO170" s="29" t="str">
        <f ca="true">+IF(OFFSET('Hygiene Data'!$C$12,0,10*ROW('Hygiene Data'!C164))="","",OFFSET('Hygiene Data'!$C$12,0,10*ROW('Hygiene Data'!C164)))</f>
        <v/>
      </c>
      <c r="DP170" s="29" t="str">
        <f ca="true">+IF(OFFSET('Hygiene Data'!$C$13,0,10*ROW('Hygiene Data'!C164))="","",OFFSET('Hygiene Data'!$C$13,0,10*ROW('Hygiene Data'!C164)))</f>
        <v/>
      </c>
      <c r="DQ170" s="29" t="str">
        <f ca="true">+IF(OFFSET('Hygiene Data'!$C$14,0,10*ROW('Hygiene Data'!C164))="","",OFFSET('Hygiene Data'!$C$14,0,10*ROW('Hygiene Data'!C164)))</f>
        <v/>
      </c>
      <c r="DR170" s="29" t="str">
        <f ca="true">+IF(OFFSET('Hygiene Data'!$D$12,0,10*ROW('Hygiene Data'!D164))="","",OFFSET('Hygiene Data'!$D$12,0,10*ROW('Hygiene Data'!D164)))</f>
        <v/>
      </c>
      <c r="DS170" s="29" t="str">
        <f ca="true">+IF(OFFSET('Hygiene Data'!$D$13,0,10*ROW('Hygiene Data'!D164))="","",OFFSET('Hygiene Data'!$D$13,0,10*ROW('Hygiene Data'!D164)))</f>
        <v/>
      </c>
      <c r="DT170" s="29" t="str">
        <f ca="true">+IF(OFFSET('Hygiene Data'!$D$14,0,10*ROW('Hygiene Data'!D164))="","",OFFSET('Hygiene Data'!$D$14,0,10*ROW('Hygiene Data'!D164)))</f>
        <v/>
      </c>
      <c r="DU170" s="29" t="str">
        <f ca="true">+IF(OFFSET('Hygiene Data'!$E$12,0,10*ROW('Hygiene Data'!E164))="","",OFFSET('Hygiene Data'!$E$12,0,10*ROW('Hygiene Data'!E164)))</f>
        <v/>
      </c>
      <c r="DV170" s="29" t="str">
        <f ca="true">+IF(OFFSET('Hygiene Data'!$E$13,0,10*ROW('Hygiene Data'!E164))="","",OFFSET('Hygiene Data'!$E$13,0,10*ROW('Hygiene Data'!E164)))</f>
        <v/>
      </c>
      <c r="DW170" s="29" t="str">
        <f ca="true">+IF(OFFSET('Hygiene Data'!$E$14,0,10*ROW('Hygiene Data'!E164))="","",OFFSET('Hygiene Data'!$E$14,0,10*ROW('Hygiene Data'!E164)))</f>
        <v/>
      </c>
      <c r="DX170" s="29" t="str">
        <f ca="true">+IF(OFFSET('Hygiene Data'!$F$12,0,10*ROW('Hygiene Data'!F164))="","",OFFSET('Hygiene Data'!$F$12,0,10*ROW('Hygiene Data'!F164)))</f>
        <v/>
      </c>
      <c r="DY170" s="29" t="str">
        <f ca="true">+IF(OFFSET('Hygiene Data'!$F$13,0,10*ROW('Hygiene Data'!F164))="","",OFFSET('Hygiene Data'!$F$13,0,10*ROW('Hygiene Data'!F164)))</f>
        <v/>
      </c>
      <c r="DZ170" s="29" t="str">
        <f ca="true">+IF(OFFSET('Hygiene Data'!$F$14,0,10*ROW('Hygiene Data'!F164))="","",OFFSET('Hygiene Data'!$F$14,0,10*ROW('Hygiene Data'!F164)))</f>
        <v/>
      </c>
      <c r="EA170" s="29" t="str">
        <f ca="true">+IF(OFFSET('Hygiene Data'!$G$12,0,10*ROW('Hygiene Data'!G164))="","",OFFSET('Hygiene Data'!$G$12,0,10*ROW('Hygiene Data'!G164)))</f>
        <v/>
      </c>
      <c r="EB170" s="29" t="str">
        <f ca="true">+IF(OFFSET('Hygiene Data'!$G$13,0,10*ROW('Hygiene Data'!G164))="","",OFFSET('Hygiene Data'!$G$13,0,10*ROW('Hygiene Data'!G164)))</f>
        <v/>
      </c>
      <c r="EC170" s="29" t="str">
        <f ca="true">+IF(OFFSET('Hygiene Data'!$G$14,0,10*ROW('Hygiene Data'!G164))="","",OFFSET('Hygiene Data'!$G$14,0,10*ROW('Hygiene Data'!G164)))</f>
        <v/>
      </c>
      <c r="ED170" s="29" t="str">
        <f ca="true">+IF(OFFSET('Hygiene Data'!$H$12,0,10*ROW('Hygiene Data'!H164))="","",OFFSET('Hygiene Data'!$H$12,0,10*ROW('Hygiene Data'!H164)))</f>
        <v/>
      </c>
      <c r="EE170" s="29" t="str">
        <f ca="true">+IF(OFFSET('Hygiene Data'!$H$13,0,10*ROW('Hygiene Data'!H164))="","",OFFSET('Hygiene Data'!$H$13,0,10*ROW('Hygiene Data'!H164)))</f>
        <v/>
      </c>
      <c r="EF170" s="29" t="str">
        <f ca="true">+IF(OFFSET('Hygiene Data'!$H$14,0,10*ROW('Hygiene Data'!H164))="","",OFFSET('Hygiene Data'!$H$14,0,10*ROW('Hygiene Data'!H164)))</f>
        <v/>
      </c>
    </row>
    <row r="171" x14ac:dyDescent="0.2">
      <c r="A171" s="52" t="str">
        <f ca="true">+IF(OFFSET('Water Data'!$B$1,0,10*ROW('Water Data'!B168))="","",OFFSET('Water Data'!$B$1,0,10*ROW('Water Data'!B168)))</f>
        <v/>
      </c>
      <c r="B171" s="52" t="str">
        <f ca="true">+IF(OFFSET('Water Data'!$A$3,0,10*ROW('Water Data'!A168))="","",OFFSET('Water Data'!$A$3,0,10*ROW('Water Data'!A168)))</f>
        <v/>
      </c>
      <c r="C171" s="52" t="str">
        <f ca="true">+IF(OFFSET('Water Data'!$C$3,0,10*ROW('Water Data'!C168))="","",OFFSET('Water Data'!$C$3,0,10*ROW('Water Data'!C168)))</f>
        <v/>
      </c>
      <c r="D171" s="240"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0"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0"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0"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0"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0"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0"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0"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0"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0"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0"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0"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0"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0"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0"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0"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0"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0"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1"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1"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1"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1"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1"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1"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1"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1"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1"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1"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1"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1"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1"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1"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1"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1"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1"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1"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1"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1"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1"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1"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1"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1"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1"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1"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1"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1"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1"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1"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2"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2"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2"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2"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2"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2"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2"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2"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2"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2"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2"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2"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2"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2"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2"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2"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2"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2"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29" t="str">
        <f ca="true">+IF(OFFSET('Water Data'!$C$28,0,10*ROW('Water Data'!C165))="","",OFFSET('Water Data'!$C$28,0,10*ROW('Water Data'!C165)))</f>
        <v/>
      </c>
      <c r="BT171" s="29" t="str">
        <f ca="true">+IF(OFFSET('Water Data'!$C$29,0,10*ROW('Water Data'!C165))="","",OFFSET('Water Data'!$C$29,0,10*ROW('Water Data'!C165)))</f>
        <v/>
      </c>
      <c r="BU171" s="29" t="str">
        <f ca="true">+IF(OFFSET('Water Data'!$C$30,0,10*ROW('Water Data'!C165))="","",OFFSET('Water Data'!$C$30,0,10*ROW('Water Data'!C165)))</f>
        <v/>
      </c>
      <c r="BV171" s="29" t="str">
        <f ca="true">+IF(OFFSET('Water Data'!$D$28,0,10*ROW('Water Data'!D165))="","",OFFSET('Water Data'!$D$28,0,10*ROW('Water Data'!D165)))</f>
        <v/>
      </c>
      <c r="BW171" s="29" t="str">
        <f ca="true">+IF(OFFSET('Water Data'!$D$29,0,10*ROW('Water Data'!D165))="","",OFFSET('Water Data'!$D$29,0,10*ROW('Water Data'!D165)))</f>
        <v/>
      </c>
      <c r="BX171" s="29" t="str">
        <f ca="true">+IF(OFFSET('Water Data'!$D$30,0,10*ROW('Water Data'!D165))="","",OFFSET('Water Data'!$D$30,0,10*ROW('Water Data'!D165)))</f>
        <v/>
      </c>
      <c r="BY171" s="29" t="str">
        <f ca="true">+IF(OFFSET('Water Data'!$E$28,0,10*ROW('Water Data'!E165))="","",OFFSET('Water Data'!$E$28,0,10*ROW('Water Data'!E165)))</f>
        <v/>
      </c>
      <c r="BZ171" s="29" t="str">
        <f ca="true">+IF(OFFSET('Water Data'!$E$29,0,10*ROW('Water Data'!E165))="","",OFFSET('Water Data'!$E$29,0,10*ROW('Water Data'!E165)))</f>
        <v/>
      </c>
      <c r="CA171" s="29" t="str">
        <f ca="true">+IF(OFFSET('Water Data'!$E$30,0,10*ROW('Water Data'!E165))="","",OFFSET('Water Data'!$E$30,0,10*ROW('Water Data'!E165)))</f>
        <v/>
      </c>
      <c r="CB171" s="29" t="str">
        <f ca="true">+IF(OFFSET('Water Data'!$F$28,0,10*ROW('Water Data'!F165))="","",OFFSET('Water Data'!$F$28,0,10*ROW('Water Data'!F165)))</f>
        <v/>
      </c>
      <c r="CC171" s="29" t="str">
        <f ca="true">+IF(OFFSET('Water Data'!$F$29,0,10*ROW('Water Data'!F165))="","",OFFSET('Water Data'!$F$29,0,10*ROW('Water Data'!F165)))</f>
        <v/>
      </c>
      <c r="CD171" s="29" t="str">
        <f ca="true">+IF(OFFSET('Water Data'!$F$30,0,10*ROW('Water Data'!F165))="","",OFFSET('Water Data'!$F$30,0,10*ROW('Water Data'!F165)))</f>
        <v/>
      </c>
      <c r="CE171" s="29" t="str">
        <f ca="true">+IF(OFFSET('Water Data'!$G$28,0,10*ROW('Water Data'!G165))="","",OFFSET('Water Data'!$G$28,0,10*ROW('Water Data'!G165)))</f>
        <v/>
      </c>
      <c r="CF171" s="29" t="str">
        <f ca="true">+IF(OFFSET('Water Data'!$G$29,0,10*ROW('Water Data'!G165))="","",OFFSET('Water Data'!$G$29,0,10*ROW('Water Data'!G165)))</f>
        <v/>
      </c>
      <c r="CG171" s="29" t="str">
        <f ca="true">+IF(OFFSET('Water Data'!$G$30,0,10*ROW('Water Data'!G165))="","",OFFSET('Water Data'!$G$30,0,10*ROW('Water Data'!G165)))</f>
        <v/>
      </c>
      <c r="CH171" s="29" t="str">
        <f ca="true">+IF(OFFSET('Water Data'!$H$28,0,10*ROW('Water Data'!H165))="","",OFFSET('Water Data'!$H$28,0,10*ROW('Water Data'!H165)))</f>
        <v/>
      </c>
      <c r="CI171" s="29" t="str">
        <f ca="true">+IF(OFFSET('Water Data'!$H$29,0,10*ROW('Water Data'!H165))="","",OFFSET('Water Data'!$H$29,0,10*ROW('Water Data'!H165)))</f>
        <v/>
      </c>
      <c r="CJ171" s="29" t="str">
        <f ca="true">+IF(OFFSET('Water Data'!$H$30,0,10*ROW('Water Data'!H165))="","",OFFSET('Water Data'!$H$30,0,10*ROW('Water Data'!H165)))</f>
        <v/>
      </c>
      <c r="CK171" s="29" t="str">
        <f ca="true">+IF(OFFSET('Sanitation Data'!$C$29,0,10*ROW('Sanitation Data'!C165))="","",OFFSET('Sanitation Data'!$C$29,0,10*ROW('Sanitation Data'!C165)))</f>
        <v/>
      </c>
      <c r="CL171" s="29" t="str">
        <f ca="true">+IF(OFFSET('Sanitation Data'!$C$30,0,10*ROW('Sanitation Data'!C165))="","",OFFSET('Sanitation Data'!$C$30,0,10*ROW('Sanitation Data'!C165)))</f>
        <v/>
      </c>
      <c r="CM171" s="29" t="str">
        <f ca="true">+IF(OFFSET('Sanitation Data'!$C$31,0,10*ROW('Sanitation Data'!C165))="","",OFFSET('Sanitation Data'!$C$31,0,10*ROW('Sanitation Data'!C165)))</f>
        <v/>
      </c>
      <c r="CN171" s="29" t="str">
        <f ca="true">+IF(OFFSET('Sanitation Data'!$C$32,0,10*ROW('Sanitation Data'!C165))="","",OFFSET('Sanitation Data'!$C$32,0,10*ROW('Sanitation Data'!C165)))</f>
        <v/>
      </c>
      <c r="CO171" s="29" t="str">
        <f ca="true">+IF(OFFSET('Sanitation Data'!$C$33,0,10*ROW('Sanitation Data'!C165))="","",OFFSET('Sanitation Data'!$C$33,0,10*ROW('Sanitation Data'!C165)))</f>
        <v/>
      </c>
      <c r="CP171" s="29" t="str">
        <f ca="true">+IF(OFFSET('Sanitation Data'!$D$29,0,10*ROW('Sanitation Data'!D165))="","",OFFSET('Sanitation Data'!$D$29,0,10*ROW('Sanitation Data'!D165)))</f>
        <v/>
      </c>
      <c r="CQ171" s="29" t="str">
        <f ca="true">+IF(OFFSET('Sanitation Data'!$D$30,0,10*ROW('Sanitation Data'!D165))="","",OFFSET('Sanitation Data'!$D$30,0,10*ROW('Sanitation Data'!D165)))</f>
        <v/>
      </c>
      <c r="CR171" s="29" t="str">
        <f ca="true">+IF(OFFSET('Sanitation Data'!$D$31,0,10*ROW('Sanitation Data'!D165))="","",OFFSET('Sanitation Data'!$D$31,0,10*ROW('Sanitation Data'!D165)))</f>
        <v/>
      </c>
      <c r="CS171" s="29" t="str">
        <f ca="true">+IF(OFFSET('Sanitation Data'!$D$32,0,10*ROW('Sanitation Data'!D165))="","",OFFSET('Sanitation Data'!$D$32,0,10*ROW('Sanitation Data'!D165)))</f>
        <v/>
      </c>
      <c r="CT171" s="29" t="str">
        <f ca="true">+IF(OFFSET('Sanitation Data'!$D$33,0,10*ROW('Sanitation Data'!D165))="","",OFFSET('Sanitation Data'!$D$33,0,10*ROW('Sanitation Data'!D165)))</f>
        <v/>
      </c>
      <c r="CU171" s="29" t="str">
        <f ca="true">+IF(OFFSET('Sanitation Data'!$E$29,0,10*ROW('Sanitation Data'!E165))="","",OFFSET('Sanitation Data'!$E$29,0,10*ROW('Sanitation Data'!E165)))</f>
        <v/>
      </c>
      <c r="CV171" s="29" t="str">
        <f ca="true">+IF(OFFSET('Sanitation Data'!$E$30,0,10*ROW('Sanitation Data'!E165))="","",OFFSET('Sanitation Data'!$E$30,0,10*ROW('Sanitation Data'!E165)))</f>
        <v/>
      </c>
      <c r="CW171" s="29" t="str">
        <f ca="true">+IF(OFFSET('Sanitation Data'!$E$31,0,10*ROW('Sanitation Data'!E165))="","",OFFSET('Sanitation Data'!$E$31,0,10*ROW('Sanitation Data'!E165)))</f>
        <v/>
      </c>
      <c r="CX171" s="29" t="str">
        <f ca="true">+IF(OFFSET('Sanitation Data'!$E$32,0,10*ROW('Sanitation Data'!E165))="","",OFFSET('Sanitation Data'!$E$32,0,10*ROW('Sanitation Data'!E165)))</f>
        <v/>
      </c>
      <c r="CY171" s="29" t="str">
        <f ca="true">+IF(OFFSET('Sanitation Data'!$E$33,0,10*ROW('Sanitation Data'!E165))="","",OFFSET('Sanitation Data'!$E$33,0,10*ROW('Sanitation Data'!E165)))</f>
        <v/>
      </c>
      <c r="CZ171" s="29" t="str">
        <f ca="true">+IF(OFFSET('Sanitation Data'!$F$29,0,10*ROW('Sanitation Data'!F165))="","",OFFSET('Sanitation Data'!$F$29,0,10*ROW('Sanitation Data'!F165)))</f>
        <v/>
      </c>
      <c r="DA171" s="29" t="str">
        <f ca="true">+IF(OFFSET('Sanitation Data'!$F$30,0,10*ROW('Sanitation Data'!F165))="","",OFFSET('Sanitation Data'!$F$30,0,10*ROW('Sanitation Data'!F165)))</f>
        <v/>
      </c>
      <c r="DB171" s="29" t="str">
        <f ca="true">+IF(OFFSET('Sanitation Data'!$F$31,0,10*ROW('Sanitation Data'!F165))="","",OFFSET('Sanitation Data'!$F$31,0,10*ROW('Sanitation Data'!F165)))</f>
        <v/>
      </c>
      <c r="DC171" s="29" t="str">
        <f ca="true">+IF(OFFSET('Sanitation Data'!$F$32,0,10*ROW('Sanitation Data'!F165))="","",OFFSET('Sanitation Data'!$F$32,0,10*ROW('Sanitation Data'!F165)))</f>
        <v/>
      </c>
      <c r="DD171" s="29" t="str">
        <f ca="true">+IF(OFFSET('Sanitation Data'!$F$33,0,10*ROW('Sanitation Data'!F165))="","",OFFSET('Sanitation Data'!$F$33,0,10*ROW('Sanitation Data'!F165)))</f>
        <v/>
      </c>
      <c r="DE171" s="29" t="str">
        <f ca="true">+IF(OFFSET('Sanitation Data'!$G$29,0,10*ROW('Sanitation Data'!G165))="","",OFFSET('Sanitation Data'!$G$29,0,10*ROW('Sanitation Data'!G165)))</f>
        <v/>
      </c>
      <c r="DF171" s="29" t="str">
        <f ca="true">+IF(OFFSET('Sanitation Data'!$G$30,0,10*ROW('Sanitation Data'!G165))="","",OFFSET('Sanitation Data'!$G$30,0,10*ROW('Sanitation Data'!G165)))</f>
        <v/>
      </c>
      <c r="DG171" s="29" t="str">
        <f ca="true">+IF(OFFSET('Sanitation Data'!$G$31,0,10*ROW('Sanitation Data'!G165))="","",OFFSET('Sanitation Data'!$G$31,0,10*ROW('Sanitation Data'!G165)))</f>
        <v/>
      </c>
      <c r="DH171" s="29" t="str">
        <f ca="true">+IF(OFFSET('Sanitation Data'!$G$32,0,10*ROW('Sanitation Data'!G165))="","",OFFSET('Sanitation Data'!$G$32,0,10*ROW('Sanitation Data'!G165)))</f>
        <v/>
      </c>
      <c r="DI171" s="29" t="str">
        <f ca="true">+IF(OFFSET('Sanitation Data'!$G$33,0,10*ROW('Sanitation Data'!G165))="","",OFFSET('Sanitation Data'!$G$33,0,10*ROW('Sanitation Data'!G165)))</f>
        <v/>
      </c>
      <c r="DJ171" s="29" t="str">
        <f ca="true">+IF(OFFSET('Sanitation Data'!$H$29,0,10*ROW('Sanitation Data'!H165))="","",OFFSET('Sanitation Data'!$H$29,0,10*ROW('Sanitation Data'!H165)))</f>
        <v/>
      </c>
      <c r="DK171" s="29" t="str">
        <f ca="true">+IF(OFFSET('Sanitation Data'!$H$30,0,10*ROW('Sanitation Data'!H165))="","",OFFSET('Sanitation Data'!$H$30,0,10*ROW('Sanitation Data'!H165)))</f>
        <v/>
      </c>
      <c r="DL171" s="29" t="str">
        <f ca="true">+IF(OFFSET('Sanitation Data'!$H$31,0,10*ROW('Sanitation Data'!H165))="","",OFFSET('Sanitation Data'!$H$31,0,10*ROW('Sanitation Data'!H165)))</f>
        <v/>
      </c>
      <c r="DM171" s="29" t="str">
        <f ca="true">+IF(OFFSET('Sanitation Data'!$H$32,0,10*ROW('Sanitation Data'!H165))="","",OFFSET('Sanitation Data'!$H$32,0,10*ROW('Sanitation Data'!H165)))</f>
        <v/>
      </c>
      <c r="DN171" s="29" t="str">
        <f ca="true">+IF(OFFSET('Sanitation Data'!$H$33,0,10*ROW('Sanitation Data'!H165))="","",OFFSET('Sanitation Data'!$H$33,0,10*ROW('Sanitation Data'!H165)))</f>
        <v/>
      </c>
      <c r="DO171" s="29" t="str">
        <f ca="true">+IF(OFFSET('Hygiene Data'!$C$12,0,10*ROW('Hygiene Data'!C165))="","",OFFSET('Hygiene Data'!$C$12,0,10*ROW('Hygiene Data'!C165)))</f>
        <v/>
      </c>
      <c r="DP171" s="29" t="str">
        <f ca="true">+IF(OFFSET('Hygiene Data'!$C$13,0,10*ROW('Hygiene Data'!C165))="","",OFFSET('Hygiene Data'!$C$13,0,10*ROW('Hygiene Data'!C165)))</f>
        <v/>
      </c>
      <c r="DQ171" s="29" t="str">
        <f ca="true">+IF(OFFSET('Hygiene Data'!$C$14,0,10*ROW('Hygiene Data'!C165))="","",OFFSET('Hygiene Data'!$C$14,0,10*ROW('Hygiene Data'!C165)))</f>
        <v/>
      </c>
      <c r="DR171" s="29" t="str">
        <f ca="true">+IF(OFFSET('Hygiene Data'!$D$12,0,10*ROW('Hygiene Data'!D165))="","",OFFSET('Hygiene Data'!$D$12,0,10*ROW('Hygiene Data'!D165)))</f>
        <v/>
      </c>
      <c r="DS171" s="29" t="str">
        <f ca="true">+IF(OFFSET('Hygiene Data'!$D$13,0,10*ROW('Hygiene Data'!D165))="","",OFFSET('Hygiene Data'!$D$13,0,10*ROW('Hygiene Data'!D165)))</f>
        <v/>
      </c>
      <c r="DT171" s="29" t="str">
        <f ca="true">+IF(OFFSET('Hygiene Data'!$D$14,0,10*ROW('Hygiene Data'!D165))="","",OFFSET('Hygiene Data'!$D$14,0,10*ROW('Hygiene Data'!D165)))</f>
        <v/>
      </c>
      <c r="DU171" s="29" t="str">
        <f ca="true">+IF(OFFSET('Hygiene Data'!$E$12,0,10*ROW('Hygiene Data'!E165))="","",OFFSET('Hygiene Data'!$E$12,0,10*ROW('Hygiene Data'!E165)))</f>
        <v/>
      </c>
      <c r="DV171" s="29" t="str">
        <f ca="true">+IF(OFFSET('Hygiene Data'!$E$13,0,10*ROW('Hygiene Data'!E165))="","",OFFSET('Hygiene Data'!$E$13,0,10*ROW('Hygiene Data'!E165)))</f>
        <v/>
      </c>
      <c r="DW171" s="29" t="str">
        <f ca="true">+IF(OFFSET('Hygiene Data'!$E$14,0,10*ROW('Hygiene Data'!E165))="","",OFFSET('Hygiene Data'!$E$14,0,10*ROW('Hygiene Data'!E165)))</f>
        <v/>
      </c>
      <c r="DX171" s="29" t="str">
        <f ca="true">+IF(OFFSET('Hygiene Data'!$F$12,0,10*ROW('Hygiene Data'!F165))="","",OFFSET('Hygiene Data'!$F$12,0,10*ROW('Hygiene Data'!F165)))</f>
        <v/>
      </c>
      <c r="DY171" s="29" t="str">
        <f ca="true">+IF(OFFSET('Hygiene Data'!$F$13,0,10*ROW('Hygiene Data'!F165))="","",OFFSET('Hygiene Data'!$F$13,0,10*ROW('Hygiene Data'!F165)))</f>
        <v/>
      </c>
      <c r="DZ171" s="29" t="str">
        <f ca="true">+IF(OFFSET('Hygiene Data'!$F$14,0,10*ROW('Hygiene Data'!F165))="","",OFFSET('Hygiene Data'!$F$14,0,10*ROW('Hygiene Data'!F165)))</f>
        <v/>
      </c>
      <c r="EA171" s="29" t="str">
        <f ca="true">+IF(OFFSET('Hygiene Data'!$G$12,0,10*ROW('Hygiene Data'!G165))="","",OFFSET('Hygiene Data'!$G$12,0,10*ROW('Hygiene Data'!G165)))</f>
        <v/>
      </c>
      <c r="EB171" s="29" t="str">
        <f ca="true">+IF(OFFSET('Hygiene Data'!$G$13,0,10*ROW('Hygiene Data'!G165))="","",OFFSET('Hygiene Data'!$G$13,0,10*ROW('Hygiene Data'!G165)))</f>
        <v/>
      </c>
      <c r="EC171" s="29" t="str">
        <f ca="true">+IF(OFFSET('Hygiene Data'!$G$14,0,10*ROW('Hygiene Data'!G165))="","",OFFSET('Hygiene Data'!$G$14,0,10*ROW('Hygiene Data'!G165)))</f>
        <v/>
      </c>
      <c r="ED171" s="29" t="str">
        <f ca="true">+IF(OFFSET('Hygiene Data'!$H$12,0,10*ROW('Hygiene Data'!H165))="","",OFFSET('Hygiene Data'!$H$12,0,10*ROW('Hygiene Data'!H165)))</f>
        <v/>
      </c>
      <c r="EE171" s="29" t="str">
        <f ca="true">+IF(OFFSET('Hygiene Data'!$H$13,0,10*ROW('Hygiene Data'!H165))="","",OFFSET('Hygiene Data'!$H$13,0,10*ROW('Hygiene Data'!H165)))</f>
        <v/>
      </c>
      <c r="EF171" s="29" t="str">
        <f ca="true">+IF(OFFSET('Hygiene Data'!$H$14,0,10*ROW('Hygiene Data'!H165))="","",OFFSET('Hygiene Data'!$H$14,0,10*ROW('Hygiene Data'!H165)))</f>
        <v/>
      </c>
    </row>
    <row r="172" x14ac:dyDescent="0.2">
      <c r="A172" s="52" t="str">
        <f ca="true">+IF(OFFSET('Water Data'!$B$1,0,10*ROW('Water Data'!B169))="","",OFFSET('Water Data'!$B$1,0,10*ROW('Water Data'!B169)))</f>
        <v/>
      </c>
      <c r="B172" s="52" t="str">
        <f ca="true">+IF(OFFSET('Water Data'!$A$3,0,10*ROW('Water Data'!A169))="","",OFFSET('Water Data'!$A$3,0,10*ROW('Water Data'!A169)))</f>
        <v/>
      </c>
      <c r="C172" s="52" t="str">
        <f ca="true">+IF(OFFSET('Water Data'!$C$3,0,10*ROW('Water Data'!C169))="","",OFFSET('Water Data'!$C$3,0,10*ROW('Water Data'!C169)))</f>
        <v/>
      </c>
      <c r="D172" s="240"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0"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0"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0"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0"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0"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0"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0"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0"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0"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0"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0"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0"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0"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0"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0"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0"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0"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1"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1"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1"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1"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1"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1"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1"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1"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1"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1"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1"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1"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1"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1"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1"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1"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1"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1"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1"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1"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1"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1"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1"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1"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1"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1"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1"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1"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1"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1"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2"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2"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2"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2"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2"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2"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2"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2"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2"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2"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2"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2"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2"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2"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2"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2"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2"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2"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29" t="str">
        <f ca="true">+IF(OFFSET('Water Data'!$C$28,0,10*ROW('Water Data'!C166))="","",OFFSET('Water Data'!$C$28,0,10*ROW('Water Data'!C166)))</f>
        <v/>
      </c>
      <c r="BT172" s="29" t="str">
        <f ca="true">+IF(OFFSET('Water Data'!$C$29,0,10*ROW('Water Data'!C166))="","",OFFSET('Water Data'!$C$29,0,10*ROW('Water Data'!C166)))</f>
        <v/>
      </c>
      <c r="BU172" s="29" t="str">
        <f ca="true">+IF(OFFSET('Water Data'!$C$30,0,10*ROW('Water Data'!C166))="","",OFFSET('Water Data'!$C$30,0,10*ROW('Water Data'!C166)))</f>
        <v/>
      </c>
      <c r="BV172" s="29" t="str">
        <f ca="true">+IF(OFFSET('Water Data'!$D$28,0,10*ROW('Water Data'!D166))="","",OFFSET('Water Data'!$D$28,0,10*ROW('Water Data'!D166)))</f>
        <v/>
      </c>
      <c r="BW172" s="29" t="str">
        <f ca="true">+IF(OFFSET('Water Data'!$D$29,0,10*ROW('Water Data'!D166))="","",OFFSET('Water Data'!$D$29,0,10*ROW('Water Data'!D166)))</f>
        <v/>
      </c>
      <c r="BX172" s="29" t="str">
        <f ca="true">+IF(OFFSET('Water Data'!$D$30,0,10*ROW('Water Data'!D166))="","",OFFSET('Water Data'!$D$30,0,10*ROW('Water Data'!D166)))</f>
        <v/>
      </c>
      <c r="BY172" s="29" t="str">
        <f ca="true">+IF(OFFSET('Water Data'!$E$28,0,10*ROW('Water Data'!E166))="","",OFFSET('Water Data'!$E$28,0,10*ROW('Water Data'!E166)))</f>
        <v/>
      </c>
      <c r="BZ172" s="29" t="str">
        <f ca="true">+IF(OFFSET('Water Data'!$E$29,0,10*ROW('Water Data'!E166))="","",OFFSET('Water Data'!$E$29,0,10*ROW('Water Data'!E166)))</f>
        <v/>
      </c>
      <c r="CA172" s="29" t="str">
        <f ca="true">+IF(OFFSET('Water Data'!$E$30,0,10*ROW('Water Data'!E166))="","",OFFSET('Water Data'!$E$30,0,10*ROW('Water Data'!E166)))</f>
        <v/>
      </c>
      <c r="CB172" s="29" t="str">
        <f ca="true">+IF(OFFSET('Water Data'!$F$28,0,10*ROW('Water Data'!F166))="","",OFFSET('Water Data'!$F$28,0,10*ROW('Water Data'!F166)))</f>
        <v/>
      </c>
      <c r="CC172" s="29" t="str">
        <f ca="true">+IF(OFFSET('Water Data'!$F$29,0,10*ROW('Water Data'!F166))="","",OFFSET('Water Data'!$F$29,0,10*ROW('Water Data'!F166)))</f>
        <v/>
      </c>
      <c r="CD172" s="29" t="str">
        <f ca="true">+IF(OFFSET('Water Data'!$F$30,0,10*ROW('Water Data'!F166))="","",OFFSET('Water Data'!$F$30,0,10*ROW('Water Data'!F166)))</f>
        <v/>
      </c>
      <c r="CE172" s="29" t="str">
        <f ca="true">+IF(OFFSET('Water Data'!$G$28,0,10*ROW('Water Data'!G166))="","",OFFSET('Water Data'!$G$28,0,10*ROW('Water Data'!G166)))</f>
        <v/>
      </c>
      <c r="CF172" s="29" t="str">
        <f ca="true">+IF(OFFSET('Water Data'!$G$29,0,10*ROW('Water Data'!G166))="","",OFFSET('Water Data'!$G$29,0,10*ROW('Water Data'!G166)))</f>
        <v/>
      </c>
      <c r="CG172" s="29" t="str">
        <f ca="true">+IF(OFFSET('Water Data'!$G$30,0,10*ROW('Water Data'!G166))="","",OFFSET('Water Data'!$G$30,0,10*ROW('Water Data'!G166)))</f>
        <v/>
      </c>
      <c r="CH172" s="29" t="str">
        <f ca="true">+IF(OFFSET('Water Data'!$H$28,0,10*ROW('Water Data'!H166))="","",OFFSET('Water Data'!$H$28,0,10*ROW('Water Data'!H166)))</f>
        <v/>
      </c>
      <c r="CI172" s="29" t="str">
        <f ca="true">+IF(OFFSET('Water Data'!$H$29,0,10*ROW('Water Data'!H166))="","",OFFSET('Water Data'!$H$29,0,10*ROW('Water Data'!H166)))</f>
        <v/>
      </c>
      <c r="CJ172" s="29" t="str">
        <f ca="true">+IF(OFFSET('Water Data'!$H$30,0,10*ROW('Water Data'!H166))="","",OFFSET('Water Data'!$H$30,0,10*ROW('Water Data'!H166)))</f>
        <v/>
      </c>
      <c r="CK172" s="29" t="str">
        <f ca="true">+IF(OFFSET('Sanitation Data'!$C$29,0,10*ROW('Sanitation Data'!C166))="","",OFFSET('Sanitation Data'!$C$29,0,10*ROW('Sanitation Data'!C166)))</f>
        <v/>
      </c>
      <c r="CL172" s="29" t="str">
        <f ca="true">+IF(OFFSET('Sanitation Data'!$C$30,0,10*ROW('Sanitation Data'!C166))="","",OFFSET('Sanitation Data'!$C$30,0,10*ROW('Sanitation Data'!C166)))</f>
        <v/>
      </c>
      <c r="CM172" s="29" t="str">
        <f ca="true">+IF(OFFSET('Sanitation Data'!$C$31,0,10*ROW('Sanitation Data'!C166))="","",OFFSET('Sanitation Data'!$C$31,0,10*ROW('Sanitation Data'!C166)))</f>
        <v/>
      </c>
      <c r="CN172" s="29" t="str">
        <f ca="true">+IF(OFFSET('Sanitation Data'!$C$32,0,10*ROW('Sanitation Data'!C166))="","",OFFSET('Sanitation Data'!$C$32,0,10*ROW('Sanitation Data'!C166)))</f>
        <v/>
      </c>
      <c r="CO172" s="29" t="str">
        <f ca="true">+IF(OFFSET('Sanitation Data'!$C$33,0,10*ROW('Sanitation Data'!C166))="","",OFFSET('Sanitation Data'!$C$33,0,10*ROW('Sanitation Data'!C166)))</f>
        <v/>
      </c>
      <c r="CP172" s="29" t="str">
        <f ca="true">+IF(OFFSET('Sanitation Data'!$D$29,0,10*ROW('Sanitation Data'!D166))="","",OFFSET('Sanitation Data'!$D$29,0,10*ROW('Sanitation Data'!D166)))</f>
        <v/>
      </c>
      <c r="CQ172" s="29" t="str">
        <f ca="true">+IF(OFFSET('Sanitation Data'!$D$30,0,10*ROW('Sanitation Data'!D166))="","",OFFSET('Sanitation Data'!$D$30,0,10*ROW('Sanitation Data'!D166)))</f>
        <v/>
      </c>
      <c r="CR172" s="29" t="str">
        <f ca="true">+IF(OFFSET('Sanitation Data'!$D$31,0,10*ROW('Sanitation Data'!D166))="","",OFFSET('Sanitation Data'!$D$31,0,10*ROW('Sanitation Data'!D166)))</f>
        <v/>
      </c>
      <c r="CS172" s="29" t="str">
        <f ca="true">+IF(OFFSET('Sanitation Data'!$D$32,0,10*ROW('Sanitation Data'!D166))="","",OFFSET('Sanitation Data'!$D$32,0,10*ROW('Sanitation Data'!D166)))</f>
        <v/>
      </c>
      <c r="CT172" s="29" t="str">
        <f ca="true">+IF(OFFSET('Sanitation Data'!$D$33,0,10*ROW('Sanitation Data'!D166))="","",OFFSET('Sanitation Data'!$D$33,0,10*ROW('Sanitation Data'!D166)))</f>
        <v/>
      </c>
      <c r="CU172" s="29" t="str">
        <f ca="true">+IF(OFFSET('Sanitation Data'!$E$29,0,10*ROW('Sanitation Data'!E166))="","",OFFSET('Sanitation Data'!$E$29,0,10*ROW('Sanitation Data'!E166)))</f>
        <v/>
      </c>
      <c r="CV172" s="29" t="str">
        <f ca="true">+IF(OFFSET('Sanitation Data'!$E$30,0,10*ROW('Sanitation Data'!E166))="","",OFFSET('Sanitation Data'!$E$30,0,10*ROW('Sanitation Data'!E166)))</f>
        <v/>
      </c>
      <c r="CW172" s="29" t="str">
        <f ca="true">+IF(OFFSET('Sanitation Data'!$E$31,0,10*ROW('Sanitation Data'!E166))="","",OFFSET('Sanitation Data'!$E$31,0,10*ROW('Sanitation Data'!E166)))</f>
        <v/>
      </c>
      <c r="CX172" s="29" t="str">
        <f ca="true">+IF(OFFSET('Sanitation Data'!$E$32,0,10*ROW('Sanitation Data'!E166))="","",OFFSET('Sanitation Data'!$E$32,0,10*ROW('Sanitation Data'!E166)))</f>
        <v/>
      </c>
      <c r="CY172" s="29" t="str">
        <f ca="true">+IF(OFFSET('Sanitation Data'!$E$33,0,10*ROW('Sanitation Data'!E166))="","",OFFSET('Sanitation Data'!$E$33,0,10*ROW('Sanitation Data'!E166)))</f>
        <v/>
      </c>
      <c r="CZ172" s="29" t="str">
        <f ca="true">+IF(OFFSET('Sanitation Data'!$F$29,0,10*ROW('Sanitation Data'!F166))="","",OFFSET('Sanitation Data'!$F$29,0,10*ROW('Sanitation Data'!F166)))</f>
        <v/>
      </c>
      <c r="DA172" s="29" t="str">
        <f ca="true">+IF(OFFSET('Sanitation Data'!$F$30,0,10*ROW('Sanitation Data'!F166))="","",OFFSET('Sanitation Data'!$F$30,0,10*ROW('Sanitation Data'!F166)))</f>
        <v/>
      </c>
      <c r="DB172" s="29" t="str">
        <f ca="true">+IF(OFFSET('Sanitation Data'!$F$31,0,10*ROW('Sanitation Data'!F166))="","",OFFSET('Sanitation Data'!$F$31,0,10*ROW('Sanitation Data'!F166)))</f>
        <v/>
      </c>
      <c r="DC172" s="29" t="str">
        <f ca="true">+IF(OFFSET('Sanitation Data'!$F$32,0,10*ROW('Sanitation Data'!F166))="","",OFFSET('Sanitation Data'!$F$32,0,10*ROW('Sanitation Data'!F166)))</f>
        <v/>
      </c>
      <c r="DD172" s="29" t="str">
        <f ca="true">+IF(OFFSET('Sanitation Data'!$F$33,0,10*ROW('Sanitation Data'!F166))="","",OFFSET('Sanitation Data'!$F$33,0,10*ROW('Sanitation Data'!F166)))</f>
        <v/>
      </c>
      <c r="DE172" s="29" t="str">
        <f ca="true">+IF(OFFSET('Sanitation Data'!$G$29,0,10*ROW('Sanitation Data'!G166))="","",OFFSET('Sanitation Data'!$G$29,0,10*ROW('Sanitation Data'!G166)))</f>
        <v/>
      </c>
      <c r="DF172" s="29" t="str">
        <f ca="true">+IF(OFFSET('Sanitation Data'!$G$30,0,10*ROW('Sanitation Data'!G166))="","",OFFSET('Sanitation Data'!$G$30,0,10*ROW('Sanitation Data'!G166)))</f>
        <v/>
      </c>
      <c r="DG172" s="29" t="str">
        <f ca="true">+IF(OFFSET('Sanitation Data'!$G$31,0,10*ROW('Sanitation Data'!G166))="","",OFFSET('Sanitation Data'!$G$31,0,10*ROW('Sanitation Data'!G166)))</f>
        <v/>
      </c>
      <c r="DH172" s="29" t="str">
        <f ca="true">+IF(OFFSET('Sanitation Data'!$G$32,0,10*ROW('Sanitation Data'!G166))="","",OFFSET('Sanitation Data'!$G$32,0,10*ROW('Sanitation Data'!G166)))</f>
        <v/>
      </c>
      <c r="DI172" s="29" t="str">
        <f ca="true">+IF(OFFSET('Sanitation Data'!$G$33,0,10*ROW('Sanitation Data'!G166))="","",OFFSET('Sanitation Data'!$G$33,0,10*ROW('Sanitation Data'!G166)))</f>
        <v/>
      </c>
      <c r="DJ172" s="29" t="str">
        <f ca="true">+IF(OFFSET('Sanitation Data'!$H$29,0,10*ROW('Sanitation Data'!H166))="","",OFFSET('Sanitation Data'!$H$29,0,10*ROW('Sanitation Data'!H166)))</f>
        <v/>
      </c>
      <c r="DK172" s="29" t="str">
        <f ca="true">+IF(OFFSET('Sanitation Data'!$H$30,0,10*ROW('Sanitation Data'!H166))="","",OFFSET('Sanitation Data'!$H$30,0,10*ROW('Sanitation Data'!H166)))</f>
        <v/>
      </c>
      <c r="DL172" s="29" t="str">
        <f ca="true">+IF(OFFSET('Sanitation Data'!$H$31,0,10*ROW('Sanitation Data'!H166))="","",OFFSET('Sanitation Data'!$H$31,0,10*ROW('Sanitation Data'!H166)))</f>
        <v/>
      </c>
      <c r="DM172" s="29" t="str">
        <f ca="true">+IF(OFFSET('Sanitation Data'!$H$32,0,10*ROW('Sanitation Data'!H166))="","",OFFSET('Sanitation Data'!$H$32,0,10*ROW('Sanitation Data'!H166)))</f>
        <v/>
      </c>
      <c r="DN172" s="29" t="str">
        <f ca="true">+IF(OFFSET('Sanitation Data'!$H$33,0,10*ROW('Sanitation Data'!H166))="","",OFFSET('Sanitation Data'!$H$33,0,10*ROW('Sanitation Data'!H166)))</f>
        <v/>
      </c>
      <c r="DO172" s="29" t="str">
        <f ca="true">+IF(OFFSET('Hygiene Data'!$C$12,0,10*ROW('Hygiene Data'!C166))="","",OFFSET('Hygiene Data'!$C$12,0,10*ROW('Hygiene Data'!C166)))</f>
        <v/>
      </c>
      <c r="DP172" s="29" t="str">
        <f ca="true">+IF(OFFSET('Hygiene Data'!$C$13,0,10*ROW('Hygiene Data'!C166))="","",OFFSET('Hygiene Data'!$C$13,0,10*ROW('Hygiene Data'!C166)))</f>
        <v/>
      </c>
      <c r="DQ172" s="29" t="str">
        <f ca="true">+IF(OFFSET('Hygiene Data'!$C$14,0,10*ROW('Hygiene Data'!C166))="","",OFFSET('Hygiene Data'!$C$14,0,10*ROW('Hygiene Data'!C166)))</f>
        <v/>
      </c>
      <c r="DR172" s="29" t="str">
        <f ca="true">+IF(OFFSET('Hygiene Data'!$D$12,0,10*ROW('Hygiene Data'!D166))="","",OFFSET('Hygiene Data'!$D$12,0,10*ROW('Hygiene Data'!D166)))</f>
        <v/>
      </c>
      <c r="DS172" s="29" t="str">
        <f ca="true">+IF(OFFSET('Hygiene Data'!$D$13,0,10*ROW('Hygiene Data'!D166))="","",OFFSET('Hygiene Data'!$D$13,0,10*ROW('Hygiene Data'!D166)))</f>
        <v/>
      </c>
      <c r="DT172" s="29" t="str">
        <f ca="true">+IF(OFFSET('Hygiene Data'!$D$14,0,10*ROW('Hygiene Data'!D166))="","",OFFSET('Hygiene Data'!$D$14,0,10*ROW('Hygiene Data'!D166)))</f>
        <v/>
      </c>
      <c r="DU172" s="29" t="str">
        <f ca="true">+IF(OFFSET('Hygiene Data'!$E$12,0,10*ROW('Hygiene Data'!E166))="","",OFFSET('Hygiene Data'!$E$12,0,10*ROW('Hygiene Data'!E166)))</f>
        <v/>
      </c>
      <c r="DV172" s="29" t="str">
        <f ca="true">+IF(OFFSET('Hygiene Data'!$E$13,0,10*ROW('Hygiene Data'!E166))="","",OFFSET('Hygiene Data'!$E$13,0,10*ROW('Hygiene Data'!E166)))</f>
        <v/>
      </c>
      <c r="DW172" s="29" t="str">
        <f ca="true">+IF(OFFSET('Hygiene Data'!$E$14,0,10*ROW('Hygiene Data'!E166))="","",OFFSET('Hygiene Data'!$E$14,0,10*ROW('Hygiene Data'!E166)))</f>
        <v/>
      </c>
      <c r="DX172" s="29" t="str">
        <f ca="true">+IF(OFFSET('Hygiene Data'!$F$12,0,10*ROW('Hygiene Data'!F166))="","",OFFSET('Hygiene Data'!$F$12,0,10*ROW('Hygiene Data'!F166)))</f>
        <v/>
      </c>
      <c r="DY172" s="29" t="str">
        <f ca="true">+IF(OFFSET('Hygiene Data'!$F$13,0,10*ROW('Hygiene Data'!F166))="","",OFFSET('Hygiene Data'!$F$13,0,10*ROW('Hygiene Data'!F166)))</f>
        <v/>
      </c>
      <c r="DZ172" s="29" t="str">
        <f ca="true">+IF(OFFSET('Hygiene Data'!$F$14,0,10*ROW('Hygiene Data'!F166))="","",OFFSET('Hygiene Data'!$F$14,0,10*ROW('Hygiene Data'!F166)))</f>
        <v/>
      </c>
      <c r="EA172" s="29" t="str">
        <f ca="true">+IF(OFFSET('Hygiene Data'!$G$12,0,10*ROW('Hygiene Data'!G166))="","",OFFSET('Hygiene Data'!$G$12,0,10*ROW('Hygiene Data'!G166)))</f>
        <v/>
      </c>
      <c r="EB172" s="29" t="str">
        <f ca="true">+IF(OFFSET('Hygiene Data'!$G$13,0,10*ROW('Hygiene Data'!G166))="","",OFFSET('Hygiene Data'!$G$13,0,10*ROW('Hygiene Data'!G166)))</f>
        <v/>
      </c>
      <c r="EC172" s="29" t="str">
        <f ca="true">+IF(OFFSET('Hygiene Data'!$G$14,0,10*ROW('Hygiene Data'!G166))="","",OFFSET('Hygiene Data'!$G$14,0,10*ROW('Hygiene Data'!G166)))</f>
        <v/>
      </c>
      <c r="ED172" s="29" t="str">
        <f ca="true">+IF(OFFSET('Hygiene Data'!$H$12,0,10*ROW('Hygiene Data'!H166))="","",OFFSET('Hygiene Data'!$H$12,0,10*ROW('Hygiene Data'!H166)))</f>
        <v/>
      </c>
      <c r="EE172" s="29" t="str">
        <f ca="true">+IF(OFFSET('Hygiene Data'!$H$13,0,10*ROW('Hygiene Data'!H166))="","",OFFSET('Hygiene Data'!$H$13,0,10*ROW('Hygiene Data'!H166)))</f>
        <v/>
      </c>
      <c r="EF172" s="29" t="str">
        <f ca="true">+IF(OFFSET('Hygiene Data'!$H$14,0,10*ROW('Hygiene Data'!H166))="","",OFFSET('Hygiene Data'!$H$14,0,10*ROW('Hygiene Data'!H166)))</f>
        <v/>
      </c>
    </row>
    <row r="173" x14ac:dyDescent="0.2">
      <c r="A173" s="52" t="str">
        <f ca="true">+IF(OFFSET('Water Data'!$B$1,0,10*ROW('Water Data'!B170))="","",OFFSET('Water Data'!$B$1,0,10*ROW('Water Data'!B170)))</f>
        <v/>
      </c>
      <c r="B173" s="52" t="str">
        <f ca="true">+IF(OFFSET('Water Data'!$A$3,0,10*ROW('Water Data'!A170))="","",OFFSET('Water Data'!$A$3,0,10*ROW('Water Data'!A170)))</f>
        <v/>
      </c>
      <c r="C173" s="52" t="str">
        <f ca="true">+IF(OFFSET('Water Data'!$C$3,0,10*ROW('Water Data'!C170))="","",OFFSET('Water Data'!$C$3,0,10*ROW('Water Data'!C170)))</f>
        <v/>
      </c>
      <c r="D173" s="240"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0"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0"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0"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0"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0"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0"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0"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0"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0"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0"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0"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0"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0"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0"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0"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0"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0"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1"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1"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1"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1"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1"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1"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1"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1"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1"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1"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1"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1"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1"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1"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1"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1"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1"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1"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1"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1"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1"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1"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1"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1"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1"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1"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1"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1"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1"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1"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2"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2"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2"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2"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2"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2"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2"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2"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2"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2"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2"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2"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2"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2"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2"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2"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2"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2"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29" t="str">
        <f ca="true">+IF(OFFSET('Water Data'!$C$28,0,10*ROW('Water Data'!C167))="","",OFFSET('Water Data'!$C$28,0,10*ROW('Water Data'!C167)))</f>
        <v/>
      </c>
      <c r="BT173" s="29" t="str">
        <f ca="true">+IF(OFFSET('Water Data'!$C$29,0,10*ROW('Water Data'!C167))="","",OFFSET('Water Data'!$C$29,0,10*ROW('Water Data'!C167)))</f>
        <v/>
      </c>
      <c r="BU173" s="29" t="str">
        <f ca="true">+IF(OFFSET('Water Data'!$C$30,0,10*ROW('Water Data'!C167))="","",OFFSET('Water Data'!$C$30,0,10*ROW('Water Data'!C167)))</f>
        <v/>
      </c>
      <c r="BV173" s="29" t="str">
        <f ca="true">+IF(OFFSET('Water Data'!$D$28,0,10*ROW('Water Data'!D167))="","",OFFSET('Water Data'!$D$28,0,10*ROW('Water Data'!D167)))</f>
        <v/>
      </c>
      <c r="BW173" s="29" t="str">
        <f ca="true">+IF(OFFSET('Water Data'!$D$29,0,10*ROW('Water Data'!D167))="","",OFFSET('Water Data'!$D$29,0,10*ROW('Water Data'!D167)))</f>
        <v/>
      </c>
      <c r="BX173" s="29" t="str">
        <f ca="true">+IF(OFFSET('Water Data'!$D$30,0,10*ROW('Water Data'!D167))="","",OFFSET('Water Data'!$D$30,0,10*ROW('Water Data'!D167)))</f>
        <v/>
      </c>
      <c r="BY173" s="29" t="str">
        <f ca="true">+IF(OFFSET('Water Data'!$E$28,0,10*ROW('Water Data'!E167))="","",OFFSET('Water Data'!$E$28,0,10*ROW('Water Data'!E167)))</f>
        <v/>
      </c>
      <c r="BZ173" s="29" t="str">
        <f ca="true">+IF(OFFSET('Water Data'!$E$29,0,10*ROW('Water Data'!E167))="","",OFFSET('Water Data'!$E$29,0,10*ROW('Water Data'!E167)))</f>
        <v/>
      </c>
      <c r="CA173" s="29" t="str">
        <f ca="true">+IF(OFFSET('Water Data'!$E$30,0,10*ROW('Water Data'!E167))="","",OFFSET('Water Data'!$E$30,0,10*ROW('Water Data'!E167)))</f>
        <v/>
      </c>
      <c r="CB173" s="29" t="str">
        <f ca="true">+IF(OFFSET('Water Data'!$F$28,0,10*ROW('Water Data'!F167))="","",OFFSET('Water Data'!$F$28,0,10*ROW('Water Data'!F167)))</f>
        <v/>
      </c>
      <c r="CC173" s="29" t="str">
        <f ca="true">+IF(OFFSET('Water Data'!$F$29,0,10*ROW('Water Data'!F167))="","",OFFSET('Water Data'!$F$29,0,10*ROW('Water Data'!F167)))</f>
        <v/>
      </c>
      <c r="CD173" s="29" t="str">
        <f ca="true">+IF(OFFSET('Water Data'!$F$30,0,10*ROW('Water Data'!F167))="","",OFFSET('Water Data'!$F$30,0,10*ROW('Water Data'!F167)))</f>
        <v/>
      </c>
      <c r="CE173" s="29" t="str">
        <f ca="true">+IF(OFFSET('Water Data'!$G$28,0,10*ROW('Water Data'!G167))="","",OFFSET('Water Data'!$G$28,0,10*ROW('Water Data'!G167)))</f>
        <v/>
      </c>
      <c r="CF173" s="29" t="str">
        <f ca="true">+IF(OFFSET('Water Data'!$G$29,0,10*ROW('Water Data'!G167))="","",OFFSET('Water Data'!$G$29,0,10*ROW('Water Data'!G167)))</f>
        <v/>
      </c>
      <c r="CG173" s="29" t="str">
        <f ca="true">+IF(OFFSET('Water Data'!$G$30,0,10*ROW('Water Data'!G167))="","",OFFSET('Water Data'!$G$30,0,10*ROW('Water Data'!G167)))</f>
        <v/>
      </c>
      <c r="CH173" s="29" t="str">
        <f ca="true">+IF(OFFSET('Water Data'!$H$28,0,10*ROW('Water Data'!H167))="","",OFFSET('Water Data'!$H$28,0,10*ROW('Water Data'!H167)))</f>
        <v/>
      </c>
      <c r="CI173" s="29" t="str">
        <f ca="true">+IF(OFFSET('Water Data'!$H$29,0,10*ROW('Water Data'!H167))="","",OFFSET('Water Data'!$H$29,0,10*ROW('Water Data'!H167)))</f>
        <v/>
      </c>
      <c r="CJ173" s="29" t="str">
        <f ca="true">+IF(OFFSET('Water Data'!$H$30,0,10*ROW('Water Data'!H167))="","",OFFSET('Water Data'!$H$30,0,10*ROW('Water Data'!H167)))</f>
        <v/>
      </c>
      <c r="CK173" s="29" t="str">
        <f ca="true">+IF(OFFSET('Sanitation Data'!$C$29,0,10*ROW('Sanitation Data'!C167))="","",OFFSET('Sanitation Data'!$C$29,0,10*ROW('Sanitation Data'!C167)))</f>
        <v/>
      </c>
      <c r="CL173" s="29" t="str">
        <f ca="true">+IF(OFFSET('Sanitation Data'!$C$30,0,10*ROW('Sanitation Data'!C167))="","",OFFSET('Sanitation Data'!$C$30,0,10*ROW('Sanitation Data'!C167)))</f>
        <v/>
      </c>
      <c r="CM173" s="29" t="str">
        <f ca="true">+IF(OFFSET('Sanitation Data'!$C$31,0,10*ROW('Sanitation Data'!C167))="","",OFFSET('Sanitation Data'!$C$31,0,10*ROW('Sanitation Data'!C167)))</f>
        <v/>
      </c>
      <c r="CN173" s="29" t="str">
        <f ca="true">+IF(OFFSET('Sanitation Data'!$C$32,0,10*ROW('Sanitation Data'!C167))="","",OFFSET('Sanitation Data'!$C$32,0,10*ROW('Sanitation Data'!C167)))</f>
        <v/>
      </c>
      <c r="CO173" s="29" t="str">
        <f ca="true">+IF(OFFSET('Sanitation Data'!$C$33,0,10*ROW('Sanitation Data'!C167))="","",OFFSET('Sanitation Data'!$C$33,0,10*ROW('Sanitation Data'!C167)))</f>
        <v/>
      </c>
      <c r="CP173" s="29" t="str">
        <f ca="true">+IF(OFFSET('Sanitation Data'!$D$29,0,10*ROW('Sanitation Data'!D167))="","",OFFSET('Sanitation Data'!$D$29,0,10*ROW('Sanitation Data'!D167)))</f>
        <v/>
      </c>
      <c r="CQ173" s="29" t="str">
        <f ca="true">+IF(OFFSET('Sanitation Data'!$D$30,0,10*ROW('Sanitation Data'!D167))="","",OFFSET('Sanitation Data'!$D$30,0,10*ROW('Sanitation Data'!D167)))</f>
        <v/>
      </c>
      <c r="CR173" s="29" t="str">
        <f ca="true">+IF(OFFSET('Sanitation Data'!$D$31,0,10*ROW('Sanitation Data'!D167))="","",OFFSET('Sanitation Data'!$D$31,0,10*ROW('Sanitation Data'!D167)))</f>
        <v/>
      </c>
      <c r="CS173" s="29" t="str">
        <f ca="true">+IF(OFFSET('Sanitation Data'!$D$32,0,10*ROW('Sanitation Data'!D167))="","",OFFSET('Sanitation Data'!$D$32,0,10*ROW('Sanitation Data'!D167)))</f>
        <v/>
      </c>
      <c r="CT173" s="29" t="str">
        <f ca="true">+IF(OFFSET('Sanitation Data'!$D$33,0,10*ROW('Sanitation Data'!D167))="","",OFFSET('Sanitation Data'!$D$33,0,10*ROW('Sanitation Data'!D167)))</f>
        <v/>
      </c>
      <c r="CU173" s="29" t="str">
        <f ca="true">+IF(OFFSET('Sanitation Data'!$E$29,0,10*ROW('Sanitation Data'!E167))="","",OFFSET('Sanitation Data'!$E$29,0,10*ROW('Sanitation Data'!E167)))</f>
        <v/>
      </c>
      <c r="CV173" s="29" t="str">
        <f ca="true">+IF(OFFSET('Sanitation Data'!$E$30,0,10*ROW('Sanitation Data'!E167))="","",OFFSET('Sanitation Data'!$E$30,0,10*ROW('Sanitation Data'!E167)))</f>
        <v/>
      </c>
      <c r="CW173" s="29" t="str">
        <f ca="true">+IF(OFFSET('Sanitation Data'!$E$31,0,10*ROW('Sanitation Data'!E167))="","",OFFSET('Sanitation Data'!$E$31,0,10*ROW('Sanitation Data'!E167)))</f>
        <v/>
      </c>
      <c r="CX173" s="29" t="str">
        <f ca="true">+IF(OFFSET('Sanitation Data'!$E$32,0,10*ROW('Sanitation Data'!E167))="","",OFFSET('Sanitation Data'!$E$32,0,10*ROW('Sanitation Data'!E167)))</f>
        <v/>
      </c>
      <c r="CY173" s="29" t="str">
        <f ca="true">+IF(OFFSET('Sanitation Data'!$E$33,0,10*ROW('Sanitation Data'!E167))="","",OFFSET('Sanitation Data'!$E$33,0,10*ROW('Sanitation Data'!E167)))</f>
        <v/>
      </c>
      <c r="CZ173" s="29" t="str">
        <f ca="true">+IF(OFFSET('Sanitation Data'!$F$29,0,10*ROW('Sanitation Data'!F167))="","",OFFSET('Sanitation Data'!$F$29,0,10*ROW('Sanitation Data'!F167)))</f>
        <v/>
      </c>
      <c r="DA173" s="29" t="str">
        <f ca="true">+IF(OFFSET('Sanitation Data'!$F$30,0,10*ROW('Sanitation Data'!F167))="","",OFFSET('Sanitation Data'!$F$30,0,10*ROW('Sanitation Data'!F167)))</f>
        <v/>
      </c>
      <c r="DB173" s="29" t="str">
        <f ca="true">+IF(OFFSET('Sanitation Data'!$F$31,0,10*ROW('Sanitation Data'!F167))="","",OFFSET('Sanitation Data'!$F$31,0,10*ROW('Sanitation Data'!F167)))</f>
        <v/>
      </c>
      <c r="DC173" s="29" t="str">
        <f ca="true">+IF(OFFSET('Sanitation Data'!$F$32,0,10*ROW('Sanitation Data'!F167))="","",OFFSET('Sanitation Data'!$F$32,0,10*ROW('Sanitation Data'!F167)))</f>
        <v/>
      </c>
      <c r="DD173" s="29" t="str">
        <f ca="true">+IF(OFFSET('Sanitation Data'!$F$33,0,10*ROW('Sanitation Data'!F167))="","",OFFSET('Sanitation Data'!$F$33,0,10*ROW('Sanitation Data'!F167)))</f>
        <v/>
      </c>
      <c r="DE173" s="29" t="str">
        <f ca="true">+IF(OFFSET('Sanitation Data'!$G$29,0,10*ROW('Sanitation Data'!G167))="","",OFFSET('Sanitation Data'!$G$29,0,10*ROW('Sanitation Data'!G167)))</f>
        <v/>
      </c>
      <c r="DF173" s="29" t="str">
        <f ca="true">+IF(OFFSET('Sanitation Data'!$G$30,0,10*ROW('Sanitation Data'!G167))="","",OFFSET('Sanitation Data'!$G$30,0,10*ROW('Sanitation Data'!G167)))</f>
        <v/>
      </c>
      <c r="DG173" s="29" t="str">
        <f ca="true">+IF(OFFSET('Sanitation Data'!$G$31,0,10*ROW('Sanitation Data'!G167))="","",OFFSET('Sanitation Data'!$G$31,0,10*ROW('Sanitation Data'!G167)))</f>
        <v/>
      </c>
      <c r="DH173" s="29" t="str">
        <f ca="true">+IF(OFFSET('Sanitation Data'!$G$32,0,10*ROW('Sanitation Data'!G167))="","",OFFSET('Sanitation Data'!$G$32,0,10*ROW('Sanitation Data'!G167)))</f>
        <v/>
      </c>
      <c r="DI173" s="29" t="str">
        <f ca="true">+IF(OFFSET('Sanitation Data'!$G$33,0,10*ROW('Sanitation Data'!G167))="","",OFFSET('Sanitation Data'!$G$33,0,10*ROW('Sanitation Data'!G167)))</f>
        <v/>
      </c>
      <c r="DJ173" s="29" t="str">
        <f ca="true">+IF(OFFSET('Sanitation Data'!$H$29,0,10*ROW('Sanitation Data'!H167))="","",OFFSET('Sanitation Data'!$H$29,0,10*ROW('Sanitation Data'!H167)))</f>
        <v/>
      </c>
      <c r="DK173" s="29" t="str">
        <f ca="true">+IF(OFFSET('Sanitation Data'!$H$30,0,10*ROW('Sanitation Data'!H167))="","",OFFSET('Sanitation Data'!$H$30,0,10*ROW('Sanitation Data'!H167)))</f>
        <v/>
      </c>
      <c r="DL173" s="29" t="str">
        <f ca="true">+IF(OFFSET('Sanitation Data'!$H$31,0,10*ROW('Sanitation Data'!H167))="","",OFFSET('Sanitation Data'!$H$31,0,10*ROW('Sanitation Data'!H167)))</f>
        <v/>
      </c>
      <c r="DM173" s="29" t="str">
        <f ca="true">+IF(OFFSET('Sanitation Data'!$H$32,0,10*ROW('Sanitation Data'!H167))="","",OFFSET('Sanitation Data'!$H$32,0,10*ROW('Sanitation Data'!H167)))</f>
        <v/>
      </c>
      <c r="DN173" s="29" t="str">
        <f ca="true">+IF(OFFSET('Sanitation Data'!$H$33,0,10*ROW('Sanitation Data'!H167))="","",OFFSET('Sanitation Data'!$H$33,0,10*ROW('Sanitation Data'!H167)))</f>
        <v/>
      </c>
      <c r="DO173" s="29" t="str">
        <f ca="true">+IF(OFFSET('Hygiene Data'!$C$12,0,10*ROW('Hygiene Data'!C167))="","",OFFSET('Hygiene Data'!$C$12,0,10*ROW('Hygiene Data'!C167)))</f>
        <v/>
      </c>
      <c r="DP173" s="29" t="str">
        <f ca="true">+IF(OFFSET('Hygiene Data'!$C$13,0,10*ROW('Hygiene Data'!C167))="","",OFFSET('Hygiene Data'!$C$13,0,10*ROW('Hygiene Data'!C167)))</f>
        <v/>
      </c>
      <c r="DQ173" s="29" t="str">
        <f ca="true">+IF(OFFSET('Hygiene Data'!$C$14,0,10*ROW('Hygiene Data'!C167))="","",OFFSET('Hygiene Data'!$C$14,0,10*ROW('Hygiene Data'!C167)))</f>
        <v/>
      </c>
      <c r="DR173" s="29" t="str">
        <f ca="true">+IF(OFFSET('Hygiene Data'!$D$12,0,10*ROW('Hygiene Data'!D167))="","",OFFSET('Hygiene Data'!$D$12,0,10*ROW('Hygiene Data'!D167)))</f>
        <v/>
      </c>
      <c r="DS173" s="29" t="str">
        <f ca="true">+IF(OFFSET('Hygiene Data'!$D$13,0,10*ROW('Hygiene Data'!D167))="","",OFFSET('Hygiene Data'!$D$13,0,10*ROW('Hygiene Data'!D167)))</f>
        <v/>
      </c>
      <c r="DT173" s="29" t="str">
        <f ca="true">+IF(OFFSET('Hygiene Data'!$D$14,0,10*ROW('Hygiene Data'!D167))="","",OFFSET('Hygiene Data'!$D$14,0,10*ROW('Hygiene Data'!D167)))</f>
        <v/>
      </c>
      <c r="DU173" s="29" t="str">
        <f ca="true">+IF(OFFSET('Hygiene Data'!$E$12,0,10*ROW('Hygiene Data'!E167))="","",OFFSET('Hygiene Data'!$E$12,0,10*ROW('Hygiene Data'!E167)))</f>
        <v/>
      </c>
      <c r="DV173" s="29" t="str">
        <f ca="true">+IF(OFFSET('Hygiene Data'!$E$13,0,10*ROW('Hygiene Data'!E167))="","",OFFSET('Hygiene Data'!$E$13,0,10*ROW('Hygiene Data'!E167)))</f>
        <v/>
      </c>
      <c r="DW173" s="29" t="str">
        <f ca="true">+IF(OFFSET('Hygiene Data'!$E$14,0,10*ROW('Hygiene Data'!E167))="","",OFFSET('Hygiene Data'!$E$14,0,10*ROW('Hygiene Data'!E167)))</f>
        <v/>
      </c>
      <c r="DX173" s="29" t="str">
        <f ca="true">+IF(OFFSET('Hygiene Data'!$F$12,0,10*ROW('Hygiene Data'!F167))="","",OFFSET('Hygiene Data'!$F$12,0,10*ROW('Hygiene Data'!F167)))</f>
        <v/>
      </c>
      <c r="DY173" s="29" t="str">
        <f ca="true">+IF(OFFSET('Hygiene Data'!$F$13,0,10*ROW('Hygiene Data'!F167))="","",OFFSET('Hygiene Data'!$F$13,0,10*ROW('Hygiene Data'!F167)))</f>
        <v/>
      </c>
      <c r="DZ173" s="29" t="str">
        <f ca="true">+IF(OFFSET('Hygiene Data'!$F$14,0,10*ROW('Hygiene Data'!F167))="","",OFFSET('Hygiene Data'!$F$14,0,10*ROW('Hygiene Data'!F167)))</f>
        <v/>
      </c>
      <c r="EA173" s="29" t="str">
        <f ca="true">+IF(OFFSET('Hygiene Data'!$G$12,0,10*ROW('Hygiene Data'!G167))="","",OFFSET('Hygiene Data'!$G$12,0,10*ROW('Hygiene Data'!G167)))</f>
        <v/>
      </c>
      <c r="EB173" s="29" t="str">
        <f ca="true">+IF(OFFSET('Hygiene Data'!$G$13,0,10*ROW('Hygiene Data'!G167))="","",OFFSET('Hygiene Data'!$G$13,0,10*ROW('Hygiene Data'!G167)))</f>
        <v/>
      </c>
      <c r="EC173" s="29" t="str">
        <f ca="true">+IF(OFFSET('Hygiene Data'!$G$14,0,10*ROW('Hygiene Data'!G167))="","",OFFSET('Hygiene Data'!$G$14,0,10*ROW('Hygiene Data'!G167)))</f>
        <v/>
      </c>
      <c r="ED173" s="29" t="str">
        <f ca="true">+IF(OFFSET('Hygiene Data'!$H$12,0,10*ROW('Hygiene Data'!H167))="","",OFFSET('Hygiene Data'!$H$12,0,10*ROW('Hygiene Data'!H167)))</f>
        <v/>
      </c>
      <c r="EE173" s="29" t="str">
        <f ca="true">+IF(OFFSET('Hygiene Data'!$H$13,0,10*ROW('Hygiene Data'!H167))="","",OFFSET('Hygiene Data'!$H$13,0,10*ROW('Hygiene Data'!H167)))</f>
        <v/>
      </c>
      <c r="EF173" s="29" t="str">
        <f ca="true">+IF(OFFSET('Hygiene Data'!$H$14,0,10*ROW('Hygiene Data'!H167))="","",OFFSET('Hygiene Data'!$H$14,0,10*ROW('Hygiene Data'!H167)))</f>
        <v/>
      </c>
    </row>
    <row r="174" x14ac:dyDescent="0.2">
      <c r="A174" s="52" t="str">
        <f ca="true">+IF(OFFSET('Water Data'!$B$1,0,10*ROW('Water Data'!B171))="","",OFFSET('Water Data'!$B$1,0,10*ROW('Water Data'!B171)))</f>
        <v/>
      </c>
      <c r="B174" s="52" t="str">
        <f ca="true">+IF(OFFSET('Water Data'!$A$3,0,10*ROW('Water Data'!A171))="","",OFFSET('Water Data'!$A$3,0,10*ROW('Water Data'!A171)))</f>
        <v/>
      </c>
      <c r="C174" s="52" t="str">
        <f ca="true">+IF(OFFSET('Water Data'!$C$3,0,10*ROW('Water Data'!C171))="","",OFFSET('Water Data'!$C$3,0,10*ROW('Water Data'!C171)))</f>
        <v/>
      </c>
      <c r="D174" s="240"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0"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0"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0"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0"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0"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0"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0"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0"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0"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0"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0"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0"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0"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0"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0"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0"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0"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1"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1"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1"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1"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1"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1"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1"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1"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1"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1"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1"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1"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1"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1"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1"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1"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1"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1"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1"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1"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1"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1"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1"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1"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1"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1"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1"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1"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1"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1"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2"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2"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2"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2"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2"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2"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2"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2"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2"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2"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2"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2"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2"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2"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2"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2"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2"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2"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29" t="str">
        <f ca="true">+IF(OFFSET('Water Data'!$C$28,0,10*ROW('Water Data'!C168))="","",OFFSET('Water Data'!$C$28,0,10*ROW('Water Data'!C168)))</f>
        <v/>
      </c>
      <c r="BT174" s="29" t="str">
        <f ca="true">+IF(OFFSET('Water Data'!$C$29,0,10*ROW('Water Data'!C168))="","",OFFSET('Water Data'!$C$29,0,10*ROW('Water Data'!C168)))</f>
        <v/>
      </c>
      <c r="BU174" s="29" t="str">
        <f ca="true">+IF(OFFSET('Water Data'!$C$30,0,10*ROW('Water Data'!C168))="","",OFFSET('Water Data'!$C$30,0,10*ROW('Water Data'!C168)))</f>
        <v/>
      </c>
      <c r="BV174" s="29" t="str">
        <f ca="true">+IF(OFFSET('Water Data'!$D$28,0,10*ROW('Water Data'!D168))="","",OFFSET('Water Data'!$D$28,0,10*ROW('Water Data'!D168)))</f>
        <v/>
      </c>
      <c r="BW174" s="29" t="str">
        <f ca="true">+IF(OFFSET('Water Data'!$D$29,0,10*ROW('Water Data'!D168))="","",OFFSET('Water Data'!$D$29,0,10*ROW('Water Data'!D168)))</f>
        <v/>
      </c>
      <c r="BX174" s="29" t="str">
        <f ca="true">+IF(OFFSET('Water Data'!$D$30,0,10*ROW('Water Data'!D168))="","",OFFSET('Water Data'!$D$30,0,10*ROW('Water Data'!D168)))</f>
        <v/>
      </c>
      <c r="BY174" s="29" t="str">
        <f ca="true">+IF(OFFSET('Water Data'!$E$28,0,10*ROW('Water Data'!E168))="","",OFFSET('Water Data'!$E$28,0,10*ROW('Water Data'!E168)))</f>
        <v/>
      </c>
      <c r="BZ174" s="29" t="str">
        <f ca="true">+IF(OFFSET('Water Data'!$E$29,0,10*ROW('Water Data'!E168))="","",OFFSET('Water Data'!$E$29,0,10*ROW('Water Data'!E168)))</f>
        <v/>
      </c>
      <c r="CA174" s="29" t="str">
        <f ca="true">+IF(OFFSET('Water Data'!$E$30,0,10*ROW('Water Data'!E168))="","",OFFSET('Water Data'!$E$30,0,10*ROW('Water Data'!E168)))</f>
        <v/>
      </c>
      <c r="CB174" s="29" t="str">
        <f ca="true">+IF(OFFSET('Water Data'!$F$28,0,10*ROW('Water Data'!F168))="","",OFFSET('Water Data'!$F$28,0,10*ROW('Water Data'!F168)))</f>
        <v/>
      </c>
      <c r="CC174" s="29" t="str">
        <f ca="true">+IF(OFFSET('Water Data'!$F$29,0,10*ROW('Water Data'!F168))="","",OFFSET('Water Data'!$F$29,0,10*ROW('Water Data'!F168)))</f>
        <v/>
      </c>
      <c r="CD174" s="29" t="str">
        <f ca="true">+IF(OFFSET('Water Data'!$F$30,0,10*ROW('Water Data'!F168))="","",OFFSET('Water Data'!$F$30,0,10*ROW('Water Data'!F168)))</f>
        <v/>
      </c>
      <c r="CE174" s="29" t="str">
        <f ca="true">+IF(OFFSET('Water Data'!$G$28,0,10*ROW('Water Data'!G168))="","",OFFSET('Water Data'!$G$28,0,10*ROW('Water Data'!G168)))</f>
        <v/>
      </c>
      <c r="CF174" s="29" t="str">
        <f ca="true">+IF(OFFSET('Water Data'!$G$29,0,10*ROW('Water Data'!G168))="","",OFFSET('Water Data'!$G$29,0,10*ROW('Water Data'!G168)))</f>
        <v/>
      </c>
      <c r="CG174" s="29" t="str">
        <f ca="true">+IF(OFFSET('Water Data'!$G$30,0,10*ROW('Water Data'!G168))="","",OFFSET('Water Data'!$G$30,0,10*ROW('Water Data'!G168)))</f>
        <v/>
      </c>
      <c r="CH174" s="29" t="str">
        <f ca="true">+IF(OFFSET('Water Data'!$H$28,0,10*ROW('Water Data'!H168))="","",OFFSET('Water Data'!$H$28,0,10*ROW('Water Data'!H168)))</f>
        <v/>
      </c>
      <c r="CI174" s="29" t="str">
        <f ca="true">+IF(OFFSET('Water Data'!$H$29,0,10*ROW('Water Data'!H168))="","",OFFSET('Water Data'!$H$29,0,10*ROW('Water Data'!H168)))</f>
        <v/>
      </c>
      <c r="CJ174" s="29" t="str">
        <f ca="true">+IF(OFFSET('Water Data'!$H$30,0,10*ROW('Water Data'!H168))="","",OFFSET('Water Data'!$H$30,0,10*ROW('Water Data'!H168)))</f>
        <v/>
      </c>
      <c r="CK174" s="29" t="str">
        <f ca="true">+IF(OFFSET('Sanitation Data'!$C$29,0,10*ROW('Sanitation Data'!C168))="","",OFFSET('Sanitation Data'!$C$29,0,10*ROW('Sanitation Data'!C168)))</f>
        <v/>
      </c>
      <c r="CL174" s="29" t="str">
        <f ca="true">+IF(OFFSET('Sanitation Data'!$C$30,0,10*ROW('Sanitation Data'!C168))="","",OFFSET('Sanitation Data'!$C$30,0,10*ROW('Sanitation Data'!C168)))</f>
        <v/>
      </c>
      <c r="CM174" s="29" t="str">
        <f ca="true">+IF(OFFSET('Sanitation Data'!$C$31,0,10*ROW('Sanitation Data'!C168))="","",OFFSET('Sanitation Data'!$C$31,0,10*ROW('Sanitation Data'!C168)))</f>
        <v/>
      </c>
      <c r="CN174" s="29" t="str">
        <f ca="true">+IF(OFFSET('Sanitation Data'!$C$32,0,10*ROW('Sanitation Data'!C168))="","",OFFSET('Sanitation Data'!$C$32,0,10*ROW('Sanitation Data'!C168)))</f>
        <v/>
      </c>
      <c r="CO174" s="29" t="str">
        <f ca="true">+IF(OFFSET('Sanitation Data'!$C$33,0,10*ROW('Sanitation Data'!C168))="","",OFFSET('Sanitation Data'!$C$33,0,10*ROW('Sanitation Data'!C168)))</f>
        <v/>
      </c>
      <c r="CP174" s="29" t="str">
        <f ca="true">+IF(OFFSET('Sanitation Data'!$D$29,0,10*ROW('Sanitation Data'!D168))="","",OFFSET('Sanitation Data'!$D$29,0,10*ROW('Sanitation Data'!D168)))</f>
        <v/>
      </c>
      <c r="CQ174" s="29" t="str">
        <f ca="true">+IF(OFFSET('Sanitation Data'!$D$30,0,10*ROW('Sanitation Data'!D168))="","",OFFSET('Sanitation Data'!$D$30,0,10*ROW('Sanitation Data'!D168)))</f>
        <v/>
      </c>
      <c r="CR174" s="29" t="str">
        <f ca="true">+IF(OFFSET('Sanitation Data'!$D$31,0,10*ROW('Sanitation Data'!D168))="","",OFFSET('Sanitation Data'!$D$31,0,10*ROW('Sanitation Data'!D168)))</f>
        <v/>
      </c>
      <c r="CS174" s="29" t="str">
        <f ca="true">+IF(OFFSET('Sanitation Data'!$D$32,0,10*ROW('Sanitation Data'!D168))="","",OFFSET('Sanitation Data'!$D$32,0,10*ROW('Sanitation Data'!D168)))</f>
        <v/>
      </c>
      <c r="CT174" s="29" t="str">
        <f ca="true">+IF(OFFSET('Sanitation Data'!$D$33,0,10*ROW('Sanitation Data'!D168))="","",OFFSET('Sanitation Data'!$D$33,0,10*ROW('Sanitation Data'!D168)))</f>
        <v/>
      </c>
      <c r="CU174" s="29" t="str">
        <f ca="true">+IF(OFFSET('Sanitation Data'!$E$29,0,10*ROW('Sanitation Data'!E168))="","",OFFSET('Sanitation Data'!$E$29,0,10*ROW('Sanitation Data'!E168)))</f>
        <v/>
      </c>
      <c r="CV174" s="29" t="str">
        <f ca="true">+IF(OFFSET('Sanitation Data'!$E$30,0,10*ROW('Sanitation Data'!E168))="","",OFFSET('Sanitation Data'!$E$30,0,10*ROW('Sanitation Data'!E168)))</f>
        <v/>
      </c>
      <c r="CW174" s="29" t="str">
        <f ca="true">+IF(OFFSET('Sanitation Data'!$E$31,0,10*ROW('Sanitation Data'!E168))="","",OFFSET('Sanitation Data'!$E$31,0,10*ROW('Sanitation Data'!E168)))</f>
        <v/>
      </c>
      <c r="CX174" s="29" t="str">
        <f ca="true">+IF(OFFSET('Sanitation Data'!$E$32,0,10*ROW('Sanitation Data'!E168))="","",OFFSET('Sanitation Data'!$E$32,0,10*ROW('Sanitation Data'!E168)))</f>
        <v/>
      </c>
      <c r="CY174" s="29" t="str">
        <f ca="true">+IF(OFFSET('Sanitation Data'!$E$33,0,10*ROW('Sanitation Data'!E168))="","",OFFSET('Sanitation Data'!$E$33,0,10*ROW('Sanitation Data'!E168)))</f>
        <v/>
      </c>
      <c r="CZ174" s="29" t="str">
        <f ca="true">+IF(OFFSET('Sanitation Data'!$F$29,0,10*ROW('Sanitation Data'!F168))="","",OFFSET('Sanitation Data'!$F$29,0,10*ROW('Sanitation Data'!F168)))</f>
        <v/>
      </c>
      <c r="DA174" s="29" t="str">
        <f ca="true">+IF(OFFSET('Sanitation Data'!$F$30,0,10*ROW('Sanitation Data'!F168))="","",OFFSET('Sanitation Data'!$F$30,0,10*ROW('Sanitation Data'!F168)))</f>
        <v/>
      </c>
      <c r="DB174" s="29" t="str">
        <f ca="true">+IF(OFFSET('Sanitation Data'!$F$31,0,10*ROW('Sanitation Data'!F168))="","",OFFSET('Sanitation Data'!$F$31,0,10*ROW('Sanitation Data'!F168)))</f>
        <v/>
      </c>
      <c r="DC174" s="29" t="str">
        <f ca="true">+IF(OFFSET('Sanitation Data'!$F$32,0,10*ROW('Sanitation Data'!F168))="","",OFFSET('Sanitation Data'!$F$32,0,10*ROW('Sanitation Data'!F168)))</f>
        <v/>
      </c>
      <c r="DD174" s="29" t="str">
        <f ca="true">+IF(OFFSET('Sanitation Data'!$F$33,0,10*ROW('Sanitation Data'!F168))="","",OFFSET('Sanitation Data'!$F$33,0,10*ROW('Sanitation Data'!F168)))</f>
        <v/>
      </c>
      <c r="DE174" s="29" t="str">
        <f ca="true">+IF(OFFSET('Sanitation Data'!$G$29,0,10*ROW('Sanitation Data'!G168))="","",OFFSET('Sanitation Data'!$G$29,0,10*ROW('Sanitation Data'!G168)))</f>
        <v/>
      </c>
      <c r="DF174" s="29" t="str">
        <f ca="true">+IF(OFFSET('Sanitation Data'!$G$30,0,10*ROW('Sanitation Data'!G168))="","",OFFSET('Sanitation Data'!$G$30,0,10*ROW('Sanitation Data'!G168)))</f>
        <v/>
      </c>
      <c r="DG174" s="29" t="str">
        <f ca="true">+IF(OFFSET('Sanitation Data'!$G$31,0,10*ROW('Sanitation Data'!G168))="","",OFFSET('Sanitation Data'!$G$31,0,10*ROW('Sanitation Data'!G168)))</f>
        <v/>
      </c>
      <c r="DH174" s="29" t="str">
        <f ca="true">+IF(OFFSET('Sanitation Data'!$G$32,0,10*ROW('Sanitation Data'!G168))="","",OFFSET('Sanitation Data'!$G$32,0,10*ROW('Sanitation Data'!G168)))</f>
        <v/>
      </c>
      <c r="DI174" s="29" t="str">
        <f ca="true">+IF(OFFSET('Sanitation Data'!$G$33,0,10*ROW('Sanitation Data'!G168))="","",OFFSET('Sanitation Data'!$G$33,0,10*ROW('Sanitation Data'!G168)))</f>
        <v/>
      </c>
      <c r="DJ174" s="29" t="str">
        <f ca="true">+IF(OFFSET('Sanitation Data'!$H$29,0,10*ROW('Sanitation Data'!H168))="","",OFFSET('Sanitation Data'!$H$29,0,10*ROW('Sanitation Data'!H168)))</f>
        <v/>
      </c>
      <c r="DK174" s="29" t="str">
        <f ca="true">+IF(OFFSET('Sanitation Data'!$H$30,0,10*ROW('Sanitation Data'!H168))="","",OFFSET('Sanitation Data'!$H$30,0,10*ROW('Sanitation Data'!H168)))</f>
        <v/>
      </c>
      <c r="DL174" s="29" t="str">
        <f ca="true">+IF(OFFSET('Sanitation Data'!$H$31,0,10*ROW('Sanitation Data'!H168))="","",OFFSET('Sanitation Data'!$H$31,0,10*ROW('Sanitation Data'!H168)))</f>
        <v/>
      </c>
      <c r="DM174" s="29" t="str">
        <f ca="true">+IF(OFFSET('Sanitation Data'!$H$32,0,10*ROW('Sanitation Data'!H168))="","",OFFSET('Sanitation Data'!$H$32,0,10*ROW('Sanitation Data'!H168)))</f>
        <v/>
      </c>
      <c r="DN174" s="29" t="str">
        <f ca="true">+IF(OFFSET('Sanitation Data'!$H$33,0,10*ROW('Sanitation Data'!H168))="","",OFFSET('Sanitation Data'!$H$33,0,10*ROW('Sanitation Data'!H168)))</f>
        <v/>
      </c>
      <c r="DO174" s="29" t="str">
        <f ca="true">+IF(OFFSET('Hygiene Data'!$C$12,0,10*ROW('Hygiene Data'!C168))="","",OFFSET('Hygiene Data'!$C$12,0,10*ROW('Hygiene Data'!C168)))</f>
        <v/>
      </c>
      <c r="DP174" s="29" t="str">
        <f ca="true">+IF(OFFSET('Hygiene Data'!$C$13,0,10*ROW('Hygiene Data'!C168))="","",OFFSET('Hygiene Data'!$C$13,0,10*ROW('Hygiene Data'!C168)))</f>
        <v/>
      </c>
      <c r="DQ174" s="29" t="str">
        <f ca="true">+IF(OFFSET('Hygiene Data'!$C$14,0,10*ROW('Hygiene Data'!C168))="","",OFFSET('Hygiene Data'!$C$14,0,10*ROW('Hygiene Data'!C168)))</f>
        <v/>
      </c>
      <c r="DR174" s="29" t="str">
        <f ca="true">+IF(OFFSET('Hygiene Data'!$D$12,0,10*ROW('Hygiene Data'!D168))="","",OFFSET('Hygiene Data'!$D$12,0,10*ROW('Hygiene Data'!D168)))</f>
        <v/>
      </c>
      <c r="DS174" s="29" t="str">
        <f ca="true">+IF(OFFSET('Hygiene Data'!$D$13,0,10*ROW('Hygiene Data'!D168))="","",OFFSET('Hygiene Data'!$D$13,0,10*ROW('Hygiene Data'!D168)))</f>
        <v/>
      </c>
      <c r="DT174" s="29" t="str">
        <f ca="true">+IF(OFFSET('Hygiene Data'!$D$14,0,10*ROW('Hygiene Data'!D168))="","",OFFSET('Hygiene Data'!$D$14,0,10*ROW('Hygiene Data'!D168)))</f>
        <v/>
      </c>
      <c r="DU174" s="29" t="str">
        <f ca="true">+IF(OFFSET('Hygiene Data'!$E$12,0,10*ROW('Hygiene Data'!E168))="","",OFFSET('Hygiene Data'!$E$12,0,10*ROW('Hygiene Data'!E168)))</f>
        <v/>
      </c>
      <c r="DV174" s="29" t="str">
        <f ca="true">+IF(OFFSET('Hygiene Data'!$E$13,0,10*ROW('Hygiene Data'!E168))="","",OFFSET('Hygiene Data'!$E$13,0,10*ROW('Hygiene Data'!E168)))</f>
        <v/>
      </c>
      <c r="DW174" s="29" t="str">
        <f ca="true">+IF(OFFSET('Hygiene Data'!$E$14,0,10*ROW('Hygiene Data'!E168))="","",OFFSET('Hygiene Data'!$E$14,0,10*ROW('Hygiene Data'!E168)))</f>
        <v/>
      </c>
      <c r="DX174" s="29" t="str">
        <f ca="true">+IF(OFFSET('Hygiene Data'!$F$12,0,10*ROW('Hygiene Data'!F168))="","",OFFSET('Hygiene Data'!$F$12,0,10*ROW('Hygiene Data'!F168)))</f>
        <v/>
      </c>
      <c r="DY174" s="29" t="str">
        <f ca="true">+IF(OFFSET('Hygiene Data'!$F$13,0,10*ROW('Hygiene Data'!F168))="","",OFFSET('Hygiene Data'!$F$13,0,10*ROW('Hygiene Data'!F168)))</f>
        <v/>
      </c>
      <c r="DZ174" s="29" t="str">
        <f ca="true">+IF(OFFSET('Hygiene Data'!$F$14,0,10*ROW('Hygiene Data'!F168))="","",OFFSET('Hygiene Data'!$F$14,0,10*ROW('Hygiene Data'!F168)))</f>
        <v/>
      </c>
      <c r="EA174" s="29" t="str">
        <f ca="true">+IF(OFFSET('Hygiene Data'!$G$12,0,10*ROW('Hygiene Data'!G168))="","",OFFSET('Hygiene Data'!$G$12,0,10*ROW('Hygiene Data'!G168)))</f>
        <v/>
      </c>
      <c r="EB174" s="29" t="str">
        <f ca="true">+IF(OFFSET('Hygiene Data'!$G$13,0,10*ROW('Hygiene Data'!G168))="","",OFFSET('Hygiene Data'!$G$13,0,10*ROW('Hygiene Data'!G168)))</f>
        <v/>
      </c>
      <c r="EC174" s="29" t="str">
        <f ca="true">+IF(OFFSET('Hygiene Data'!$G$14,0,10*ROW('Hygiene Data'!G168))="","",OFFSET('Hygiene Data'!$G$14,0,10*ROW('Hygiene Data'!G168)))</f>
        <v/>
      </c>
      <c r="ED174" s="29" t="str">
        <f ca="true">+IF(OFFSET('Hygiene Data'!$H$12,0,10*ROW('Hygiene Data'!H168))="","",OFFSET('Hygiene Data'!$H$12,0,10*ROW('Hygiene Data'!H168)))</f>
        <v/>
      </c>
      <c r="EE174" s="29" t="str">
        <f ca="true">+IF(OFFSET('Hygiene Data'!$H$13,0,10*ROW('Hygiene Data'!H168))="","",OFFSET('Hygiene Data'!$H$13,0,10*ROW('Hygiene Data'!H168)))</f>
        <v/>
      </c>
      <c r="EF174" s="29" t="str">
        <f ca="true">+IF(OFFSET('Hygiene Data'!$H$14,0,10*ROW('Hygiene Data'!H168))="","",OFFSET('Hygiene Data'!$H$14,0,10*ROW('Hygiene Data'!H168)))</f>
        <v/>
      </c>
    </row>
    <row r="175" x14ac:dyDescent="0.2">
      <c r="A175" s="52" t="str">
        <f ca="true">+IF(OFFSET('Water Data'!$B$1,0,10*ROW('Water Data'!B172))="","",OFFSET('Water Data'!$B$1,0,10*ROW('Water Data'!B172)))</f>
        <v/>
      </c>
      <c r="B175" s="52" t="str">
        <f ca="true">+IF(OFFSET('Water Data'!$A$3,0,10*ROW('Water Data'!A172))="","",OFFSET('Water Data'!$A$3,0,10*ROW('Water Data'!A172)))</f>
        <v/>
      </c>
      <c r="C175" s="52" t="str">
        <f ca="true">+IF(OFFSET('Water Data'!$C$3,0,10*ROW('Water Data'!C172))="","",OFFSET('Water Data'!$C$3,0,10*ROW('Water Data'!C172)))</f>
        <v/>
      </c>
      <c r="D175" s="240"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0"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0"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0"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0"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0"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0"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0"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0"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0"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0"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0"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0"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0"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0"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0"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0"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0"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1"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1"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1"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1"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1"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1"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1"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1"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1"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1"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1"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1"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1"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1"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1"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1"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1"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1"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1"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1"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1"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1"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1"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1"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1"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1"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1"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1"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1"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1"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2"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2"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2"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2"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2"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2"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2"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2"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2"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2"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2"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2"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2"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2"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2"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2"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2"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2"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29" t="str">
        <f ca="true">+IF(OFFSET('Water Data'!$C$28,0,10*ROW('Water Data'!C169))="","",OFFSET('Water Data'!$C$28,0,10*ROW('Water Data'!C169)))</f>
        <v/>
      </c>
      <c r="BT175" s="29" t="str">
        <f ca="true">+IF(OFFSET('Water Data'!$C$29,0,10*ROW('Water Data'!C169))="","",OFFSET('Water Data'!$C$29,0,10*ROW('Water Data'!C169)))</f>
        <v/>
      </c>
      <c r="BU175" s="29" t="str">
        <f ca="true">+IF(OFFSET('Water Data'!$C$30,0,10*ROW('Water Data'!C169))="","",OFFSET('Water Data'!$C$30,0,10*ROW('Water Data'!C169)))</f>
        <v/>
      </c>
      <c r="BV175" s="29" t="str">
        <f ca="true">+IF(OFFSET('Water Data'!$D$28,0,10*ROW('Water Data'!D169))="","",OFFSET('Water Data'!$D$28,0,10*ROW('Water Data'!D169)))</f>
        <v/>
      </c>
      <c r="BW175" s="29" t="str">
        <f ca="true">+IF(OFFSET('Water Data'!$D$29,0,10*ROW('Water Data'!D169))="","",OFFSET('Water Data'!$D$29,0,10*ROW('Water Data'!D169)))</f>
        <v/>
      </c>
      <c r="BX175" s="29" t="str">
        <f ca="true">+IF(OFFSET('Water Data'!$D$30,0,10*ROW('Water Data'!D169))="","",OFFSET('Water Data'!$D$30,0,10*ROW('Water Data'!D169)))</f>
        <v/>
      </c>
      <c r="BY175" s="29" t="str">
        <f ca="true">+IF(OFFSET('Water Data'!$E$28,0,10*ROW('Water Data'!E169))="","",OFFSET('Water Data'!$E$28,0,10*ROW('Water Data'!E169)))</f>
        <v/>
      </c>
      <c r="BZ175" s="29" t="str">
        <f ca="true">+IF(OFFSET('Water Data'!$E$29,0,10*ROW('Water Data'!E169))="","",OFFSET('Water Data'!$E$29,0,10*ROW('Water Data'!E169)))</f>
        <v/>
      </c>
      <c r="CA175" s="29" t="str">
        <f ca="true">+IF(OFFSET('Water Data'!$E$30,0,10*ROW('Water Data'!E169))="","",OFFSET('Water Data'!$E$30,0,10*ROW('Water Data'!E169)))</f>
        <v/>
      </c>
      <c r="CB175" s="29" t="str">
        <f ca="true">+IF(OFFSET('Water Data'!$F$28,0,10*ROW('Water Data'!F169))="","",OFFSET('Water Data'!$F$28,0,10*ROW('Water Data'!F169)))</f>
        <v/>
      </c>
      <c r="CC175" s="29" t="str">
        <f ca="true">+IF(OFFSET('Water Data'!$F$29,0,10*ROW('Water Data'!F169))="","",OFFSET('Water Data'!$F$29,0,10*ROW('Water Data'!F169)))</f>
        <v/>
      </c>
      <c r="CD175" s="29" t="str">
        <f ca="true">+IF(OFFSET('Water Data'!$F$30,0,10*ROW('Water Data'!F169))="","",OFFSET('Water Data'!$F$30,0,10*ROW('Water Data'!F169)))</f>
        <v/>
      </c>
      <c r="CE175" s="29" t="str">
        <f ca="true">+IF(OFFSET('Water Data'!$G$28,0,10*ROW('Water Data'!G169))="","",OFFSET('Water Data'!$G$28,0,10*ROW('Water Data'!G169)))</f>
        <v/>
      </c>
      <c r="CF175" s="29" t="str">
        <f ca="true">+IF(OFFSET('Water Data'!$G$29,0,10*ROW('Water Data'!G169))="","",OFFSET('Water Data'!$G$29,0,10*ROW('Water Data'!G169)))</f>
        <v/>
      </c>
      <c r="CG175" s="29" t="str">
        <f ca="true">+IF(OFFSET('Water Data'!$G$30,0,10*ROW('Water Data'!G169))="","",OFFSET('Water Data'!$G$30,0,10*ROW('Water Data'!G169)))</f>
        <v/>
      </c>
      <c r="CH175" s="29" t="str">
        <f ca="true">+IF(OFFSET('Water Data'!$H$28,0,10*ROW('Water Data'!H169))="","",OFFSET('Water Data'!$H$28,0,10*ROW('Water Data'!H169)))</f>
        <v/>
      </c>
      <c r="CI175" s="29" t="str">
        <f ca="true">+IF(OFFSET('Water Data'!$H$29,0,10*ROW('Water Data'!H169))="","",OFFSET('Water Data'!$H$29,0,10*ROW('Water Data'!H169)))</f>
        <v/>
      </c>
      <c r="CJ175" s="29" t="str">
        <f ca="true">+IF(OFFSET('Water Data'!$H$30,0,10*ROW('Water Data'!H169))="","",OFFSET('Water Data'!$H$30,0,10*ROW('Water Data'!H169)))</f>
        <v/>
      </c>
      <c r="CK175" s="29" t="str">
        <f ca="true">+IF(OFFSET('Sanitation Data'!$C$29,0,10*ROW('Sanitation Data'!C169))="","",OFFSET('Sanitation Data'!$C$29,0,10*ROW('Sanitation Data'!C169)))</f>
        <v/>
      </c>
      <c r="CL175" s="29" t="str">
        <f ca="true">+IF(OFFSET('Sanitation Data'!$C$30,0,10*ROW('Sanitation Data'!C169))="","",OFFSET('Sanitation Data'!$C$30,0,10*ROW('Sanitation Data'!C169)))</f>
        <v/>
      </c>
      <c r="CM175" s="29" t="str">
        <f ca="true">+IF(OFFSET('Sanitation Data'!$C$31,0,10*ROW('Sanitation Data'!C169))="","",OFFSET('Sanitation Data'!$C$31,0,10*ROW('Sanitation Data'!C169)))</f>
        <v/>
      </c>
      <c r="CN175" s="29" t="str">
        <f ca="true">+IF(OFFSET('Sanitation Data'!$C$32,0,10*ROW('Sanitation Data'!C169))="","",OFFSET('Sanitation Data'!$C$32,0,10*ROW('Sanitation Data'!C169)))</f>
        <v/>
      </c>
      <c r="CO175" s="29" t="str">
        <f ca="true">+IF(OFFSET('Sanitation Data'!$C$33,0,10*ROW('Sanitation Data'!C169))="","",OFFSET('Sanitation Data'!$C$33,0,10*ROW('Sanitation Data'!C169)))</f>
        <v/>
      </c>
      <c r="CP175" s="29" t="str">
        <f ca="true">+IF(OFFSET('Sanitation Data'!$D$29,0,10*ROW('Sanitation Data'!D169))="","",OFFSET('Sanitation Data'!$D$29,0,10*ROW('Sanitation Data'!D169)))</f>
        <v/>
      </c>
      <c r="CQ175" s="29" t="str">
        <f ca="true">+IF(OFFSET('Sanitation Data'!$D$30,0,10*ROW('Sanitation Data'!D169))="","",OFFSET('Sanitation Data'!$D$30,0,10*ROW('Sanitation Data'!D169)))</f>
        <v/>
      </c>
      <c r="CR175" s="29" t="str">
        <f ca="true">+IF(OFFSET('Sanitation Data'!$D$31,0,10*ROW('Sanitation Data'!D169))="","",OFFSET('Sanitation Data'!$D$31,0,10*ROW('Sanitation Data'!D169)))</f>
        <v/>
      </c>
      <c r="CS175" s="29" t="str">
        <f ca="true">+IF(OFFSET('Sanitation Data'!$D$32,0,10*ROW('Sanitation Data'!D169))="","",OFFSET('Sanitation Data'!$D$32,0,10*ROW('Sanitation Data'!D169)))</f>
        <v/>
      </c>
      <c r="CT175" s="29" t="str">
        <f ca="true">+IF(OFFSET('Sanitation Data'!$D$33,0,10*ROW('Sanitation Data'!D169))="","",OFFSET('Sanitation Data'!$D$33,0,10*ROW('Sanitation Data'!D169)))</f>
        <v/>
      </c>
      <c r="CU175" s="29" t="str">
        <f ca="true">+IF(OFFSET('Sanitation Data'!$E$29,0,10*ROW('Sanitation Data'!E169))="","",OFFSET('Sanitation Data'!$E$29,0,10*ROW('Sanitation Data'!E169)))</f>
        <v/>
      </c>
      <c r="CV175" s="29" t="str">
        <f ca="true">+IF(OFFSET('Sanitation Data'!$E$30,0,10*ROW('Sanitation Data'!E169))="","",OFFSET('Sanitation Data'!$E$30,0,10*ROW('Sanitation Data'!E169)))</f>
        <v/>
      </c>
      <c r="CW175" s="29" t="str">
        <f ca="true">+IF(OFFSET('Sanitation Data'!$E$31,0,10*ROW('Sanitation Data'!E169))="","",OFFSET('Sanitation Data'!$E$31,0,10*ROW('Sanitation Data'!E169)))</f>
        <v/>
      </c>
      <c r="CX175" s="29" t="str">
        <f ca="true">+IF(OFFSET('Sanitation Data'!$E$32,0,10*ROW('Sanitation Data'!E169))="","",OFFSET('Sanitation Data'!$E$32,0,10*ROW('Sanitation Data'!E169)))</f>
        <v/>
      </c>
      <c r="CY175" s="29" t="str">
        <f ca="true">+IF(OFFSET('Sanitation Data'!$E$33,0,10*ROW('Sanitation Data'!E169))="","",OFFSET('Sanitation Data'!$E$33,0,10*ROW('Sanitation Data'!E169)))</f>
        <v/>
      </c>
      <c r="CZ175" s="29" t="str">
        <f ca="true">+IF(OFFSET('Sanitation Data'!$F$29,0,10*ROW('Sanitation Data'!F169))="","",OFFSET('Sanitation Data'!$F$29,0,10*ROW('Sanitation Data'!F169)))</f>
        <v/>
      </c>
      <c r="DA175" s="29" t="str">
        <f ca="true">+IF(OFFSET('Sanitation Data'!$F$30,0,10*ROW('Sanitation Data'!F169))="","",OFFSET('Sanitation Data'!$F$30,0,10*ROW('Sanitation Data'!F169)))</f>
        <v/>
      </c>
      <c r="DB175" s="29" t="str">
        <f ca="true">+IF(OFFSET('Sanitation Data'!$F$31,0,10*ROW('Sanitation Data'!F169))="","",OFFSET('Sanitation Data'!$F$31,0,10*ROW('Sanitation Data'!F169)))</f>
        <v/>
      </c>
      <c r="DC175" s="29" t="str">
        <f ca="true">+IF(OFFSET('Sanitation Data'!$F$32,0,10*ROW('Sanitation Data'!F169))="","",OFFSET('Sanitation Data'!$F$32,0,10*ROW('Sanitation Data'!F169)))</f>
        <v/>
      </c>
      <c r="DD175" s="29" t="str">
        <f ca="true">+IF(OFFSET('Sanitation Data'!$F$33,0,10*ROW('Sanitation Data'!F169))="","",OFFSET('Sanitation Data'!$F$33,0,10*ROW('Sanitation Data'!F169)))</f>
        <v/>
      </c>
      <c r="DE175" s="29" t="str">
        <f ca="true">+IF(OFFSET('Sanitation Data'!$G$29,0,10*ROW('Sanitation Data'!G169))="","",OFFSET('Sanitation Data'!$G$29,0,10*ROW('Sanitation Data'!G169)))</f>
        <v/>
      </c>
      <c r="DF175" s="29" t="str">
        <f ca="true">+IF(OFFSET('Sanitation Data'!$G$30,0,10*ROW('Sanitation Data'!G169))="","",OFFSET('Sanitation Data'!$G$30,0,10*ROW('Sanitation Data'!G169)))</f>
        <v/>
      </c>
      <c r="DG175" s="29" t="str">
        <f ca="true">+IF(OFFSET('Sanitation Data'!$G$31,0,10*ROW('Sanitation Data'!G169))="","",OFFSET('Sanitation Data'!$G$31,0,10*ROW('Sanitation Data'!G169)))</f>
        <v/>
      </c>
      <c r="DH175" s="29" t="str">
        <f ca="true">+IF(OFFSET('Sanitation Data'!$G$32,0,10*ROW('Sanitation Data'!G169))="","",OFFSET('Sanitation Data'!$G$32,0,10*ROW('Sanitation Data'!G169)))</f>
        <v/>
      </c>
      <c r="DI175" s="29" t="str">
        <f ca="true">+IF(OFFSET('Sanitation Data'!$G$33,0,10*ROW('Sanitation Data'!G169))="","",OFFSET('Sanitation Data'!$G$33,0,10*ROW('Sanitation Data'!G169)))</f>
        <v/>
      </c>
      <c r="DJ175" s="29" t="str">
        <f ca="true">+IF(OFFSET('Sanitation Data'!$H$29,0,10*ROW('Sanitation Data'!H169))="","",OFFSET('Sanitation Data'!$H$29,0,10*ROW('Sanitation Data'!H169)))</f>
        <v/>
      </c>
      <c r="DK175" s="29" t="str">
        <f ca="true">+IF(OFFSET('Sanitation Data'!$H$30,0,10*ROW('Sanitation Data'!H169))="","",OFFSET('Sanitation Data'!$H$30,0,10*ROW('Sanitation Data'!H169)))</f>
        <v/>
      </c>
      <c r="DL175" s="29" t="str">
        <f ca="true">+IF(OFFSET('Sanitation Data'!$H$31,0,10*ROW('Sanitation Data'!H169))="","",OFFSET('Sanitation Data'!$H$31,0,10*ROW('Sanitation Data'!H169)))</f>
        <v/>
      </c>
      <c r="DM175" s="29" t="str">
        <f ca="true">+IF(OFFSET('Sanitation Data'!$H$32,0,10*ROW('Sanitation Data'!H169))="","",OFFSET('Sanitation Data'!$H$32,0,10*ROW('Sanitation Data'!H169)))</f>
        <v/>
      </c>
      <c r="DN175" s="29" t="str">
        <f ca="true">+IF(OFFSET('Sanitation Data'!$H$33,0,10*ROW('Sanitation Data'!H169))="","",OFFSET('Sanitation Data'!$H$33,0,10*ROW('Sanitation Data'!H169)))</f>
        <v/>
      </c>
      <c r="DO175" s="29" t="str">
        <f ca="true">+IF(OFFSET('Hygiene Data'!$C$12,0,10*ROW('Hygiene Data'!C169))="","",OFFSET('Hygiene Data'!$C$12,0,10*ROW('Hygiene Data'!C169)))</f>
        <v/>
      </c>
      <c r="DP175" s="29" t="str">
        <f ca="true">+IF(OFFSET('Hygiene Data'!$C$13,0,10*ROW('Hygiene Data'!C169))="","",OFFSET('Hygiene Data'!$C$13,0,10*ROW('Hygiene Data'!C169)))</f>
        <v/>
      </c>
      <c r="DQ175" s="29" t="str">
        <f ca="true">+IF(OFFSET('Hygiene Data'!$C$14,0,10*ROW('Hygiene Data'!C169))="","",OFFSET('Hygiene Data'!$C$14,0,10*ROW('Hygiene Data'!C169)))</f>
        <v/>
      </c>
      <c r="DR175" s="29" t="str">
        <f ca="true">+IF(OFFSET('Hygiene Data'!$D$12,0,10*ROW('Hygiene Data'!D169))="","",OFFSET('Hygiene Data'!$D$12,0,10*ROW('Hygiene Data'!D169)))</f>
        <v/>
      </c>
      <c r="DS175" s="29" t="str">
        <f ca="true">+IF(OFFSET('Hygiene Data'!$D$13,0,10*ROW('Hygiene Data'!D169))="","",OFFSET('Hygiene Data'!$D$13,0,10*ROW('Hygiene Data'!D169)))</f>
        <v/>
      </c>
      <c r="DT175" s="29" t="str">
        <f ca="true">+IF(OFFSET('Hygiene Data'!$D$14,0,10*ROW('Hygiene Data'!D169))="","",OFFSET('Hygiene Data'!$D$14,0,10*ROW('Hygiene Data'!D169)))</f>
        <v/>
      </c>
      <c r="DU175" s="29" t="str">
        <f ca="true">+IF(OFFSET('Hygiene Data'!$E$12,0,10*ROW('Hygiene Data'!E169))="","",OFFSET('Hygiene Data'!$E$12,0,10*ROW('Hygiene Data'!E169)))</f>
        <v/>
      </c>
      <c r="DV175" s="29" t="str">
        <f ca="true">+IF(OFFSET('Hygiene Data'!$E$13,0,10*ROW('Hygiene Data'!E169))="","",OFFSET('Hygiene Data'!$E$13,0,10*ROW('Hygiene Data'!E169)))</f>
        <v/>
      </c>
      <c r="DW175" s="29" t="str">
        <f ca="true">+IF(OFFSET('Hygiene Data'!$E$14,0,10*ROW('Hygiene Data'!E169))="","",OFFSET('Hygiene Data'!$E$14,0,10*ROW('Hygiene Data'!E169)))</f>
        <v/>
      </c>
      <c r="DX175" s="29" t="str">
        <f ca="true">+IF(OFFSET('Hygiene Data'!$F$12,0,10*ROW('Hygiene Data'!F169))="","",OFFSET('Hygiene Data'!$F$12,0,10*ROW('Hygiene Data'!F169)))</f>
        <v/>
      </c>
      <c r="DY175" s="29" t="str">
        <f ca="true">+IF(OFFSET('Hygiene Data'!$F$13,0,10*ROW('Hygiene Data'!F169))="","",OFFSET('Hygiene Data'!$F$13,0,10*ROW('Hygiene Data'!F169)))</f>
        <v/>
      </c>
      <c r="DZ175" s="29" t="str">
        <f ca="true">+IF(OFFSET('Hygiene Data'!$F$14,0,10*ROW('Hygiene Data'!F169))="","",OFFSET('Hygiene Data'!$F$14,0,10*ROW('Hygiene Data'!F169)))</f>
        <v/>
      </c>
      <c r="EA175" s="29" t="str">
        <f ca="true">+IF(OFFSET('Hygiene Data'!$G$12,0,10*ROW('Hygiene Data'!G169))="","",OFFSET('Hygiene Data'!$G$12,0,10*ROW('Hygiene Data'!G169)))</f>
        <v/>
      </c>
      <c r="EB175" s="29" t="str">
        <f ca="true">+IF(OFFSET('Hygiene Data'!$G$13,0,10*ROW('Hygiene Data'!G169))="","",OFFSET('Hygiene Data'!$G$13,0,10*ROW('Hygiene Data'!G169)))</f>
        <v/>
      </c>
      <c r="EC175" s="29" t="str">
        <f ca="true">+IF(OFFSET('Hygiene Data'!$G$14,0,10*ROW('Hygiene Data'!G169))="","",OFFSET('Hygiene Data'!$G$14,0,10*ROW('Hygiene Data'!G169)))</f>
        <v/>
      </c>
      <c r="ED175" s="29" t="str">
        <f ca="true">+IF(OFFSET('Hygiene Data'!$H$12,0,10*ROW('Hygiene Data'!H169))="","",OFFSET('Hygiene Data'!$H$12,0,10*ROW('Hygiene Data'!H169)))</f>
        <v/>
      </c>
      <c r="EE175" s="29" t="str">
        <f ca="true">+IF(OFFSET('Hygiene Data'!$H$13,0,10*ROW('Hygiene Data'!H169))="","",OFFSET('Hygiene Data'!$H$13,0,10*ROW('Hygiene Data'!H169)))</f>
        <v/>
      </c>
      <c r="EF175" s="29" t="str">
        <f ca="true">+IF(OFFSET('Hygiene Data'!$H$14,0,10*ROW('Hygiene Data'!H169))="","",OFFSET('Hygiene Data'!$H$14,0,10*ROW('Hygiene Data'!H169)))</f>
        <v/>
      </c>
    </row>
    <row r="176" x14ac:dyDescent="0.2">
      <c r="A176" s="52" t="str">
        <f ca="true">+IF(OFFSET('Water Data'!$B$1,0,10*ROW('Water Data'!B173))="","",OFFSET('Water Data'!$B$1,0,10*ROW('Water Data'!B173)))</f>
        <v/>
      </c>
      <c r="B176" s="52" t="str">
        <f ca="true">+IF(OFFSET('Water Data'!$A$3,0,10*ROW('Water Data'!A173))="","",OFFSET('Water Data'!$A$3,0,10*ROW('Water Data'!A173)))</f>
        <v/>
      </c>
      <c r="C176" s="52" t="str">
        <f ca="true">+IF(OFFSET('Water Data'!$C$3,0,10*ROW('Water Data'!C173))="","",OFFSET('Water Data'!$C$3,0,10*ROW('Water Data'!C173)))</f>
        <v/>
      </c>
      <c r="D176" s="240"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0"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0"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0"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0"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0"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0"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0"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0"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0"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0"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0"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0"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0"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0"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0"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0"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0"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1"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1"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1"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1"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1"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1"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1"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1"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1"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1"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1"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1"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1"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1"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1"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1"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1"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1"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1"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1"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1"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1"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1"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1"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1"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1"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1"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1"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1"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1"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2"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2"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2"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2"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2"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2"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2"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2"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2"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2"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2"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2"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2"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2"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2"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2"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2"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2"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29" t="str">
        <f ca="true">+IF(OFFSET('Water Data'!$C$28,0,10*ROW('Water Data'!C170))="","",OFFSET('Water Data'!$C$28,0,10*ROW('Water Data'!C170)))</f>
        <v/>
      </c>
      <c r="BT176" s="29" t="str">
        <f ca="true">+IF(OFFSET('Water Data'!$C$29,0,10*ROW('Water Data'!C170))="","",OFFSET('Water Data'!$C$29,0,10*ROW('Water Data'!C170)))</f>
        <v/>
      </c>
      <c r="BU176" s="29" t="str">
        <f ca="true">+IF(OFFSET('Water Data'!$C$30,0,10*ROW('Water Data'!C170))="","",OFFSET('Water Data'!$C$30,0,10*ROW('Water Data'!C170)))</f>
        <v/>
      </c>
      <c r="BV176" s="29" t="str">
        <f ca="true">+IF(OFFSET('Water Data'!$D$28,0,10*ROW('Water Data'!D170))="","",OFFSET('Water Data'!$D$28,0,10*ROW('Water Data'!D170)))</f>
        <v/>
      </c>
      <c r="BW176" s="29" t="str">
        <f ca="true">+IF(OFFSET('Water Data'!$D$29,0,10*ROW('Water Data'!D170))="","",OFFSET('Water Data'!$D$29,0,10*ROW('Water Data'!D170)))</f>
        <v/>
      </c>
      <c r="BX176" s="29" t="str">
        <f ca="true">+IF(OFFSET('Water Data'!$D$30,0,10*ROW('Water Data'!D170))="","",OFFSET('Water Data'!$D$30,0,10*ROW('Water Data'!D170)))</f>
        <v/>
      </c>
      <c r="BY176" s="29" t="str">
        <f ca="true">+IF(OFFSET('Water Data'!$E$28,0,10*ROW('Water Data'!E170))="","",OFFSET('Water Data'!$E$28,0,10*ROW('Water Data'!E170)))</f>
        <v/>
      </c>
      <c r="BZ176" s="29" t="str">
        <f ca="true">+IF(OFFSET('Water Data'!$E$29,0,10*ROW('Water Data'!E170))="","",OFFSET('Water Data'!$E$29,0,10*ROW('Water Data'!E170)))</f>
        <v/>
      </c>
      <c r="CA176" s="29" t="str">
        <f ca="true">+IF(OFFSET('Water Data'!$E$30,0,10*ROW('Water Data'!E170))="","",OFFSET('Water Data'!$E$30,0,10*ROW('Water Data'!E170)))</f>
        <v/>
      </c>
      <c r="CB176" s="29" t="str">
        <f ca="true">+IF(OFFSET('Water Data'!$F$28,0,10*ROW('Water Data'!F170))="","",OFFSET('Water Data'!$F$28,0,10*ROW('Water Data'!F170)))</f>
        <v/>
      </c>
      <c r="CC176" s="29" t="str">
        <f ca="true">+IF(OFFSET('Water Data'!$F$29,0,10*ROW('Water Data'!F170))="","",OFFSET('Water Data'!$F$29,0,10*ROW('Water Data'!F170)))</f>
        <v/>
      </c>
      <c r="CD176" s="29" t="str">
        <f ca="true">+IF(OFFSET('Water Data'!$F$30,0,10*ROW('Water Data'!F170))="","",OFFSET('Water Data'!$F$30,0,10*ROW('Water Data'!F170)))</f>
        <v/>
      </c>
      <c r="CE176" s="29" t="str">
        <f ca="true">+IF(OFFSET('Water Data'!$G$28,0,10*ROW('Water Data'!G170))="","",OFFSET('Water Data'!$G$28,0,10*ROW('Water Data'!G170)))</f>
        <v/>
      </c>
      <c r="CF176" s="29" t="str">
        <f ca="true">+IF(OFFSET('Water Data'!$G$29,0,10*ROW('Water Data'!G170))="","",OFFSET('Water Data'!$G$29,0,10*ROW('Water Data'!G170)))</f>
        <v/>
      </c>
      <c r="CG176" s="29" t="str">
        <f ca="true">+IF(OFFSET('Water Data'!$G$30,0,10*ROW('Water Data'!G170))="","",OFFSET('Water Data'!$G$30,0,10*ROW('Water Data'!G170)))</f>
        <v/>
      </c>
      <c r="CH176" s="29" t="str">
        <f ca="true">+IF(OFFSET('Water Data'!$H$28,0,10*ROW('Water Data'!H170))="","",OFFSET('Water Data'!$H$28,0,10*ROW('Water Data'!H170)))</f>
        <v/>
      </c>
      <c r="CI176" s="29" t="str">
        <f ca="true">+IF(OFFSET('Water Data'!$H$29,0,10*ROW('Water Data'!H170))="","",OFFSET('Water Data'!$H$29,0,10*ROW('Water Data'!H170)))</f>
        <v/>
      </c>
      <c r="CJ176" s="29" t="str">
        <f ca="true">+IF(OFFSET('Water Data'!$H$30,0,10*ROW('Water Data'!H170))="","",OFFSET('Water Data'!$H$30,0,10*ROW('Water Data'!H170)))</f>
        <v/>
      </c>
      <c r="CK176" s="29" t="str">
        <f ca="true">+IF(OFFSET('Sanitation Data'!$C$29,0,10*ROW('Sanitation Data'!C170))="","",OFFSET('Sanitation Data'!$C$29,0,10*ROW('Sanitation Data'!C170)))</f>
        <v/>
      </c>
      <c r="CL176" s="29" t="str">
        <f ca="true">+IF(OFFSET('Sanitation Data'!$C$30,0,10*ROW('Sanitation Data'!C170))="","",OFFSET('Sanitation Data'!$C$30,0,10*ROW('Sanitation Data'!C170)))</f>
        <v/>
      </c>
      <c r="CM176" s="29" t="str">
        <f ca="true">+IF(OFFSET('Sanitation Data'!$C$31,0,10*ROW('Sanitation Data'!C170))="","",OFFSET('Sanitation Data'!$C$31,0,10*ROW('Sanitation Data'!C170)))</f>
        <v/>
      </c>
      <c r="CN176" s="29" t="str">
        <f ca="true">+IF(OFFSET('Sanitation Data'!$C$32,0,10*ROW('Sanitation Data'!C170))="","",OFFSET('Sanitation Data'!$C$32,0,10*ROW('Sanitation Data'!C170)))</f>
        <v/>
      </c>
      <c r="CO176" s="29" t="str">
        <f ca="true">+IF(OFFSET('Sanitation Data'!$C$33,0,10*ROW('Sanitation Data'!C170))="","",OFFSET('Sanitation Data'!$C$33,0,10*ROW('Sanitation Data'!C170)))</f>
        <v/>
      </c>
      <c r="CP176" s="29" t="str">
        <f ca="true">+IF(OFFSET('Sanitation Data'!$D$29,0,10*ROW('Sanitation Data'!D170))="","",OFFSET('Sanitation Data'!$D$29,0,10*ROW('Sanitation Data'!D170)))</f>
        <v/>
      </c>
      <c r="CQ176" s="29" t="str">
        <f ca="true">+IF(OFFSET('Sanitation Data'!$D$30,0,10*ROW('Sanitation Data'!D170))="","",OFFSET('Sanitation Data'!$D$30,0,10*ROW('Sanitation Data'!D170)))</f>
        <v/>
      </c>
      <c r="CR176" s="29" t="str">
        <f ca="true">+IF(OFFSET('Sanitation Data'!$D$31,0,10*ROW('Sanitation Data'!D170))="","",OFFSET('Sanitation Data'!$D$31,0,10*ROW('Sanitation Data'!D170)))</f>
        <v/>
      </c>
      <c r="CS176" s="29" t="str">
        <f ca="true">+IF(OFFSET('Sanitation Data'!$D$32,0,10*ROW('Sanitation Data'!D170))="","",OFFSET('Sanitation Data'!$D$32,0,10*ROW('Sanitation Data'!D170)))</f>
        <v/>
      </c>
      <c r="CT176" s="29" t="str">
        <f ca="true">+IF(OFFSET('Sanitation Data'!$D$33,0,10*ROW('Sanitation Data'!D170))="","",OFFSET('Sanitation Data'!$D$33,0,10*ROW('Sanitation Data'!D170)))</f>
        <v/>
      </c>
      <c r="CU176" s="29" t="str">
        <f ca="true">+IF(OFFSET('Sanitation Data'!$E$29,0,10*ROW('Sanitation Data'!E170))="","",OFFSET('Sanitation Data'!$E$29,0,10*ROW('Sanitation Data'!E170)))</f>
        <v/>
      </c>
      <c r="CV176" s="29" t="str">
        <f ca="true">+IF(OFFSET('Sanitation Data'!$E$30,0,10*ROW('Sanitation Data'!E170))="","",OFFSET('Sanitation Data'!$E$30,0,10*ROW('Sanitation Data'!E170)))</f>
        <v/>
      </c>
      <c r="CW176" s="29" t="str">
        <f ca="true">+IF(OFFSET('Sanitation Data'!$E$31,0,10*ROW('Sanitation Data'!E170))="","",OFFSET('Sanitation Data'!$E$31,0,10*ROW('Sanitation Data'!E170)))</f>
        <v/>
      </c>
      <c r="CX176" s="29" t="str">
        <f ca="true">+IF(OFFSET('Sanitation Data'!$E$32,0,10*ROW('Sanitation Data'!E170))="","",OFFSET('Sanitation Data'!$E$32,0,10*ROW('Sanitation Data'!E170)))</f>
        <v/>
      </c>
      <c r="CY176" s="29" t="str">
        <f ca="true">+IF(OFFSET('Sanitation Data'!$E$33,0,10*ROW('Sanitation Data'!E170))="","",OFFSET('Sanitation Data'!$E$33,0,10*ROW('Sanitation Data'!E170)))</f>
        <v/>
      </c>
      <c r="CZ176" s="29" t="str">
        <f ca="true">+IF(OFFSET('Sanitation Data'!$F$29,0,10*ROW('Sanitation Data'!F170))="","",OFFSET('Sanitation Data'!$F$29,0,10*ROW('Sanitation Data'!F170)))</f>
        <v/>
      </c>
      <c r="DA176" s="29" t="str">
        <f ca="true">+IF(OFFSET('Sanitation Data'!$F$30,0,10*ROW('Sanitation Data'!F170))="","",OFFSET('Sanitation Data'!$F$30,0,10*ROW('Sanitation Data'!F170)))</f>
        <v/>
      </c>
      <c r="DB176" s="29" t="str">
        <f ca="true">+IF(OFFSET('Sanitation Data'!$F$31,0,10*ROW('Sanitation Data'!F170))="","",OFFSET('Sanitation Data'!$F$31,0,10*ROW('Sanitation Data'!F170)))</f>
        <v/>
      </c>
      <c r="DC176" s="29" t="str">
        <f ca="true">+IF(OFFSET('Sanitation Data'!$F$32,0,10*ROW('Sanitation Data'!F170))="","",OFFSET('Sanitation Data'!$F$32,0,10*ROW('Sanitation Data'!F170)))</f>
        <v/>
      </c>
      <c r="DD176" s="29" t="str">
        <f ca="true">+IF(OFFSET('Sanitation Data'!$F$33,0,10*ROW('Sanitation Data'!F170))="","",OFFSET('Sanitation Data'!$F$33,0,10*ROW('Sanitation Data'!F170)))</f>
        <v/>
      </c>
      <c r="DE176" s="29" t="str">
        <f ca="true">+IF(OFFSET('Sanitation Data'!$G$29,0,10*ROW('Sanitation Data'!G170))="","",OFFSET('Sanitation Data'!$G$29,0,10*ROW('Sanitation Data'!G170)))</f>
        <v/>
      </c>
      <c r="DF176" s="29" t="str">
        <f ca="true">+IF(OFFSET('Sanitation Data'!$G$30,0,10*ROW('Sanitation Data'!G170))="","",OFFSET('Sanitation Data'!$G$30,0,10*ROW('Sanitation Data'!G170)))</f>
        <v/>
      </c>
      <c r="DG176" s="29" t="str">
        <f ca="true">+IF(OFFSET('Sanitation Data'!$G$31,0,10*ROW('Sanitation Data'!G170))="","",OFFSET('Sanitation Data'!$G$31,0,10*ROW('Sanitation Data'!G170)))</f>
        <v/>
      </c>
      <c r="DH176" s="29" t="str">
        <f ca="true">+IF(OFFSET('Sanitation Data'!$G$32,0,10*ROW('Sanitation Data'!G170))="","",OFFSET('Sanitation Data'!$G$32,0,10*ROW('Sanitation Data'!G170)))</f>
        <v/>
      </c>
      <c r="DI176" s="29" t="str">
        <f ca="true">+IF(OFFSET('Sanitation Data'!$G$33,0,10*ROW('Sanitation Data'!G170))="","",OFFSET('Sanitation Data'!$G$33,0,10*ROW('Sanitation Data'!G170)))</f>
        <v/>
      </c>
      <c r="DJ176" s="29" t="str">
        <f ca="true">+IF(OFFSET('Sanitation Data'!$H$29,0,10*ROW('Sanitation Data'!H170))="","",OFFSET('Sanitation Data'!$H$29,0,10*ROW('Sanitation Data'!H170)))</f>
        <v/>
      </c>
      <c r="DK176" s="29" t="str">
        <f ca="true">+IF(OFFSET('Sanitation Data'!$H$30,0,10*ROW('Sanitation Data'!H170))="","",OFFSET('Sanitation Data'!$H$30,0,10*ROW('Sanitation Data'!H170)))</f>
        <v/>
      </c>
      <c r="DL176" s="29" t="str">
        <f ca="true">+IF(OFFSET('Sanitation Data'!$H$31,0,10*ROW('Sanitation Data'!H170))="","",OFFSET('Sanitation Data'!$H$31,0,10*ROW('Sanitation Data'!H170)))</f>
        <v/>
      </c>
      <c r="DM176" s="29" t="str">
        <f ca="true">+IF(OFFSET('Sanitation Data'!$H$32,0,10*ROW('Sanitation Data'!H170))="","",OFFSET('Sanitation Data'!$H$32,0,10*ROW('Sanitation Data'!H170)))</f>
        <v/>
      </c>
      <c r="DN176" s="29" t="str">
        <f ca="true">+IF(OFFSET('Sanitation Data'!$H$33,0,10*ROW('Sanitation Data'!H170))="","",OFFSET('Sanitation Data'!$H$33,0,10*ROW('Sanitation Data'!H170)))</f>
        <v/>
      </c>
      <c r="DO176" s="29" t="str">
        <f ca="true">+IF(OFFSET('Hygiene Data'!$C$12,0,10*ROW('Hygiene Data'!C170))="","",OFFSET('Hygiene Data'!$C$12,0,10*ROW('Hygiene Data'!C170)))</f>
        <v/>
      </c>
      <c r="DP176" s="29" t="str">
        <f ca="true">+IF(OFFSET('Hygiene Data'!$C$13,0,10*ROW('Hygiene Data'!C170))="","",OFFSET('Hygiene Data'!$C$13,0,10*ROW('Hygiene Data'!C170)))</f>
        <v/>
      </c>
      <c r="DQ176" s="29" t="str">
        <f ca="true">+IF(OFFSET('Hygiene Data'!$C$14,0,10*ROW('Hygiene Data'!C170))="","",OFFSET('Hygiene Data'!$C$14,0,10*ROW('Hygiene Data'!C170)))</f>
        <v/>
      </c>
      <c r="DR176" s="29" t="str">
        <f ca="true">+IF(OFFSET('Hygiene Data'!$D$12,0,10*ROW('Hygiene Data'!D170))="","",OFFSET('Hygiene Data'!$D$12,0,10*ROW('Hygiene Data'!D170)))</f>
        <v/>
      </c>
      <c r="DS176" s="29" t="str">
        <f ca="true">+IF(OFFSET('Hygiene Data'!$D$13,0,10*ROW('Hygiene Data'!D170))="","",OFFSET('Hygiene Data'!$D$13,0,10*ROW('Hygiene Data'!D170)))</f>
        <v/>
      </c>
      <c r="DT176" s="29" t="str">
        <f ca="true">+IF(OFFSET('Hygiene Data'!$D$14,0,10*ROW('Hygiene Data'!D170))="","",OFFSET('Hygiene Data'!$D$14,0,10*ROW('Hygiene Data'!D170)))</f>
        <v/>
      </c>
      <c r="DU176" s="29" t="str">
        <f ca="true">+IF(OFFSET('Hygiene Data'!$E$12,0,10*ROW('Hygiene Data'!E170))="","",OFFSET('Hygiene Data'!$E$12,0,10*ROW('Hygiene Data'!E170)))</f>
        <v/>
      </c>
      <c r="DV176" s="29" t="str">
        <f ca="true">+IF(OFFSET('Hygiene Data'!$E$13,0,10*ROW('Hygiene Data'!E170))="","",OFFSET('Hygiene Data'!$E$13,0,10*ROW('Hygiene Data'!E170)))</f>
        <v/>
      </c>
      <c r="DW176" s="29" t="str">
        <f ca="true">+IF(OFFSET('Hygiene Data'!$E$14,0,10*ROW('Hygiene Data'!E170))="","",OFFSET('Hygiene Data'!$E$14,0,10*ROW('Hygiene Data'!E170)))</f>
        <v/>
      </c>
      <c r="DX176" s="29" t="str">
        <f ca="true">+IF(OFFSET('Hygiene Data'!$F$12,0,10*ROW('Hygiene Data'!F170))="","",OFFSET('Hygiene Data'!$F$12,0,10*ROW('Hygiene Data'!F170)))</f>
        <v/>
      </c>
      <c r="DY176" s="29" t="str">
        <f ca="true">+IF(OFFSET('Hygiene Data'!$F$13,0,10*ROW('Hygiene Data'!F170))="","",OFFSET('Hygiene Data'!$F$13,0,10*ROW('Hygiene Data'!F170)))</f>
        <v/>
      </c>
      <c r="DZ176" s="29" t="str">
        <f ca="true">+IF(OFFSET('Hygiene Data'!$F$14,0,10*ROW('Hygiene Data'!F170))="","",OFFSET('Hygiene Data'!$F$14,0,10*ROW('Hygiene Data'!F170)))</f>
        <v/>
      </c>
      <c r="EA176" s="29" t="str">
        <f ca="true">+IF(OFFSET('Hygiene Data'!$G$12,0,10*ROW('Hygiene Data'!G170))="","",OFFSET('Hygiene Data'!$G$12,0,10*ROW('Hygiene Data'!G170)))</f>
        <v/>
      </c>
      <c r="EB176" s="29" t="str">
        <f ca="true">+IF(OFFSET('Hygiene Data'!$G$13,0,10*ROW('Hygiene Data'!G170))="","",OFFSET('Hygiene Data'!$G$13,0,10*ROW('Hygiene Data'!G170)))</f>
        <v/>
      </c>
      <c r="EC176" s="29" t="str">
        <f ca="true">+IF(OFFSET('Hygiene Data'!$G$14,0,10*ROW('Hygiene Data'!G170))="","",OFFSET('Hygiene Data'!$G$14,0,10*ROW('Hygiene Data'!G170)))</f>
        <v/>
      </c>
      <c r="ED176" s="29" t="str">
        <f ca="true">+IF(OFFSET('Hygiene Data'!$H$12,0,10*ROW('Hygiene Data'!H170))="","",OFFSET('Hygiene Data'!$H$12,0,10*ROW('Hygiene Data'!H170)))</f>
        <v/>
      </c>
      <c r="EE176" s="29" t="str">
        <f ca="true">+IF(OFFSET('Hygiene Data'!$H$13,0,10*ROW('Hygiene Data'!H170))="","",OFFSET('Hygiene Data'!$H$13,0,10*ROW('Hygiene Data'!H170)))</f>
        <v/>
      </c>
      <c r="EF176" s="29" t="str">
        <f ca="true">+IF(OFFSET('Hygiene Data'!$H$14,0,10*ROW('Hygiene Data'!H170))="","",OFFSET('Hygiene Data'!$H$14,0,10*ROW('Hygiene Data'!H170)))</f>
        <v/>
      </c>
    </row>
    <row r="177" x14ac:dyDescent="0.2">
      <c r="A177" s="52" t="str">
        <f ca="true">+IF(OFFSET('Water Data'!$B$1,0,10*ROW('Water Data'!B174))="","",OFFSET('Water Data'!$B$1,0,10*ROW('Water Data'!B174)))</f>
        <v/>
      </c>
      <c r="B177" s="52" t="str">
        <f ca="true">+IF(OFFSET('Water Data'!$A$3,0,10*ROW('Water Data'!A174))="","",OFFSET('Water Data'!$A$3,0,10*ROW('Water Data'!A174)))</f>
        <v/>
      </c>
      <c r="C177" s="52" t="str">
        <f ca="true">+IF(OFFSET('Water Data'!$C$3,0,10*ROW('Water Data'!C174))="","",OFFSET('Water Data'!$C$3,0,10*ROW('Water Data'!C174)))</f>
        <v/>
      </c>
      <c r="D177" s="240"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0"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0"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0"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0"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0"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0"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0"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0"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0"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0"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0"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0"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0"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0"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0"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0"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0"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1"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1"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1"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1"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1"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1"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1"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1"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1"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1"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1"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1"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1"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1"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1"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1"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1"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1"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1"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1"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1"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1"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1"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1"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1"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1"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1"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1"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1"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1"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2"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2"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2"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2"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2"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2"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2"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2"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2"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2"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2"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2"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2"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2"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2"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2"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2"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2"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29" t="str">
        <f ca="true">+IF(OFFSET('Water Data'!$C$28,0,10*ROW('Water Data'!C171))="","",OFFSET('Water Data'!$C$28,0,10*ROW('Water Data'!C171)))</f>
        <v/>
      </c>
      <c r="BT177" s="29" t="str">
        <f ca="true">+IF(OFFSET('Water Data'!$C$29,0,10*ROW('Water Data'!C171))="","",OFFSET('Water Data'!$C$29,0,10*ROW('Water Data'!C171)))</f>
        <v/>
      </c>
      <c r="BU177" s="29" t="str">
        <f ca="true">+IF(OFFSET('Water Data'!$C$30,0,10*ROW('Water Data'!C171))="","",OFFSET('Water Data'!$C$30,0,10*ROW('Water Data'!C171)))</f>
        <v/>
      </c>
      <c r="BV177" s="29" t="str">
        <f ca="true">+IF(OFFSET('Water Data'!$D$28,0,10*ROW('Water Data'!D171))="","",OFFSET('Water Data'!$D$28,0,10*ROW('Water Data'!D171)))</f>
        <v/>
      </c>
      <c r="BW177" s="29" t="str">
        <f ca="true">+IF(OFFSET('Water Data'!$D$29,0,10*ROW('Water Data'!D171))="","",OFFSET('Water Data'!$D$29,0,10*ROW('Water Data'!D171)))</f>
        <v/>
      </c>
      <c r="BX177" s="29" t="str">
        <f ca="true">+IF(OFFSET('Water Data'!$D$30,0,10*ROW('Water Data'!D171))="","",OFFSET('Water Data'!$D$30,0,10*ROW('Water Data'!D171)))</f>
        <v/>
      </c>
      <c r="BY177" s="29" t="str">
        <f ca="true">+IF(OFFSET('Water Data'!$E$28,0,10*ROW('Water Data'!E171))="","",OFFSET('Water Data'!$E$28,0,10*ROW('Water Data'!E171)))</f>
        <v/>
      </c>
      <c r="BZ177" s="29" t="str">
        <f ca="true">+IF(OFFSET('Water Data'!$E$29,0,10*ROW('Water Data'!E171))="","",OFFSET('Water Data'!$E$29,0,10*ROW('Water Data'!E171)))</f>
        <v/>
      </c>
      <c r="CA177" s="29" t="str">
        <f ca="true">+IF(OFFSET('Water Data'!$E$30,0,10*ROW('Water Data'!E171))="","",OFFSET('Water Data'!$E$30,0,10*ROW('Water Data'!E171)))</f>
        <v/>
      </c>
      <c r="CB177" s="29" t="str">
        <f ca="true">+IF(OFFSET('Water Data'!$F$28,0,10*ROW('Water Data'!F171))="","",OFFSET('Water Data'!$F$28,0,10*ROW('Water Data'!F171)))</f>
        <v/>
      </c>
      <c r="CC177" s="29" t="str">
        <f ca="true">+IF(OFFSET('Water Data'!$F$29,0,10*ROW('Water Data'!F171))="","",OFFSET('Water Data'!$F$29,0,10*ROW('Water Data'!F171)))</f>
        <v/>
      </c>
      <c r="CD177" s="29" t="str">
        <f ca="true">+IF(OFFSET('Water Data'!$F$30,0,10*ROW('Water Data'!F171))="","",OFFSET('Water Data'!$F$30,0,10*ROW('Water Data'!F171)))</f>
        <v/>
      </c>
      <c r="CE177" s="29" t="str">
        <f ca="true">+IF(OFFSET('Water Data'!$G$28,0,10*ROW('Water Data'!G171))="","",OFFSET('Water Data'!$G$28,0,10*ROW('Water Data'!G171)))</f>
        <v/>
      </c>
      <c r="CF177" s="29" t="str">
        <f ca="true">+IF(OFFSET('Water Data'!$G$29,0,10*ROW('Water Data'!G171))="","",OFFSET('Water Data'!$G$29,0,10*ROW('Water Data'!G171)))</f>
        <v/>
      </c>
      <c r="CG177" s="29" t="str">
        <f ca="true">+IF(OFFSET('Water Data'!$G$30,0,10*ROW('Water Data'!G171))="","",OFFSET('Water Data'!$G$30,0,10*ROW('Water Data'!G171)))</f>
        <v/>
      </c>
      <c r="CH177" s="29" t="str">
        <f ca="true">+IF(OFFSET('Water Data'!$H$28,0,10*ROW('Water Data'!H171))="","",OFFSET('Water Data'!$H$28,0,10*ROW('Water Data'!H171)))</f>
        <v/>
      </c>
      <c r="CI177" s="29" t="str">
        <f ca="true">+IF(OFFSET('Water Data'!$H$29,0,10*ROW('Water Data'!H171))="","",OFFSET('Water Data'!$H$29,0,10*ROW('Water Data'!H171)))</f>
        <v/>
      </c>
      <c r="CJ177" s="29" t="str">
        <f ca="true">+IF(OFFSET('Water Data'!$H$30,0,10*ROW('Water Data'!H171))="","",OFFSET('Water Data'!$H$30,0,10*ROW('Water Data'!H171)))</f>
        <v/>
      </c>
      <c r="CK177" s="29" t="str">
        <f ca="true">+IF(OFFSET('Sanitation Data'!$C$29,0,10*ROW('Sanitation Data'!C171))="","",OFFSET('Sanitation Data'!$C$29,0,10*ROW('Sanitation Data'!C171)))</f>
        <v/>
      </c>
      <c r="CL177" s="29" t="str">
        <f ca="true">+IF(OFFSET('Sanitation Data'!$C$30,0,10*ROW('Sanitation Data'!C171))="","",OFFSET('Sanitation Data'!$C$30,0,10*ROW('Sanitation Data'!C171)))</f>
        <v/>
      </c>
      <c r="CM177" s="29" t="str">
        <f ca="true">+IF(OFFSET('Sanitation Data'!$C$31,0,10*ROW('Sanitation Data'!C171))="","",OFFSET('Sanitation Data'!$C$31,0,10*ROW('Sanitation Data'!C171)))</f>
        <v/>
      </c>
      <c r="CN177" s="29" t="str">
        <f ca="true">+IF(OFFSET('Sanitation Data'!$C$32,0,10*ROW('Sanitation Data'!C171))="","",OFFSET('Sanitation Data'!$C$32,0,10*ROW('Sanitation Data'!C171)))</f>
        <v/>
      </c>
      <c r="CO177" s="29" t="str">
        <f ca="true">+IF(OFFSET('Sanitation Data'!$C$33,0,10*ROW('Sanitation Data'!C171))="","",OFFSET('Sanitation Data'!$C$33,0,10*ROW('Sanitation Data'!C171)))</f>
        <v/>
      </c>
      <c r="CP177" s="29" t="str">
        <f ca="true">+IF(OFFSET('Sanitation Data'!$D$29,0,10*ROW('Sanitation Data'!D171))="","",OFFSET('Sanitation Data'!$D$29,0,10*ROW('Sanitation Data'!D171)))</f>
        <v/>
      </c>
      <c r="CQ177" s="29" t="str">
        <f ca="true">+IF(OFFSET('Sanitation Data'!$D$30,0,10*ROW('Sanitation Data'!D171))="","",OFFSET('Sanitation Data'!$D$30,0,10*ROW('Sanitation Data'!D171)))</f>
        <v/>
      </c>
      <c r="CR177" s="29" t="str">
        <f ca="true">+IF(OFFSET('Sanitation Data'!$D$31,0,10*ROW('Sanitation Data'!D171))="","",OFFSET('Sanitation Data'!$D$31,0,10*ROW('Sanitation Data'!D171)))</f>
        <v/>
      </c>
      <c r="CS177" s="29" t="str">
        <f ca="true">+IF(OFFSET('Sanitation Data'!$D$32,0,10*ROW('Sanitation Data'!D171))="","",OFFSET('Sanitation Data'!$D$32,0,10*ROW('Sanitation Data'!D171)))</f>
        <v/>
      </c>
      <c r="CT177" s="29" t="str">
        <f ca="true">+IF(OFFSET('Sanitation Data'!$D$33,0,10*ROW('Sanitation Data'!D171))="","",OFFSET('Sanitation Data'!$D$33,0,10*ROW('Sanitation Data'!D171)))</f>
        <v/>
      </c>
      <c r="CU177" s="29" t="str">
        <f ca="true">+IF(OFFSET('Sanitation Data'!$E$29,0,10*ROW('Sanitation Data'!E171))="","",OFFSET('Sanitation Data'!$E$29,0,10*ROW('Sanitation Data'!E171)))</f>
        <v/>
      </c>
      <c r="CV177" s="29" t="str">
        <f ca="true">+IF(OFFSET('Sanitation Data'!$E$30,0,10*ROW('Sanitation Data'!E171))="","",OFFSET('Sanitation Data'!$E$30,0,10*ROW('Sanitation Data'!E171)))</f>
        <v/>
      </c>
      <c r="CW177" s="29" t="str">
        <f ca="true">+IF(OFFSET('Sanitation Data'!$E$31,0,10*ROW('Sanitation Data'!E171))="","",OFFSET('Sanitation Data'!$E$31,0,10*ROW('Sanitation Data'!E171)))</f>
        <v/>
      </c>
      <c r="CX177" s="29" t="str">
        <f ca="true">+IF(OFFSET('Sanitation Data'!$E$32,0,10*ROW('Sanitation Data'!E171))="","",OFFSET('Sanitation Data'!$E$32,0,10*ROW('Sanitation Data'!E171)))</f>
        <v/>
      </c>
      <c r="CY177" s="29" t="str">
        <f ca="true">+IF(OFFSET('Sanitation Data'!$E$33,0,10*ROW('Sanitation Data'!E171))="","",OFFSET('Sanitation Data'!$E$33,0,10*ROW('Sanitation Data'!E171)))</f>
        <v/>
      </c>
      <c r="CZ177" s="29" t="str">
        <f ca="true">+IF(OFFSET('Sanitation Data'!$F$29,0,10*ROW('Sanitation Data'!F171))="","",OFFSET('Sanitation Data'!$F$29,0,10*ROW('Sanitation Data'!F171)))</f>
        <v/>
      </c>
      <c r="DA177" s="29" t="str">
        <f ca="true">+IF(OFFSET('Sanitation Data'!$F$30,0,10*ROW('Sanitation Data'!F171))="","",OFFSET('Sanitation Data'!$F$30,0,10*ROW('Sanitation Data'!F171)))</f>
        <v/>
      </c>
      <c r="DB177" s="29" t="str">
        <f ca="true">+IF(OFFSET('Sanitation Data'!$F$31,0,10*ROW('Sanitation Data'!F171))="","",OFFSET('Sanitation Data'!$F$31,0,10*ROW('Sanitation Data'!F171)))</f>
        <v/>
      </c>
      <c r="DC177" s="29" t="str">
        <f ca="true">+IF(OFFSET('Sanitation Data'!$F$32,0,10*ROW('Sanitation Data'!F171))="","",OFFSET('Sanitation Data'!$F$32,0,10*ROW('Sanitation Data'!F171)))</f>
        <v/>
      </c>
      <c r="DD177" s="29" t="str">
        <f ca="true">+IF(OFFSET('Sanitation Data'!$F$33,0,10*ROW('Sanitation Data'!F171))="","",OFFSET('Sanitation Data'!$F$33,0,10*ROW('Sanitation Data'!F171)))</f>
        <v/>
      </c>
      <c r="DE177" s="29" t="str">
        <f ca="true">+IF(OFFSET('Sanitation Data'!$G$29,0,10*ROW('Sanitation Data'!G171))="","",OFFSET('Sanitation Data'!$G$29,0,10*ROW('Sanitation Data'!G171)))</f>
        <v/>
      </c>
      <c r="DF177" s="29" t="str">
        <f ca="true">+IF(OFFSET('Sanitation Data'!$G$30,0,10*ROW('Sanitation Data'!G171))="","",OFFSET('Sanitation Data'!$G$30,0,10*ROW('Sanitation Data'!G171)))</f>
        <v/>
      </c>
      <c r="DG177" s="29" t="str">
        <f ca="true">+IF(OFFSET('Sanitation Data'!$G$31,0,10*ROW('Sanitation Data'!G171))="","",OFFSET('Sanitation Data'!$G$31,0,10*ROW('Sanitation Data'!G171)))</f>
        <v/>
      </c>
      <c r="DH177" s="29" t="str">
        <f ca="true">+IF(OFFSET('Sanitation Data'!$G$32,0,10*ROW('Sanitation Data'!G171))="","",OFFSET('Sanitation Data'!$G$32,0,10*ROW('Sanitation Data'!G171)))</f>
        <v/>
      </c>
      <c r="DI177" s="29" t="str">
        <f ca="true">+IF(OFFSET('Sanitation Data'!$G$33,0,10*ROW('Sanitation Data'!G171))="","",OFFSET('Sanitation Data'!$G$33,0,10*ROW('Sanitation Data'!G171)))</f>
        <v/>
      </c>
      <c r="DJ177" s="29" t="str">
        <f ca="true">+IF(OFFSET('Sanitation Data'!$H$29,0,10*ROW('Sanitation Data'!H171))="","",OFFSET('Sanitation Data'!$H$29,0,10*ROW('Sanitation Data'!H171)))</f>
        <v/>
      </c>
      <c r="DK177" s="29" t="str">
        <f ca="true">+IF(OFFSET('Sanitation Data'!$H$30,0,10*ROW('Sanitation Data'!H171))="","",OFFSET('Sanitation Data'!$H$30,0,10*ROW('Sanitation Data'!H171)))</f>
        <v/>
      </c>
      <c r="DL177" s="29" t="str">
        <f ca="true">+IF(OFFSET('Sanitation Data'!$H$31,0,10*ROW('Sanitation Data'!H171))="","",OFFSET('Sanitation Data'!$H$31,0,10*ROW('Sanitation Data'!H171)))</f>
        <v/>
      </c>
      <c r="DM177" s="29" t="str">
        <f ca="true">+IF(OFFSET('Sanitation Data'!$H$32,0,10*ROW('Sanitation Data'!H171))="","",OFFSET('Sanitation Data'!$H$32,0,10*ROW('Sanitation Data'!H171)))</f>
        <v/>
      </c>
      <c r="DN177" s="29" t="str">
        <f ca="true">+IF(OFFSET('Sanitation Data'!$H$33,0,10*ROW('Sanitation Data'!H171))="","",OFFSET('Sanitation Data'!$H$33,0,10*ROW('Sanitation Data'!H171)))</f>
        <v/>
      </c>
      <c r="DO177" s="29" t="str">
        <f ca="true">+IF(OFFSET('Hygiene Data'!$C$12,0,10*ROW('Hygiene Data'!C171))="","",OFFSET('Hygiene Data'!$C$12,0,10*ROW('Hygiene Data'!C171)))</f>
        <v/>
      </c>
      <c r="DP177" s="29" t="str">
        <f ca="true">+IF(OFFSET('Hygiene Data'!$C$13,0,10*ROW('Hygiene Data'!C171))="","",OFFSET('Hygiene Data'!$C$13,0,10*ROW('Hygiene Data'!C171)))</f>
        <v/>
      </c>
      <c r="DQ177" s="29" t="str">
        <f ca="true">+IF(OFFSET('Hygiene Data'!$C$14,0,10*ROW('Hygiene Data'!C171))="","",OFFSET('Hygiene Data'!$C$14,0,10*ROW('Hygiene Data'!C171)))</f>
        <v/>
      </c>
      <c r="DR177" s="29" t="str">
        <f ca="true">+IF(OFFSET('Hygiene Data'!$D$12,0,10*ROW('Hygiene Data'!D171))="","",OFFSET('Hygiene Data'!$D$12,0,10*ROW('Hygiene Data'!D171)))</f>
        <v/>
      </c>
      <c r="DS177" s="29" t="str">
        <f ca="true">+IF(OFFSET('Hygiene Data'!$D$13,0,10*ROW('Hygiene Data'!D171))="","",OFFSET('Hygiene Data'!$D$13,0,10*ROW('Hygiene Data'!D171)))</f>
        <v/>
      </c>
      <c r="DT177" s="29" t="str">
        <f ca="true">+IF(OFFSET('Hygiene Data'!$D$14,0,10*ROW('Hygiene Data'!D171))="","",OFFSET('Hygiene Data'!$D$14,0,10*ROW('Hygiene Data'!D171)))</f>
        <v/>
      </c>
      <c r="DU177" s="29" t="str">
        <f ca="true">+IF(OFFSET('Hygiene Data'!$E$12,0,10*ROW('Hygiene Data'!E171))="","",OFFSET('Hygiene Data'!$E$12,0,10*ROW('Hygiene Data'!E171)))</f>
        <v/>
      </c>
      <c r="DV177" s="29" t="str">
        <f ca="true">+IF(OFFSET('Hygiene Data'!$E$13,0,10*ROW('Hygiene Data'!E171))="","",OFFSET('Hygiene Data'!$E$13,0,10*ROW('Hygiene Data'!E171)))</f>
        <v/>
      </c>
      <c r="DW177" s="29" t="str">
        <f ca="true">+IF(OFFSET('Hygiene Data'!$E$14,0,10*ROW('Hygiene Data'!E171))="","",OFFSET('Hygiene Data'!$E$14,0,10*ROW('Hygiene Data'!E171)))</f>
        <v/>
      </c>
      <c r="DX177" s="29" t="str">
        <f ca="true">+IF(OFFSET('Hygiene Data'!$F$12,0,10*ROW('Hygiene Data'!F171))="","",OFFSET('Hygiene Data'!$F$12,0,10*ROW('Hygiene Data'!F171)))</f>
        <v/>
      </c>
      <c r="DY177" s="29" t="str">
        <f ca="true">+IF(OFFSET('Hygiene Data'!$F$13,0,10*ROW('Hygiene Data'!F171))="","",OFFSET('Hygiene Data'!$F$13,0,10*ROW('Hygiene Data'!F171)))</f>
        <v/>
      </c>
      <c r="DZ177" s="29" t="str">
        <f ca="true">+IF(OFFSET('Hygiene Data'!$F$14,0,10*ROW('Hygiene Data'!F171))="","",OFFSET('Hygiene Data'!$F$14,0,10*ROW('Hygiene Data'!F171)))</f>
        <v/>
      </c>
      <c r="EA177" s="29" t="str">
        <f ca="true">+IF(OFFSET('Hygiene Data'!$G$12,0,10*ROW('Hygiene Data'!G171))="","",OFFSET('Hygiene Data'!$G$12,0,10*ROW('Hygiene Data'!G171)))</f>
        <v/>
      </c>
      <c r="EB177" s="29" t="str">
        <f ca="true">+IF(OFFSET('Hygiene Data'!$G$13,0,10*ROW('Hygiene Data'!G171))="","",OFFSET('Hygiene Data'!$G$13,0,10*ROW('Hygiene Data'!G171)))</f>
        <v/>
      </c>
      <c r="EC177" s="29" t="str">
        <f ca="true">+IF(OFFSET('Hygiene Data'!$G$14,0,10*ROW('Hygiene Data'!G171))="","",OFFSET('Hygiene Data'!$G$14,0,10*ROW('Hygiene Data'!G171)))</f>
        <v/>
      </c>
      <c r="ED177" s="29" t="str">
        <f ca="true">+IF(OFFSET('Hygiene Data'!$H$12,0,10*ROW('Hygiene Data'!H171))="","",OFFSET('Hygiene Data'!$H$12,0,10*ROW('Hygiene Data'!H171)))</f>
        <v/>
      </c>
      <c r="EE177" s="29" t="str">
        <f ca="true">+IF(OFFSET('Hygiene Data'!$H$13,0,10*ROW('Hygiene Data'!H171))="","",OFFSET('Hygiene Data'!$H$13,0,10*ROW('Hygiene Data'!H171)))</f>
        <v/>
      </c>
      <c r="EF177" s="29" t="str">
        <f ca="true">+IF(OFFSET('Hygiene Data'!$H$14,0,10*ROW('Hygiene Data'!H171))="","",OFFSET('Hygiene Data'!$H$14,0,10*ROW('Hygiene Data'!H171)))</f>
        <v/>
      </c>
    </row>
    <row r="178" x14ac:dyDescent="0.2">
      <c r="A178" s="52" t="str">
        <f ca="true">+IF(OFFSET('Water Data'!$B$1,0,10*ROW('Water Data'!B175))="","",OFFSET('Water Data'!$B$1,0,10*ROW('Water Data'!B175)))</f>
        <v/>
      </c>
      <c r="B178" s="52" t="str">
        <f ca="true">+IF(OFFSET('Water Data'!$A$3,0,10*ROW('Water Data'!A175))="","",OFFSET('Water Data'!$A$3,0,10*ROW('Water Data'!A175)))</f>
        <v/>
      </c>
      <c r="C178" s="52" t="str">
        <f ca="true">+IF(OFFSET('Water Data'!$C$3,0,10*ROW('Water Data'!C175))="","",OFFSET('Water Data'!$C$3,0,10*ROW('Water Data'!C175)))</f>
        <v/>
      </c>
      <c r="D178" s="240"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0"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0"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0"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0"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0"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0"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0"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0"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0"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0"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0"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0"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0"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0"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0"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0"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0"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1"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1"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1"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1"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1"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1"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1"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1"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1"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1"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1"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1"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1"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1"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1"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1"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1"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1"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1"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1"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1"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1"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1"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1"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1"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1"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1"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1"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1"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1"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2"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2"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2"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2"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2"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2"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2"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2"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2"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2"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2"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2"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2"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2"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2"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2"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2"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2"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29" t="str">
        <f ca="true">+IF(OFFSET('Water Data'!$C$28,0,10*ROW('Water Data'!C172))="","",OFFSET('Water Data'!$C$28,0,10*ROW('Water Data'!C172)))</f>
        <v/>
      </c>
      <c r="BT178" s="29" t="str">
        <f ca="true">+IF(OFFSET('Water Data'!$C$29,0,10*ROW('Water Data'!C172))="","",OFFSET('Water Data'!$C$29,0,10*ROW('Water Data'!C172)))</f>
        <v/>
      </c>
      <c r="BU178" s="29" t="str">
        <f ca="true">+IF(OFFSET('Water Data'!$C$30,0,10*ROW('Water Data'!C172))="","",OFFSET('Water Data'!$C$30,0,10*ROW('Water Data'!C172)))</f>
        <v/>
      </c>
      <c r="BV178" s="29" t="str">
        <f ca="true">+IF(OFFSET('Water Data'!$D$28,0,10*ROW('Water Data'!D172))="","",OFFSET('Water Data'!$D$28,0,10*ROW('Water Data'!D172)))</f>
        <v/>
      </c>
      <c r="BW178" s="29" t="str">
        <f ca="true">+IF(OFFSET('Water Data'!$D$29,0,10*ROW('Water Data'!D172))="","",OFFSET('Water Data'!$D$29,0,10*ROW('Water Data'!D172)))</f>
        <v/>
      </c>
      <c r="BX178" s="29" t="str">
        <f ca="true">+IF(OFFSET('Water Data'!$D$30,0,10*ROW('Water Data'!D172))="","",OFFSET('Water Data'!$D$30,0,10*ROW('Water Data'!D172)))</f>
        <v/>
      </c>
      <c r="BY178" s="29" t="str">
        <f ca="true">+IF(OFFSET('Water Data'!$E$28,0,10*ROW('Water Data'!E172))="","",OFFSET('Water Data'!$E$28,0,10*ROW('Water Data'!E172)))</f>
        <v/>
      </c>
      <c r="BZ178" s="29" t="str">
        <f ca="true">+IF(OFFSET('Water Data'!$E$29,0,10*ROW('Water Data'!E172))="","",OFFSET('Water Data'!$E$29,0,10*ROW('Water Data'!E172)))</f>
        <v/>
      </c>
      <c r="CA178" s="29" t="str">
        <f ca="true">+IF(OFFSET('Water Data'!$E$30,0,10*ROW('Water Data'!E172))="","",OFFSET('Water Data'!$E$30,0,10*ROW('Water Data'!E172)))</f>
        <v/>
      </c>
      <c r="CB178" s="29" t="str">
        <f ca="true">+IF(OFFSET('Water Data'!$F$28,0,10*ROW('Water Data'!F172))="","",OFFSET('Water Data'!$F$28,0,10*ROW('Water Data'!F172)))</f>
        <v/>
      </c>
      <c r="CC178" s="29" t="str">
        <f ca="true">+IF(OFFSET('Water Data'!$F$29,0,10*ROW('Water Data'!F172))="","",OFFSET('Water Data'!$F$29,0,10*ROW('Water Data'!F172)))</f>
        <v/>
      </c>
      <c r="CD178" s="29" t="str">
        <f ca="true">+IF(OFFSET('Water Data'!$F$30,0,10*ROW('Water Data'!F172))="","",OFFSET('Water Data'!$F$30,0,10*ROW('Water Data'!F172)))</f>
        <v/>
      </c>
      <c r="CE178" s="29" t="str">
        <f ca="true">+IF(OFFSET('Water Data'!$G$28,0,10*ROW('Water Data'!G172))="","",OFFSET('Water Data'!$G$28,0,10*ROW('Water Data'!G172)))</f>
        <v/>
      </c>
      <c r="CF178" s="29" t="str">
        <f ca="true">+IF(OFFSET('Water Data'!$G$29,0,10*ROW('Water Data'!G172))="","",OFFSET('Water Data'!$G$29,0,10*ROW('Water Data'!G172)))</f>
        <v/>
      </c>
      <c r="CG178" s="29" t="str">
        <f ca="true">+IF(OFFSET('Water Data'!$G$30,0,10*ROW('Water Data'!G172))="","",OFFSET('Water Data'!$G$30,0,10*ROW('Water Data'!G172)))</f>
        <v/>
      </c>
      <c r="CH178" s="29" t="str">
        <f ca="true">+IF(OFFSET('Water Data'!$H$28,0,10*ROW('Water Data'!H172))="","",OFFSET('Water Data'!$H$28,0,10*ROW('Water Data'!H172)))</f>
        <v/>
      </c>
      <c r="CI178" s="29" t="str">
        <f ca="true">+IF(OFFSET('Water Data'!$H$29,0,10*ROW('Water Data'!H172))="","",OFFSET('Water Data'!$H$29,0,10*ROW('Water Data'!H172)))</f>
        <v/>
      </c>
      <c r="CJ178" s="29" t="str">
        <f ca="true">+IF(OFFSET('Water Data'!$H$30,0,10*ROW('Water Data'!H172))="","",OFFSET('Water Data'!$H$30,0,10*ROW('Water Data'!H172)))</f>
        <v/>
      </c>
      <c r="CK178" s="29" t="str">
        <f ca="true">+IF(OFFSET('Sanitation Data'!$C$29,0,10*ROW('Sanitation Data'!C172))="","",OFFSET('Sanitation Data'!$C$29,0,10*ROW('Sanitation Data'!C172)))</f>
        <v/>
      </c>
      <c r="CL178" s="29" t="str">
        <f ca="true">+IF(OFFSET('Sanitation Data'!$C$30,0,10*ROW('Sanitation Data'!C172))="","",OFFSET('Sanitation Data'!$C$30,0,10*ROW('Sanitation Data'!C172)))</f>
        <v/>
      </c>
      <c r="CM178" s="29" t="str">
        <f ca="true">+IF(OFFSET('Sanitation Data'!$C$31,0,10*ROW('Sanitation Data'!C172))="","",OFFSET('Sanitation Data'!$C$31,0,10*ROW('Sanitation Data'!C172)))</f>
        <v/>
      </c>
      <c r="CN178" s="29" t="str">
        <f ca="true">+IF(OFFSET('Sanitation Data'!$C$32,0,10*ROW('Sanitation Data'!C172))="","",OFFSET('Sanitation Data'!$C$32,0,10*ROW('Sanitation Data'!C172)))</f>
        <v/>
      </c>
      <c r="CO178" s="29" t="str">
        <f ca="true">+IF(OFFSET('Sanitation Data'!$C$33,0,10*ROW('Sanitation Data'!C172))="","",OFFSET('Sanitation Data'!$C$33,0,10*ROW('Sanitation Data'!C172)))</f>
        <v/>
      </c>
      <c r="CP178" s="29" t="str">
        <f ca="true">+IF(OFFSET('Sanitation Data'!$D$29,0,10*ROW('Sanitation Data'!D172))="","",OFFSET('Sanitation Data'!$D$29,0,10*ROW('Sanitation Data'!D172)))</f>
        <v/>
      </c>
      <c r="CQ178" s="29" t="str">
        <f ca="true">+IF(OFFSET('Sanitation Data'!$D$30,0,10*ROW('Sanitation Data'!D172))="","",OFFSET('Sanitation Data'!$D$30,0,10*ROW('Sanitation Data'!D172)))</f>
        <v/>
      </c>
      <c r="CR178" s="29" t="str">
        <f ca="true">+IF(OFFSET('Sanitation Data'!$D$31,0,10*ROW('Sanitation Data'!D172))="","",OFFSET('Sanitation Data'!$D$31,0,10*ROW('Sanitation Data'!D172)))</f>
        <v/>
      </c>
      <c r="CS178" s="29" t="str">
        <f ca="true">+IF(OFFSET('Sanitation Data'!$D$32,0,10*ROW('Sanitation Data'!D172))="","",OFFSET('Sanitation Data'!$D$32,0,10*ROW('Sanitation Data'!D172)))</f>
        <v/>
      </c>
      <c r="CT178" s="29" t="str">
        <f ca="true">+IF(OFFSET('Sanitation Data'!$D$33,0,10*ROW('Sanitation Data'!D172))="","",OFFSET('Sanitation Data'!$D$33,0,10*ROW('Sanitation Data'!D172)))</f>
        <v/>
      </c>
      <c r="CU178" s="29" t="str">
        <f ca="true">+IF(OFFSET('Sanitation Data'!$E$29,0,10*ROW('Sanitation Data'!E172))="","",OFFSET('Sanitation Data'!$E$29,0,10*ROW('Sanitation Data'!E172)))</f>
        <v/>
      </c>
      <c r="CV178" s="29" t="str">
        <f ca="true">+IF(OFFSET('Sanitation Data'!$E$30,0,10*ROW('Sanitation Data'!E172))="","",OFFSET('Sanitation Data'!$E$30,0,10*ROW('Sanitation Data'!E172)))</f>
        <v/>
      </c>
      <c r="CW178" s="29" t="str">
        <f ca="true">+IF(OFFSET('Sanitation Data'!$E$31,0,10*ROW('Sanitation Data'!E172))="","",OFFSET('Sanitation Data'!$E$31,0,10*ROW('Sanitation Data'!E172)))</f>
        <v/>
      </c>
      <c r="CX178" s="29" t="str">
        <f ca="true">+IF(OFFSET('Sanitation Data'!$E$32,0,10*ROW('Sanitation Data'!E172))="","",OFFSET('Sanitation Data'!$E$32,0,10*ROW('Sanitation Data'!E172)))</f>
        <v/>
      </c>
      <c r="CY178" s="29" t="str">
        <f ca="true">+IF(OFFSET('Sanitation Data'!$E$33,0,10*ROW('Sanitation Data'!E172))="","",OFFSET('Sanitation Data'!$E$33,0,10*ROW('Sanitation Data'!E172)))</f>
        <v/>
      </c>
      <c r="CZ178" s="29" t="str">
        <f ca="true">+IF(OFFSET('Sanitation Data'!$F$29,0,10*ROW('Sanitation Data'!F172))="","",OFFSET('Sanitation Data'!$F$29,0,10*ROW('Sanitation Data'!F172)))</f>
        <v/>
      </c>
      <c r="DA178" s="29" t="str">
        <f ca="true">+IF(OFFSET('Sanitation Data'!$F$30,0,10*ROW('Sanitation Data'!F172))="","",OFFSET('Sanitation Data'!$F$30,0,10*ROW('Sanitation Data'!F172)))</f>
        <v/>
      </c>
      <c r="DB178" s="29" t="str">
        <f ca="true">+IF(OFFSET('Sanitation Data'!$F$31,0,10*ROW('Sanitation Data'!F172))="","",OFFSET('Sanitation Data'!$F$31,0,10*ROW('Sanitation Data'!F172)))</f>
        <v/>
      </c>
      <c r="DC178" s="29" t="str">
        <f ca="true">+IF(OFFSET('Sanitation Data'!$F$32,0,10*ROW('Sanitation Data'!F172))="","",OFFSET('Sanitation Data'!$F$32,0,10*ROW('Sanitation Data'!F172)))</f>
        <v/>
      </c>
      <c r="DD178" s="29" t="str">
        <f ca="true">+IF(OFFSET('Sanitation Data'!$F$33,0,10*ROW('Sanitation Data'!F172))="","",OFFSET('Sanitation Data'!$F$33,0,10*ROW('Sanitation Data'!F172)))</f>
        <v/>
      </c>
      <c r="DE178" s="29" t="str">
        <f ca="true">+IF(OFFSET('Sanitation Data'!$G$29,0,10*ROW('Sanitation Data'!G172))="","",OFFSET('Sanitation Data'!$G$29,0,10*ROW('Sanitation Data'!G172)))</f>
        <v/>
      </c>
      <c r="DF178" s="29" t="str">
        <f ca="true">+IF(OFFSET('Sanitation Data'!$G$30,0,10*ROW('Sanitation Data'!G172))="","",OFFSET('Sanitation Data'!$G$30,0,10*ROW('Sanitation Data'!G172)))</f>
        <v/>
      </c>
      <c r="DG178" s="29" t="str">
        <f ca="true">+IF(OFFSET('Sanitation Data'!$G$31,0,10*ROW('Sanitation Data'!G172))="","",OFFSET('Sanitation Data'!$G$31,0,10*ROW('Sanitation Data'!G172)))</f>
        <v/>
      </c>
      <c r="DH178" s="29" t="str">
        <f ca="true">+IF(OFFSET('Sanitation Data'!$G$32,0,10*ROW('Sanitation Data'!G172))="","",OFFSET('Sanitation Data'!$G$32,0,10*ROW('Sanitation Data'!G172)))</f>
        <v/>
      </c>
      <c r="DI178" s="29" t="str">
        <f ca="true">+IF(OFFSET('Sanitation Data'!$G$33,0,10*ROW('Sanitation Data'!G172))="","",OFFSET('Sanitation Data'!$G$33,0,10*ROW('Sanitation Data'!G172)))</f>
        <v/>
      </c>
      <c r="DJ178" s="29" t="str">
        <f ca="true">+IF(OFFSET('Sanitation Data'!$H$29,0,10*ROW('Sanitation Data'!H172))="","",OFFSET('Sanitation Data'!$H$29,0,10*ROW('Sanitation Data'!H172)))</f>
        <v/>
      </c>
      <c r="DK178" s="29" t="str">
        <f ca="true">+IF(OFFSET('Sanitation Data'!$H$30,0,10*ROW('Sanitation Data'!H172))="","",OFFSET('Sanitation Data'!$H$30,0,10*ROW('Sanitation Data'!H172)))</f>
        <v/>
      </c>
      <c r="DL178" s="29" t="str">
        <f ca="true">+IF(OFFSET('Sanitation Data'!$H$31,0,10*ROW('Sanitation Data'!H172))="","",OFFSET('Sanitation Data'!$H$31,0,10*ROW('Sanitation Data'!H172)))</f>
        <v/>
      </c>
      <c r="DM178" s="29" t="str">
        <f ca="true">+IF(OFFSET('Sanitation Data'!$H$32,0,10*ROW('Sanitation Data'!H172))="","",OFFSET('Sanitation Data'!$H$32,0,10*ROW('Sanitation Data'!H172)))</f>
        <v/>
      </c>
      <c r="DN178" s="29" t="str">
        <f ca="true">+IF(OFFSET('Sanitation Data'!$H$33,0,10*ROW('Sanitation Data'!H172))="","",OFFSET('Sanitation Data'!$H$33,0,10*ROW('Sanitation Data'!H172)))</f>
        <v/>
      </c>
      <c r="DO178" s="29" t="str">
        <f ca="true">+IF(OFFSET('Hygiene Data'!$C$12,0,10*ROW('Hygiene Data'!C172))="","",OFFSET('Hygiene Data'!$C$12,0,10*ROW('Hygiene Data'!C172)))</f>
        <v/>
      </c>
      <c r="DP178" s="29" t="str">
        <f ca="true">+IF(OFFSET('Hygiene Data'!$C$13,0,10*ROW('Hygiene Data'!C172))="","",OFFSET('Hygiene Data'!$C$13,0,10*ROW('Hygiene Data'!C172)))</f>
        <v/>
      </c>
      <c r="DQ178" s="29" t="str">
        <f ca="true">+IF(OFFSET('Hygiene Data'!$C$14,0,10*ROW('Hygiene Data'!C172))="","",OFFSET('Hygiene Data'!$C$14,0,10*ROW('Hygiene Data'!C172)))</f>
        <v/>
      </c>
      <c r="DR178" s="29" t="str">
        <f ca="true">+IF(OFFSET('Hygiene Data'!$D$12,0,10*ROW('Hygiene Data'!D172))="","",OFFSET('Hygiene Data'!$D$12,0,10*ROW('Hygiene Data'!D172)))</f>
        <v/>
      </c>
      <c r="DS178" s="29" t="str">
        <f ca="true">+IF(OFFSET('Hygiene Data'!$D$13,0,10*ROW('Hygiene Data'!D172))="","",OFFSET('Hygiene Data'!$D$13,0,10*ROW('Hygiene Data'!D172)))</f>
        <v/>
      </c>
      <c r="DT178" s="29" t="str">
        <f ca="true">+IF(OFFSET('Hygiene Data'!$D$14,0,10*ROW('Hygiene Data'!D172))="","",OFFSET('Hygiene Data'!$D$14,0,10*ROW('Hygiene Data'!D172)))</f>
        <v/>
      </c>
      <c r="DU178" s="29" t="str">
        <f ca="true">+IF(OFFSET('Hygiene Data'!$E$12,0,10*ROW('Hygiene Data'!E172))="","",OFFSET('Hygiene Data'!$E$12,0,10*ROW('Hygiene Data'!E172)))</f>
        <v/>
      </c>
      <c r="DV178" s="29" t="str">
        <f ca="true">+IF(OFFSET('Hygiene Data'!$E$13,0,10*ROW('Hygiene Data'!E172))="","",OFFSET('Hygiene Data'!$E$13,0,10*ROW('Hygiene Data'!E172)))</f>
        <v/>
      </c>
      <c r="DW178" s="29" t="str">
        <f ca="true">+IF(OFFSET('Hygiene Data'!$E$14,0,10*ROW('Hygiene Data'!E172))="","",OFFSET('Hygiene Data'!$E$14,0,10*ROW('Hygiene Data'!E172)))</f>
        <v/>
      </c>
      <c r="DX178" s="29" t="str">
        <f ca="true">+IF(OFFSET('Hygiene Data'!$F$12,0,10*ROW('Hygiene Data'!F172))="","",OFFSET('Hygiene Data'!$F$12,0,10*ROW('Hygiene Data'!F172)))</f>
        <v/>
      </c>
      <c r="DY178" s="29" t="str">
        <f ca="true">+IF(OFFSET('Hygiene Data'!$F$13,0,10*ROW('Hygiene Data'!F172))="","",OFFSET('Hygiene Data'!$F$13,0,10*ROW('Hygiene Data'!F172)))</f>
        <v/>
      </c>
      <c r="DZ178" s="29" t="str">
        <f ca="true">+IF(OFFSET('Hygiene Data'!$F$14,0,10*ROW('Hygiene Data'!F172))="","",OFFSET('Hygiene Data'!$F$14,0,10*ROW('Hygiene Data'!F172)))</f>
        <v/>
      </c>
      <c r="EA178" s="29" t="str">
        <f ca="true">+IF(OFFSET('Hygiene Data'!$G$12,0,10*ROW('Hygiene Data'!G172))="","",OFFSET('Hygiene Data'!$G$12,0,10*ROW('Hygiene Data'!G172)))</f>
        <v/>
      </c>
      <c r="EB178" s="29" t="str">
        <f ca="true">+IF(OFFSET('Hygiene Data'!$G$13,0,10*ROW('Hygiene Data'!G172))="","",OFFSET('Hygiene Data'!$G$13,0,10*ROW('Hygiene Data'!G172)))</f>
        <v/>
      </c>
      <c r="EC178" s="29" t="str">
        <f ca="true">+IF(OFFSET('Hygiene Data'!$G$14,0,10*ROW('Hygiene Data'!G172))="","",OFFSET('Hygiene Data'!$G$14,0,10*ROW('Hygiene Data'!G172)))</f>
        <v/>
      </c>
      <c r="ED178" s="29" t="str">
        <f ca="true">+IF(OFFSET('Hygiene Data'!$H$12,0,10*ROW('Hygiene Data'!H172))="","",OFFSET('Hygiene Data'!$H$12,0,10*ROW('Hygiene Data'!H172)))</f>
        <v/>
      </c>
      <c r="EE178" s="29" t="str">
        <f ca="true">+IF(OFFSET('Hygiene Data'!$H$13,0,10*ROW('Hygiene Data'!H172))="","",OFFSET('Hygiene Data'!$H$13,0,10*ROW('Hygiene Data'!H172)))</f>
        <v/>
      </c>
      <c r="EF178" s="29" t="str">
        <f ca="true">+IF(OFFSET('Hygiene Data'!$H$14,0,10*ROW('Hygiene Data'!H172))="","",OFFSET('Hygiene Data'!$H$14,0,10*ROW('Hygiene Data'!H172)))</f>
        <v/>
      </c>
    </row>
    <row r="179" x14ac:dyDescent="0.2">
      <c r="A179" s="52" t="str">
        <f ca="true">+IF(OFFSET('Water Data'!$B$1,0,10*ROW('Water Data'!B176))="","",OFFSET('Water Data'!$B$1,0,10*ROW('Water Data'!B176)))</f>
        <v/>
      </c>
      <c r="B179" s="52" t="str">
        <f ca="true">+IF(OFFSET('Water Data'!$A$3,0,10*ROW('Water Data'!A176))="","",OFFSET('Water Data'!$A$3,0,10*ROW('Water Data'!A176)))</f>
        <v/>
      </c>
      <c r="C179" s="52" t="str">
        <f ca="true">+IF(OFFSET('Water Data'!$C$3,0,10*ROW('Water Data'!C176))="","",OFFSET('Water Data'!$C$3,0,10*ROW('Water Data'!C176)))</f>
        <v/>
      </c>
      <c r="D179" s="240"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0"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0"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0"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0"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0"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0"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0"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0"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0"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0"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0"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0"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0"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0"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0"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0"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0"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1"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1"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1"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1"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1"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1"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1"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1"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1"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1"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1"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1"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1"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1"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1"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1"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1"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1"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1"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1"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1"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1"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1"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1"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1"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1"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1"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1"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1"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1"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2"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2"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2"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2"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2"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2"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2"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2"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2"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2"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2"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2"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2"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2"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2"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2"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2"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2"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29" t="str">
        <f ca="true">+IF(OFFSET('Water Data'!$C$28,0,10*ROW('Water Data'!C173))="","",OFFSET('Water Data'!$C$28,0,10*ROW('Water Data'!C173)))</f>
        <v/>
      </c>
      <c r="BT179" s="29" t="str">
        <f ca="true">+IF(OFFSET('Water Data'!$C$29,0,10*ROW('Water Data'!C173))="","",OFFSET('Water Data'!$C$29,0,10*ROW('Water Data'!C173)))</f>
        <v/>
      </c>
      <c r="BU179" s="29" t="str">
        <f ca="true">+IF(OFFSET('Water Data'!$C$30,0,10*ROW('Water Data'!C173))="","",OFFSET('Water Data'!$C$30,0,10*ROW('Water Data'!C173)))</f>
        <v/>
      </c>
      <c r="BV179" s="29" t="str">
        <f ca="true">+IF(OFFSET('Water Data'!$D$28,0,10*ROW('Water Data'!D173))="","",OFFSET('Water Data'!$D$28,0,10*ROW('Water Data'!D173)))</f>
        <v/>
      </c>
      <c r="BW179" s="29" t="str">
        <f ca="true">+IF(OFFSET('Water Data'!$D$29,0,10*ROW('Water Data'!D173))="","",OFFSET('Water Data'!$D$29,0,10*ROW('Water Data'!D173)))</f>
        <v/>
      </c>
      <c r="BX179" s="29" t="str">
        <f ca="true">+IF(OFFSET('Water Data'!$D$30,0,10*ROW('Water Data'!D173))="","",OFFSET('Water Data'!$D$30,0,10*ROW('Water Data'!D173)))</f>
        <v/>
      </c>
      <c r="BY179" s="29" t="str">
        <f ca="true">+IF(OFFSET('Water Data'!$E$28,0,10*ROW('Water Data'!E173))="","",OFFSET('Water Data'!$E$28,0,10*ROW('Water Data'!E173)))</f>
        <v/>
      </c>
      <c r="BZ179" s="29" t="str">
        <f ca="true">+IF(OFFSET('Water Data'!$E$29,0,10*ROW('Water Data'!E173))="","",OFFSET('Water Data'!$E$29,0,10*ROW('Water Data'!E173)))</f>
        <v/>
      </c>
      <c r="CA179" s="29" t="str">
        <f ca="true">+IF(OFFSET('Water Data'!$E$30,0,10*ROW('Water Data'!E173))="","",OFFSET('Water Data'!$E$30,0,10*ROW('Water Data'!E173)))</f>
        <v/>
      </c>
      <c r="CB179" s="29" t="str">
        <f ca="true">+IF(OFFSET('Water Data'!$F$28,0,10*ROW('Water Data'!F173))="","",OFFSET('Water Data'!$F$28,0,10*ROW('Water Data'!F173)))</f>
        <v/>
      </c>
      <c r="CC179" s="29" t="str">
        <f ca="true">+IF(OFFSET('Water Data'!$F$29,0,10*ROW('Water Data'!F173))="","",OFFSET('Water Data'!$F$29,0,10*ROW('Water Data'!F173)))</f>
        <v/>
      </c>
      <c r="CD179" s="29" t="str">
        <f ca="true">+IF(OFFSET('Water Data'!$F$30,0,10*ROW('Water Data'!F173))="","",OFFSET('Water Data'!$F$30,0,10*ROW('Water Data'!F173)))</f>
        <v/>
      </c>
      <c r="CE179" s="29" t="str">
        <f ca="true">+IF(OFFSET('Water Data'!$G$28,0,10*ROW('Water Data'!G173))="","",OFFSET('Water Data'!$G$28,0,10*ROW('Water Data'!G173)))</f>
        <v/>
      </c>
      <c r="CF179" s="29" t="str">
        <f ca="true">+IF(OFFSET('Water Data'!$G$29,0,10*ROW('Water Data'!G173))="","",OFFSET('Water Data'!$G$29,0,10*ROW('Water Data'!G173)))</f>
        <v/>
      </c>
      <c r="CG179" s="29" t="str">
        <f ca="true">+IF(OFFSET('Water Data'!$G$30,0,10*ROW('Water Data'!G173))="","",OFFSET('Water Data'!$G$30,0,10*ROW('Water Data'!G173)))</f>
        <v/>
      </c>
      <c r="CH179" s="29" t="str">
        <f ca="true">+IF(OFFSET('Water Data'!$H$28,0,10*ROW('Water Data'!H173))="","",OFFSET('Water Data'!$H$28,0,10*ROW('Water Data'!H173)))</f>
        <v/>
      </c>
      <c r="CI179" s="29" t="str">
        <f ca="true">+IF(OFFSET('Water Data'!$H$29,0,10*ROW('Water Data'!H173))="","",OFFSET('Water Data'!$H$29,0,10*ROW('Water Data'!H173)))</f>
        <v/>
      </c>
      <c r="CJ179" s="29" t="str">
        <f ca="true">+IF(OFFSET('Water Data'!$H$30,0,10*ROW('Water Data'!H173))="","",OFFSET('Water Data'!$H$30,0,10*ROW('Water Data'!H173)))</f>
        <v/>
      </c>
      <c r="CK179" s="29" t="str">
        <f ca="true">+IF(OFFSET('Sanitation Data'!$C$29,0,10*ROW('Sanitation Data'!C173))="","",OFFSET('Sanitation Data'!$C$29,0,10*ROW('Sanitation Data'!C173)))</f>
        <v/>
      </c>
      <c r="CL179" s="29" t="str">
        <f ca="true">+IF(OFFSET('Sanitation Data'!$C$30,0,10*ROW('Sanitation Data'!C173))="","",OFFSET('Sanitation Data'!$C$30,0,10*ROW('Sanitation Data'!C173)))</f>
        <v/>
      </c>
      <c r="CM179" s="29" t="str">
        <f ca="true">+IF(OFFSET('Sanitation Data'!$C$31,0,10*ROW('Sanitation Data'!C173))="","",OFFSET('Sanitation Data'!$C$31,0,10*ROW('Sanitation Data'!C173)))</f>
        <v/>
      </c>
      <c r="CN179" s="29" t="str">
        <f ca="true">+IF(OFFSET('Sanitation Data'!$C$32,0,10*ROW('Sanitation Data'!C173))="","",OFFSET('Sanitation Data'!$C$32,0,10*ROW('Sanitation Data'!C173)))</f>
        <v/>
      </c>
      <c r="CO179" s="29" t="str">
        <f ca="true">+IF(OFFSET('Sanitation Data'!$C$33,0,10*ROW('Sanitation Data'!C173))="","",OFFSET('Sanitation Data'!$C$33,0,10*ROW('Sanitation Data'!C173)))</f>
        <v/>
      </c>
      <c r="CP179" s="29" t="str">
        <f ca="true">+IF(OFFSET('Sanitation Data'!$D$29,0,10*ROW('Sanitation Data'!D173))="","",OFFSET('Sanitation Data'!$D$29,0,10*ROW('Sanitation Data'!D173)))</f>
        <v/>
      </c>
      <c r="CQ179" s="29" t="str">
        <f ca="true">+IF(OFFSET('Sanitation Data'!$D$30,0,10*ROW('Sanitation Data'!D173))="","",OFFSET('Sanitation Data'!$D$30,0,10*ROW('Sanitation Data'!D173)))</f>
        <v/>
      </c>
      <c r="CR179" s="29" t="str">
        <f ca="true">+IF(OFFSET('Sanitation Data'!$D$31,0,10*ROW('Sanitation Data'!D173))="","",OFFSET('Sanitation Data'!$D$31,0,10*ROW('Sanitation Data'!D173)))</f>
        <v/>
      </c>
      <c r="CS179" s="29" t="str">
        <f ca="true">+IF(OFFSET('Sanitation Data'!$D$32,0,10*ROW('Sanitation Data'!D173))="","",OFFSET('Sanitation Data'!$D$32,0,10*ROW('Sanitation Data'!D173)))</f>
        <v/>
      </c>
      <c r="CT179" s="29" t="str">
        <f ca="true">+IF(OFFSET('Sanitation Data'!$D$33,0,10*ROW('Sanitation Data'!D173))="","",OFFSET('Sanitation Data'!$D$33,0,10*ROW('Sanitation Data'!D173)))</f>
        <v/>
      </c>
      <c r="CU179" s="29" t="str">
        <f ca="true">+IF(OFFSET('Sanitation Data'!$E$29,0,10*ROW('Sanitation Data'!E173))="","",OFFSET('Sanitation Data'!$E$29,0,10*ROW('Sanitation Data'!E173)))</f>
        <v/>
      </c>
      <c r="CV179" s="29" t="str">
        <f ca="true">+IF(OFFSET('Sanitation Data'!$E$30,0,10*ROW('Sanitation Data'!E173))="","",OFFSET('Sanitation Data'!$E$30,0,10*ROW('Sanitation Data'!E173)))</f>
        <v/>
      </c>
      <c r="CW179" s="29" t="str">
        <f ca="true">+IF(OFFSET('Sanitation Data'!$E$31,0,10*ROW('Sanitation Data'!E173))="","",OFFSET('Sanitation Data'!$E$31,0,10*ROW('Sanitation Data'!E173)))</f>
        <v/>
      </c>
      <c r="CX179" s="29" t="str">
        <f ca="true">+IF(OFFSET('Sanitation Data'!$E$32,0,10*ROW('Sanitation Data'!E173))="","",OFFSET('Sanitation Data'!$E$32,0,10*ROW('Sanitation Data'!E173)))</f>
        <v/>
      </c>
      <c r="CY179" s="29" t="str">
        <f ca="true">+IF(OFFSET('Sanitation Data'!$E$33,0,10*ROW('Sanitation Data'!E173))="","",OFFSET('Sanitation Data'!$E$33,0,10*ROW('Sanitation Data'!E173)))</f>
        <v/>
      </c>
      <c r="CZ179" s="29" t="str">
        <f ca="true">+IF(OFFSET('Sanitation Data'!$F$29,0,10*ROW('Sanitation Data'!F173))="","",OFFSET('Sanitation Data'!$F$29,0,10*ROW('Sanitation Data'!F173)))</f>
        <v/>
      </c>
      <c r="DA179" s="29" t="str">
        <f ca="true">+IF(OFFSET('Sanitation Data'!$F$30,0,10*ROW('Sanitation Data'!F173))="","",OFFSET('Sanitation Data'!$F$30,0,10*ROW('Sanitation Data'!F173)))</f>
        <v/>
      </c>
      <c r="DB179" s="29" t="str">
        <f ca="true">+IF(OFFSET('Sanitation Data'!$F$31,0,10*ROW('Sanitation Data'!F173))="","",OFFSET('Sanitation Data'!$F$31,0,10*ROW('Sanitation Data'!F173)))</f>
        <v/>
      </c>
      <c r="DC179" s="29" t="str">
        <f ca="true">+IF(OFFSET('Sanitation Data'!$F$32,0,10*ROW('Sanitation Data'!F173))="","",OFFSET('Sanitation Data'!$F$32,0,10*ROW('Sanitation Data'!F173)))</f>
        <v/>
      </c>
      <c r="DD179" s="29" t="str">
        <f ca="true">+IF(OFFSET('Sanitation Data'!$F$33,0,10*ROW('Sanitation Data'!F173))="","",OFFSET('Sanitation Data'!$F$33,0,10*ROW('Sanitation Data'!F173)))</f>
        <v/>
      </c>
      <c r="DE179" s="29" t="str">
        <f ca="true">+IF(OFFSET('Sanitation Data'!$G$29,0,10*ROW('Sanitation Data'!G173))="","",OFFSET('Sanitation Data'!$G$29,0,10*ROW('Sanitation Data'!G173)))</f>
        <v/>
      </c>
      <c r="DF179" s="29" t="str">
        <f ca="true">+IF(OFFSET('Sanitation Data'!$G$30,0,10*ROW('Sanitation Data'!G173))="","",OFFSET('Sanitation Data'!$G$30,0,10*ROW('Sanitation Data'!G173)))</f>
        <v/>
      </c>
      <c r="DG179" s="29" t="str">
        <f ca="true">+IF(OFFSET('Sanitation Data'!$G$31,0,10*ROW('Sanitation Data'!G173))="","",OFFSET('Sanitation Data'!$G$31,0,10*ROW('Sanitation Data'!G173)))</f>
        <v/>
      </c>
      <c r="DH179" s="29" t="str">
        <f ca="true">+IF(OFFSET('Sanitation Data'!$G$32,0,10*ROW('Sanitation Data'!G173))="","",OFFSET('Sanitation Data'!$G$32,0,10*ROW('Sanitation Data'!G173)))</f>
        <v/>
      </c>
      <c r="DI179" s="29" t="str">
        <f ca="true">+IF(OFFSET('Sanitation Data'!$G$33,0,10*ROW('Sanitation Data'!G173))="","",OFFSET('Sanitation Data'!$G$33,0,10*ROW('Sanitation Data'!G173)))</f>
        <v/>
      </c>
      <c r="DJ179" s="29" t="str">
        <f ca="true">+IF(OFFSET('Sanitation Data'!$H$29,0,10*ROW('Sanitation Data'!H173))="","",OFFSET('Sanitation Data'!$H$29,0,10*ROW('Sanitation Data'!H173)))</f>
        <v/>
      </c>
      <c r="DK179" s="29" t="str">
        <f ca="true">+IF(OFFSET('Sanitation Data'!$H$30,0,10*ROW('Sanitation Data'!H173))="","",OFFSET('Sanitation Data'!$H$30,0,10*ROW('Sanitation Data'!H173)))</f>
        <v/>
      </c>
      <c r="DL179" s="29" t="str">
        <f ca="true">+IF(OFFSET('Sanitation Data'!$H$31,0,10*ROW('Sanitation Data'!H173))="","",OFFSET('Sanitation Data'!$H$31,0,10*ROW('Sanitation Data'!H173)))</f>
        <v/>
      </c>
      <c r="DM179" s="29" t="str">
        <f ca="true">+IF(OFFSET('Sanitation Data'!$H$32,0,10*ROW('Sanitation Data'!H173))="","",OFFSET('Sanitation Data'!$H$32,0,10*ROW('Sanitation Data'!H173)))</f>
        <v/>
      </c>
      <c r="DN179" s="29" t="str">
        <f ca="true">+IF(OFFSET('Sanitation Data'!$H$33,0,10*ROW('Sanitation Data'!H173))="","",OFFSET('Sanitation Data'!$H$33,0,10*ROW('Sanitation Data'!H173)))</f>
        <v/>
      </c>
      <c r="DO179" s="29" t="str">
        <f ca="true">+IF(OFFSET('Hygiene Data'!$C$12,0,10*ROW('Hygiene Data'!C173))="","",OFFSET('Hygiene Data'!$C$12,0,10*ROW('Hygiene Data'!C173)))</f>
        <v/>
      </c>
      <c r="DP179" s="29" t="str">
        <f ca="true">+IF(OFFSET('Hygiene Data'!$C$13,0,10*ROW('Hygiene Data'!C173))="","",OFFSET('Hygiene Data'!$C$13,0,10*ROW('Hygiene Data'!C173)))</f>
        <v/>
      </c>
      <c r="DQ179" s="29" t="str">
        <f ca="true">+IF(OFFSET('Hygiene Data'!$C$14,0,10*ROW('Hygiene Data'!C173))="","",OFFSET('Hygiene Data'!$C$14,0,10*ROW('Hygiene Data'!C173)))</f>
        <v/>
      </c>
      <c r="DR179" s="29" t="str">
        <f ca="true">+IF(OFFSET('Hygiene Data'!$D$12,0,10*ROW('Hygiene Data'!D173))="","",OFFSET('Hygiene Data'!$D$12,0,10*ROW('Hygiene Data'!D173)))</f>
        <v/>
      </c>
      <c r="DS179" s="29" t="str">
        <f ca="true">+IF(OFFSET('Hygiene Data'!$D$13,0,10*ROW('Hygiene Data'!D173))="","",OFFSET('Hygiene Data'!$D$13,0,10*ROW('Hygiene Data'!D173)))</f>
        <v/>
      </c>
      <c r="DT179" s="29" t="str">
        <f ca="true">+IF(OFFSET('Hygiene Data'!$D$14,0,10*ROW('Hygiene Data'!D173))="","",OFFSET('Hygiene Data'!$D$14,0,10*ROW('Hygiene Data'!D173)))</f>
        <v/>
      </c>
      <c r="DU179" s="29" t="str">
        <f ca="true">+IF(OFFSET('Hygiene Data'!$E$12,0,10*ROW('Hygiene Data'!E173))="","",OFFSET('Hygiene Data'!$E$12,0,10*ROW('Hygiene Data'!E173)))</f>
        <v/>
      </c>
      <c r="DV179" s="29" t="str">
        <f ca="true">+IF(OFFSET('Hygiene Data'!$E$13,0,10*ROW('Hygiene Data'!E173))="","",OFFSET('Hygiene Data'!$E$13,0,10*ROW('Hygiene Data'!E173)))</f>
        <v/>
      </c>
      <c r="DW179" s="29" t="str">
        <f ca="true">+IF(OFFSET('Hygiene Data'!$E$14,0,10*ROW('Hygiene Data'!E173))="","",OFFSET('Hygiene Data'!$E$14,0,10*ROW('Hygiene Data'!E173)))</f>
        <v/>
      </c>
      <c r="DX179" s="29" t="str">
        <f ca="true">+IF(OFFSET('Hygiene Data'!$F$12,0,10*ROW('Hygiene Data'!F173))="","",OFFSET('Hygiene Data'!$F$12,0,10*ROW('Hygiene Data'!F173)))</f>
        <v/>
      </c>
      <c r="DY179" s="29" t="str">
        <f ca="true">+IF(OFFSET('Hygiene Data'!$F$13,0,10*ROW('Hygiene Data'!F173))="","",OFFSET('Hygiene Data'!$F$13,0,10*ROW('Hygiene Data'!F173)))</f>
        <v/>
      </c>
      <c r="DZ179" s="29" t="str">
        <f ca="true">+IF(OFFSET('Hygiene Data'!$F$14,0,10*ROW('Hygiene Data'!F173))="","",OFFSET('Hygiene Data'!$F$14,0,10*ROW('Hygiene Data'!F173)))</f>
        <v/>
      </c>
      <c r="EA179" s="29" t="str">
        <f ca="true">+IF(OFFSET('Hygiene Data'!$G$12,0,10*ROW('Hygiene Data'!G173))="","",OFFSET('Hygiene Data'!$G$12,0,10*ROW('Hygiene Data'!G173)))</f>
        <v/>
      </c>
      <c r="EB179" s="29" t="str">
        <f ca="true">+IF(OFFSET('Hygiene Data'!$G$13,0,10*ROW('Hygiene Data'!G173))="","",OFFSET('Hygiene Data'!$G$13,0,10*ROW('Hygiene Data'!G173)))</f>
        <v/>
      </c>
      <c r="EC179" s="29" t="str">
        <f ca="true">+IF(OFFSET('Hygiene Data'!$G$14,0,10*ROW('Hygiene Data'!G173))="","",OFFSET('Hygiene Data'!$G$14,0,10*ROW('Hygiene Data'!G173)))</f>
        <v/>
      </c>
      <c r="ED179" s="29" t="str">
        <f ca="true">+IF(OFFSET('Hygiene Data'!$H$12,0,10*ROW('Hygiene Data'!H173))="","",OFFSET('Hygiene Data'!$H$12,0,10*ROW('Hygiene Data'!H173)))</f>
        <v/>
      </c>
      <c r="EE179" s="29" t="str">
        <f ca="true">+IF(OFFSET('Hygiene Data'!$H$13,0,10*ROW('Hygiene Data'!H173))="","",OFFSET('Hygiene Data'!$H$13,0,10*ROW('Hygiene Data'!H173)))</f>
        <v/>
      </c>
      <c r="EF179" s="29" t="str">
        <f ca="true">+IF(OFFSET('Hygiene Data'!$H$14,0,10*ROW('Hygiene Data'!H173))="","",OFFSET('Hygiene Data'!$H$14,0,10*ROW('Hygiene Data'!H173)))</f>
        <v/>
      </c>
    </row>
    <row r="180" x14ac:dyDescent="0.2">
      <c r="A180" s="52" t="str">
        <f ca="true">+IF(OFFSET('Water Data'!$B$1,0,10*ROW('Water Data'!B177))="","",OFFSET('Water Data'!$B$1,0,10*ROW('Water Data'!B177)))</f>
        <v/>
      </c>
      <c r="B180" s="52" t="str">
        <f ca="true">+IF(OFFSET('Water Data'!$A$3,0,10*ROW('Water Data'!A177))="","",OFFSET('Water Data'!$A$3,0,10*ROW('Water Data'!A177)))</f>
        <v/>
      </c>
      <c r="C180" s="52" t="str">
        <f ca="true">+IF(OFFSET('Water Data'!$C$3,0,10*ROW('Water Data'!C177))="","",OFFSET('Water Data'!$C$3,0,10*ROW('Water Data'!C177)))</f>
        <v/>
      </c>
      <c r="D180" s="240"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0"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0"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0"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0"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0"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0"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0"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0"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0"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0"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0"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0"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0"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0"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0"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0"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0"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1"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1"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1"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1"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1"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1"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1"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1"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1"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1"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1"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1"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1"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1"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1"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1"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1"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1"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1"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1"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1"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1"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1"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1"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1"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1"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1"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1"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1"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1"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2"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2"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2"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2"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2"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2"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2"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2"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2"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2"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2"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2"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2"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2"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2"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2"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2"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2"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29" t="str">
        <f ca="true">+IF(OFFSET('Water Data'!$C$28,0,10*ROW('Water Data'!C174))="","",OFFSET('Water Data'!$C$28,0,10*ROW('Water Data'!C174)))</f>
        <v/>
      </c>
      <c r="BT180" s="29" t="str">
        <f ca="true">+IF(OFFSET('Water Data'!$C$29,0,10*ROW('Water Data'!C174))="","",OFFSET('Water Data'!$C$29,0,10*ROW('Water Data'!C174)))</f>
        <v/>
      </c>
      <c r="BU180" s="29" t="str">
        <f ca="true">+IF(OFFSET('Water Data'!$C$30,0,10*ROW('Water Data'!C174))="","",OFFSET('Water Data'!$C$30,0,10*ROW('Water Data'!C174)))</f>
        <v/>
      </c>
      <c r="BV180" s="29" t="str">
        <f ca="true">+IF(OFFSET('Water Data'!$D$28,0,10*ROW('Water Data'!D174))="","",OFFSET('Water Data'!$D$28,0,10*ROW('Water Data'!D174)))</f>
        <v/>
      </c>
      <c r="BW180" s="29" t="str">
        <f ca="true">+IF(OFFSET('Water Data'!$D$29,0,10*ROW('Water Data'!D174))="","",OFFSET('Water Data'!$D$29,0,10*ROW('Water Data'!D174)))</f>
        <v/>
      </c>
      <c r="BX180" s="29" t="str">
        <f ca="true">+IF(OFFSET('Water Data'!$D$30,0,10*ROW('Water Data'!D174))="","",OFFSET('Water Data'!$D$30,0,10*ROW('Water Data'!D174)))</f>
        <v/>
      </c>
      <c r="BY180" s="29" t="str">
        <f ca="true">+IF(OFFSET('Water Data'!$E$28,0,10*ROW('Water Data'!E174))="","",OFFSET('Water Data'!$E$28,0,10*ROW('Water Data'!E174)))</f>
        <v/>
      </c>
      <c r="BZ180" s="29" t="str">
        <f ca="true">+IF(OFFSET('Water Data'!$E$29,0,10*ROW('Water Data'!E174))="","",OFFSET('Water Data'!$E$29,0,10*ROW('Water Data'!E174)))</f>
        <v/>
      </c>
      <c r="CA180" s="29" t="str">
        <f ca="true">+IF(OFFSET('Water Data'!$E$30,0,10*ROW('Water Data'!E174))="","",OFFSET('Water Data'!$E$30,0,10*ROW('Water Data'!E174)))</f>
        <v/>
      </c>
      <c r="CB180" s="29" t="str">
        <f ca="true">+IF(OFFSET('Water Data'!$F$28,0,10*ROW('Water Data'!F174))="","",OFFSET('Water Data'!$F$28,0,10*ROW('Water Data'!F174)))</f>
        <v/>
      </c>
      <c r="CC180" s="29" t="str">
        <f ca="true">+IF(OFFSET('Water Data'!$F$29,0,10*ROW('Water Data'!F174))="","",OFFSET('Water Data'!$F$29,0,10*ROW('Water Data'!F174)))</f>
        <v/>
      </c>
      <c r="CD180" s="29" t="str">
        <f ca="true">+IF(OFFSET('Water Data'!$F$30,0,10*ROW('Water Data'!F174))="","",OFFSET('Water Data'!$F$30,0,10*ROW('Water Data'!F174)))</f>
        <v/>
      </c>
      <c r="CE180" s="29" t="str">
        <f ca="true">+IF(OFFSET('Water Data'!$G$28,0,10*ROW('Water Data'!G174))="","",OFFSET('Water Data'!$G$28,0,10*ROW('Water Data'!G174)))</f>
        <v/>
      </c>
      <c r="CF180" s="29" t="str">
        <f ca="true">+IF(OFFSET('Water Data'!$G$29,0,10*ROW('Water Data'!G174))="","",OFFSET('Water Data'!$G$29,0,10*ROW('Water Data'!G174)))</f>
        <v/>
      </c>
      <c r="CG180" s="29" t="str">
        <f ca="true">+IF(OFFSET('Water Data'!$G$30,0,10*ROW('Water Data'!G174))="","",OFFSET('Water Data'!$G$30,0,10*ROW('Water Data'!G174)))</f>
        <v/>
      </c>
      <c r="CH180" s="29" t="str">
        <f ca="true">+IF(OFFSET('Water Data'!$H$28,0,10*ROW('Water Data'!H174))="","",OFFSET('Water Data'!$H$28,0,10*ROW('Water Data'!H174)))</f>
        <v/>
      </c>
      <c r="CI180" s="29" t="str">
        <f ca="true">+IF(OFFSET('Water Data'!$H$29,0,10*ROW('Water Data'!H174))="","",OFFSET('Water Data'!$H$29,0,10*ROW('Water Data'!H174)))</f>
        <v/>
      </c>
      <c r="CJ180" s="29" t="str">
        <f ca="true">+IF(OFFSET('Water Data'!$H$30,0,10*ROW('Water Data'!H174))="","",OFFSET('Water Data'!$H$30,0,10*ROW('Water Data'!H174)))</f>
        <v/>
      </c>
      <c r="CK180" s="29" t="str">
        <f ca="true">+IF(OFFSET('Sanitation Data'!$C$29,0,10*ROW('Sanitation Data'!C174))="","",OFFSET('Sanitation Data'!$C$29,0,10*ROW('Sanitation Data'!C174)))</f>
        <v/>
      </c>
      <c r="CL180" s="29" t="str">
        <f ca="true">+IF(OFFSET('Sanitation Data'!$C$30,0,10*ROW('Sanitation Data'!C174))="","",OFFSET('Sanitation Data'!$C$30,0,10*ROW('Sanitation Data'!C174)))</f>
        <v/>
      </c>
      <c r="CM180" s="29" t="str">
        <f ca="true">+IF(OFFSET('Sanitation Data'!$C$31,0,10*ROW('Sanitation Data'!C174))="","",OFFSET('Sanitation Data'!$C$31,0,10*ROW('Sanitation Data'!C174)))</f>
        <v/>
      </c>
      <c r="CN180" s="29" t="str">
        <f ca="true">+IF(OFFSET('Sanitation Data'!$C$32,0,10*ROW('Sanitation Data'!C174))="","",OFFSET('Sanitation Data'!$C$32,0,10*ROW('Sanitation Data'!C174)))</f>
        <v/>
      </c>
      <c r="CO180" s="29" t="str">
        <f ca="true">+IF(OFFSET('Sanitation Data'!$C$33,0,10*ROW('Sanitation Data'!C174))="","",OFFSET('Sanitation Data'!$C$33,0,10*ROW('Sanitation Data'!C174)))</f>
        <v/>
      </c>
      <c r="CP180" s="29" t="str">
        <f ca="true">+IF(OFFSET('Sanitation Data'!$D$29,0,10*ROW('Sanitation Data'!D174))="","",OFFSET('Sanitation Data'!$D$29,0,10*ROW('Sanitation Data'!D174)))</f>
        <v/>
      </c>
      <c r="CQ180" s="29" t="str">
        <f ca="true">+IF(OFFSET('Sanitation Data'!$D$30,0,10*ROW('Sanitation Data'!D174))="","",OFFSET('Sanitation Data'!$D$30,0,10*ROW('Sanitation Data'!D174)))</f>
        <v/>
      </c>
      <c r="CR180" s="29" t="str">
        <f ca="true">+IF(OFFSET('Sanitation Data'!$D$31,0,10*ROW('Sanitation Data'!D174))="","",OFFSET('Sanitation Data'!$D$31,0,10*ROW('Sanitation Data'!D174)))</f>
        <v/>
      </c>
      <c r="CS180" s="29" t="str">
        <f ca="true">+IF(OFFSET('Sanitation Data'!$D$32,0,10*ROW('Sanitation Data'!D174))="","",OFFSET('Sanitation Data'!$D$32,0,10*ROW('Sanitation Data'!D174)))</f>
        <v/>
      </c>
      <c r="CT180" s="29" t="str">
        <f ca="true">+IF(OFFSET('Sanitation Data'!$D$33,0,10*ROW('Sanitation Data'!D174))="","",OFFSET('Sanitation Data'!$D$33,0,10*ROW('Sanitation Data'!D174)))</f>
        <v/>
      </c>
      <c r="CU180" s="29" t="str">
        <f ca="true">+IF(OFFSET('Sanitation Data'!$E$29,0,10*ROW('Sanitation Data'!E174))="","",OFFSET('Sanitation Data'!$E$29,0,10*ROW('Sanitation Data'!E174)))</f>
        <v/>
      </c>
      <c r="CV180" s="29" t="str">
        <f ca="true">+IF(OFFSET('Sanitation Data'!$E$30,0,10*ROW('Sanitation Data'!E174))="","",OFFSET('Sanitation Data'!$E$30,0,10*ROW('Sanitation Data'!E174)))</f>
        <v/>
      </c>
      <c r="CW180" s="29" t="str">
        <f ca="true">+IF(OFFSET('Sanitation Data'!$E$31,0,10*ROW('Sanitation Data'!E174))="","",OFFSET('Sanitation Data'!$E$31,0,10*ROW('Sanitation Data'!E174)))</f>
        <v/>
      </c>
      <c r="CX180" s="29" t="str">
        <f ca="true">+IF(OFFSET('Sanitation Data'!$E$32,0,10*ROW('Sanitation Data'!E174))="","",OFFSET('Sanitation Data'!$E$32,0,10*ROW('Sanitation Data'!E174)))</f>
        <v/>
      </c>
      <c r="CY180" s="29" t="str">
        <f ca="true">+IF(OFFSET('Sanitation Data'!$E$33,0,10*ROW('Sanitation Data'!E174))="","",OFFSET('Sanitation Data'!$E$33,0,10*ROW('Sanitation Data'!E174)))</f>
        <v/>
      </c>
      <c r="CZ180" s="29" t="str">
        <f ca="true">+IF(OFFSET('Sanitation Data'!$F$29,0,10*ROW('Sanitation Data'!F174))="","",OFFSET('Sanitation Data'!$F$29,0,10*ROW('Sanitation Data'!F174)))</f>
        <v/>
      </c>
      <c r="DA180" s="29" t="str">
        <f ca="true">+IF(OFFSET('Sanitation Data'!$F$30,0,10*ROW('Sanitation Data'!F174))="","",OFFSET('Sanitation Data'!$F$30,0,10*ROW('Sanitation Data'!F174)))</f>
        <v/>
      </c>
      <c r="DB180" s="29" t="str">
        <f ca="true">+IF(OFFSET('Sanitation Data'!$F$31,0,10*ROW('Sanitation Data'!F174))="","",OFFSET('Sanitation Data'!$F$31,0,10*ROW('Sanitation Data'!F174)))</f>
        <v/>
      </c>
      <c r="DC180" s="29" t="str">
        <f ca="true">+IF(OFFSET('Sanitation Data'!$F$32,0,10*ROW('Sanitation Data'!F174))="","",OFFSET('Sanitation Data'!$F$32,0,10*ROW('Sanitation Data'!F174)))</f>
        <v/>
      </c>
      <c r="DD180" s="29" t="str">
        <f ca="true">+IF(OFFSET('Sanitation Data'!$F$33,0,10*ROW('Sanitation Data'!F174))="","",OFFSET('Sanitation Data'!$F$33,0,10*ROW('Sanitation Data'!F174)))</f>
        <v/>
      </c>
      <c r="DE180" s="29" t="str">
        <f ca="true">+IF(OFFSET('Sanitation Data'!$G$29,0,10*ROW('Sanitation Data'!G174))="","",OFFSET('Sanitation Data'!$G$29,0,10*ROW('Sanitation Data'!G174)))</f>
        <v/>
      </c>
      <c r="DF180" s="29" t="str">
        <f ca="true">+IF(OFFSET('Sanitation Data'!$G$30,0,10*ROW('Sanitation Data'!G174))="","",OFFSET('Sanitation Data'!$G$30,0,10*ROW('Sanitation Data'!G174)))</f>
        <v/>
      </c>
      <c r="DG180" s="29" t="str">
        <f ca="true">+IF(OFFSET('Sanitation Data'!$G$31,0,10*ROW('Sanitation Data'!G174))="","",OFFSET('Sanitation Data'!$G$31,0,10*ROW('Sanitation Data'!G174)))</f>
        <v/>
      </c>
      <c r="DH180" s="29" t="str">
        <f ca="true">+IF(OFFSET('Sanitation Data'!$G$32,0,10*ROW('Sanitation Data'!G174))="","",OFFSET('Sanitation Data'!$G$32,0,10*ROW('Sanitation Data'!G174)))</f>
        <v/>
      </c>
      <c r="DI180" s="29" t="str">
        <f ca="true">+IF(OFFSET('Sanitation Data'!$G$33,0,10*ROW('Sanitation Data'!G174))="","",OFFSET('Sanitation Data'!$G$33,0,10*ROW('Sanitation Data'!G174)))</f>
        <v/>
      </c>
      <c r="DJ180" s="29" t="str">
        <f ca="true">+IF(OFFSET('Sanitation Data'!$H$29,0,10*ROW('Sanitation Data'!H174))="","",OFFSET('Sanitation Data'!$H$29,0,10*ROW('Sanitation Data'!H174)))</f>
        <v/>
      </c>
      <c r="DK180" s="29" t="str">
        <f ca="true">+IF(OFFSET('Sanitation Data'!$H$30,0,10*ROW('Sanitation Data'!H174))="","",OFFSET('Sanitation Data'!$H$30,0,10*ROW('Sanitation Data'!H174)))</f>
        <v/>
      </c>
      <c r="DL180" s="29" t="str">
        <f ca="true">+IF(OFFSET('Sanitation Data'!$H$31,0,10*ROW('Sanitation Data'!H174))="","",OFFSET('Sanitation Data'!$H$31,0,10*ROW('Sanitation Data'!H174)))</f>
        <v/>
      </c>
      <c r="DM180" s="29" t="str">
        <f ca="true">+IF(OFFSET('Sanitation Data'!$H$32,0,10*ROW('Sanitation Data'!H174))="","",OFFSET('Sanitation Data'!$H$32,0,10*ROW('Sanitation Data'!H174)))</f>
        <v/>
      </c>
      <c r="DN180" s="29" t="str">
        <f ca="true">+IF(OFFSET('Sanitation Data'!$H$33,0,10*ROW('Sanitation Data'!H174))="","",OFFSET('Sanitation Data'!$H$33,0,10*ROW('Sanitation Data'!H174)))</f>
        <v/>
      </c>
      <c r="DO180" s="29" t="str">
        <f ca="true">+IF(OFFSET('Hygiene Data'!$C$12,0,10*ROW('Hygiene Data'!C174))="","",OFFSET('Hygiene Data'!$C$12,0,10*ROW('Hygiene Data'!C174)))</f>
        <v/>
      </c>
      <c r="DP180" s="29" t="str">
        <f ca="true">+IF(OFFSET('Hygiene Data'!$C$13,0,10*ROW('Hygiene Data'!C174))="","",OFFSET('Hygiene Data'!$C$13,0,10*ROW('Hygiene Data'!C174)))</f>
        <v/>
      </c>
      <c r="DQ180" s="29" t="str">
        <f ca="true">+IF(OFFSET('Hygiene Data'!$C$14,0,10*ROW('Hygiene Data'!C174))="","",OFFSET('Hygiene Data'!$C$14,0,10*ROW('Hygiene Data'!C174)))</f>
        <v/>
      </c>
      <c r="DR180" s="29" t="str">
        <f ca="true">+IF(OFFSET('Hygiene Data'!$D$12,0,10*ROW('Hygiene Data'!D174))="","",OFFSET('Hygiene Data'!$D$12,0,10*ROW('Hygiene Data'!D174)))</f>
        <v/>
      </c>
      <c r="DS180" s="29" t="str">
        <f ca="true">+IF(OFFSET('Hygiene Data'!$D$13,0,10*ROW('Hygiene Data'!D174))="","",OFFSET('Hygiene Data'!$D$13,0,10*ROW('Hygiene Data'!D174)))</f>
        <v/>
      </c>
      <c r="DT180" s="29" t="str">
        <f ca="true">+IF(OFFSET('Hygiene Data'!$D$14,0,10*ROW('Hygiene Data'!D174))="","",OFFSET('Hygiene Data'!$D$14,0,10*ROW('Hygiene Data'!D174)))</f>
        <v/>
      </c>
      <c r="DU180" s="29" t="str">
        <f ca="true">+IF(OFFSET('Hygiene Data'!$E$12,0,10*ROW('Hygiene Data'!E174))="","",OFFSET('Hygiene Data'!$E$12,0,10*ROW('Hygiene Data'!E174)))</f>
        <v/>
      </c>
      <c r="DV180" s="29" t="str">
        <f ca="true">+IF(OFFSET('Hygiene Data'!$E$13,0,10*ROW('Hygiene Data'!E174))="","",OFFSET('Hygiene Data'!$E$13,0,10*ROW('Hygiene Data'!E174)))</f>
        <v/>
      </c>
      <c r="DW180" s="29" t="str">
        <f ca="true">+IF(OFFSET('Hygiene Data'!$E$14,0,10*ROW('Hygiene Data'!E174))="","",OFFSET('Hygiene Data'!$E$14,0,10*ROW('Hygiene Data'!E174)))</f>
        <v/>
      </c>
      <c r="DX180" s="29" t="str">
        <f ca="true">+IF(OFFSET('Hygiene Data'!$F$12,0,10*ROW('Hygiene Data'!F174))="","",OFFSET('Hygiene Data'!$F$12,0,10*ROW('Hygiene Data'!F174)))</f>
        <v/>
      </c>
      <c r="DY180" s="29" t="str">
        <f ca="true">+IF(OFFSET('Hygiene Data'!$F$13,0,10*ROW('Hygiene Data'!F174))="","",OFFSET('Hygiene Data'!$F$13,0,10*ROW('Hygiene Data'!F174)))</f>
        <v/>
      </c>
      <c r="DZ180" s="29" t="str">
        <f ca="true">+IF(OFFSET('Hygiene Data'!$F$14,0,10*ROW('Hygiene Data'!F174))="","",OFFSET('Hygiene Data'!$F$14,0,10*ROW('Hygiene Data'!F174)))</f>
        <v/>
      </c>
      <c r="EA180" s="29" t="str">
        <f ca="true">+IF(OFFSET('Hygiene Data'!$G$12,0,10*ROW('Hygiene Data'!G174))="","",OFFSET('Hygiene Data'!$G$12,0,10*ROW('Hygiene Data'!G174)))</f>
        <v/>
      </c>
      <c r="EB180" s="29" t="str">
        <f ca="true">+IF(OFFSET('Hygiene Data'!$G$13,0,10*ROW('Hygiene Data'!G174))="","",OFFSET('Hygiene Data'!$G$13,0,10*ROW('Hygiene Data'!G174)))</f>
        <v/>
      </c>
      <c r="EC180" s="29" t="str">
        <f ca="true">+IF(OFFSET('Hygiene Data'!$G$14,0,10*ROW('Hygiene Data'!G174))="","",OFFSET('Hygiene Data'!$G$14,0,10*ROW('Hygiene Data'!G174)))</f>
        <v/>
      </c>
      <c r="ED180" s="29" t="str">
        <f ca="true">+IF(OFFSET('Hygiene Data'!$H$12,0,10*ROW('Hygiene Data'!H174))="","",OFFSET('Hygiene Data'!$H$12,0,10*ROW('Hygiene Data'!H174)))</f>
        <v/>
      </c>
      <c r="EE180" s="29" t="str">
        <f ca="true">+IF(OFFSET('Hygiene Data'!$H$13,0,10*ROW('Hygiene Data'!H174))="","",OFFSET('Hygiene Data'!$H$13,0,10*ROW('Hygiene Data'!H174)))</f>
        <v/>
      </c>
      <c r="EF180" s="29" t="str">
        <f ca="true">+IF(OFFSET('Hygiene Data'!$H$14,0,10*ROW('Hygiene Data'!H174))="","",OFFSET('Hygiene Data'!$H$14,0,10*ROW('Hygiene Data'!H174)))</f>
        <v/>
      </c>
    </row>
    <row r="181" x14ac:dyDescent="0.2">
      <c r="A181" s="52" t="str">
        <f ca="true">+IF(OFFSET('Water Data'!$B$1,0,10*ROW('Water Data'!B178))="","",OFFSET('Water Data'!$B$1,0,10*ROW('Water Data'!B178)))</f>
        <v/>
      </c>
      <c r="B181" s="52" t="str">
        <f ca="true">+IF(OFFSET('Water Data'!$A$3,0,10*ROW('Water Data'!A178))="","",OFFSET('Water Data'!$A$3,0,10*ROW('Water Data'!A178)))</f>
        <v/>
      </c>
      <c r="C181" s="52" t="str">
        <f ca="true">+IF(OFFSET('Water Data'!$C$3,0,10*ROW('Water Data'!C178))="","",OFFSET('Water Data'!$C$3,0,10*ROW('Water Data'!C178)))</f>
        <v/>
      </c>
      <c r="D181" s="240"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0"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0"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0"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0"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0"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0"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0"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0"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0"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0"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0"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0"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0"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0"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0"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0"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0"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1"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1"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1"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1"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1"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1"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1"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1"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1"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1"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1"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1"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1"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1"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1"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1"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1"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1"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1"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1"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1"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1"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1"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1"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1"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1"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1"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1"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1"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1"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2"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2"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2"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2"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2"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2"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2"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2"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2"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2"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2"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2"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2"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2"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2"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2"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2"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2"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29" t="str">
        <f ca="true">+IF(OFFSET('Water Data'!$C$28,0,10*ROW('Water Data'!C175))="","",OFFSET('Water Data'!$C$28,0,10*ROW('Water Data'!C175)))</f>
        <v/>
      </c>
      <c r="BT181" s="29" t="str">
        <f ca="true">+IF(OFFSET('Water Data'!$C$29,0,10*ROW('Water Data'!C175))="","",OFFSET('Water Data'!$C$29,0,10*ROW('Water Data'!C175)))</f>
        <v/>
      </c>
      <c r="BU181" s="29" t="str">
        <f ca="true">+IF(OFFSET('Water Data'!$C$30,0,10*ROW('Water Data'!C175))="","",OFFSET('Water Data'!$C$30,0,10*ROW('Water Data'!C175)))</f>
        <v/>
      </c>
      <c r="BV181" s="29" t="str">
        <f ca="true">+IF(OFFSET('Water Data'!$D$28,0,10*ROW('Water Data'!D175))="","",OFFSET('Water Data'!$D$28,0,10*ROW('Water Data'!D175)))</f>
        <v/>
      </c>
      <c r="BW181" s="29" t="str">
        <f ca="true">+IF(OFFSET('Water Data'!$D$29,0,10*ROW('Water Data'!D175))="","",OFFSET('Water Data'!$D$29,0,10*ROW('Water Data'!D175)))</f>
        <v/>
      </c>
      <c r="BX181" s="29" t="str">
        <f ca="true">+IF(OFFSET('Water Data'!$D$30,0,10*ROW('Water Data'!D175))="","",OFFSET('Water Data'!$D$30,0,10*ROW('Water Data'!D175)))</f>
        <v/>
      </c>
      <c r="BY181" s="29" t="str">
        <f ca="true">+IF(OFFSET('Water Data'!$E$28,0,10*ROW('Water Data'!E175))="","",OFFSET('Water Data'!$E$28,0,10*ROW('Water Data'!E175)))</f>
        <v/>
      </c>
      <c r="BZ181" s="29" t="str">
        <f ca="true">+IF(OFFSET('Water Data'!$E$29,0,10*ROW('Water Data'!E175))="","",OFFSET('Water Data'!$E$29,0,10*ROW('Water Data'!E175)))</f>
        <v/>
      </c>
      <c r="CA181" s="29" t="str">
        <f ca="true">+IF(OFFSET('Water Data'!$E$30,0,10*ROW('Water Data'!E175))="","",OFFSET('Water Data'!$E$30,0,10*ROW('Water Data'!E175)))</f>
        <v/>
      </c>
      <c r="CB181" s="29" t="str">
        <f ca="true">+IF(OFFSET('Water Data'!$F$28,0,10*ROW('Water Data'!F175))="","",OFFSET('Water Data'!$F$28,0,10*ROW('Water Data'!F175)))</f>
        <v/>
      </c>
      <c r="CC181" s="29" t="str">
        <f ca="true">+IF(OFFSET('Water Data'!$F$29,0,10*ROW('Water Data'!F175))="","",OFFSET('Water Data'!$F$29,0,10*ROW('Water Data'!F175)))</f>
        <v/>
      </c>
      <c r="CD181" s="29" t="str">
        <f ca="true">+IF(OFFSET('Water Data'!$F$30,0,10*ROW('Water Data'!F175))="","",OFFSET('Water Data'!$F$30,0,10*ROW('Water Data'!F175)))</f>
        <v/>
      </c>
      <c r="CE181" s="29" t="str">
        <f ca="true">+IF(OFFSET('Water Data'!$G$28,0,10*ROW('Water Data'!G175))="","",OFFSET('Water Data'!$G$28,0,10*ROW('Water Data'!G175)))</f>
        <v/>
      </c>
      <c r="CF181" s="29" t="str">
        <f ca="true">+IF(OFFSET('Water Data'!$G$29,0,10*ROW('Water Data'!G175))="","",OFFSET('Water Data'!$G$29,0,10*ROW('Water Data'!G175)))</f>
        <v/>
      </c>
      <c r="CG181" s="29" t="str">
        <f ca="true">+IF(OFFSET('Water Data'!$G$30,0,10*ROW('Water Data'!G175))="","",OFFSET('Water Data'!$G$30,0,10*ROW('Water Data'!G175)))</f>
        <v/>
      </c>
      <c r="CH181" s="29" t="str">
        <f ca="true">+IF(OFFSET('Water Data'!$H$28,0,10*ROW('Water Data'!H175))="","",OFFSET('Water Data'!$H$28,0,10*ROW('Water Data'!H175)))</f>
        <v/>
      </c>
      <c r="CI181" s="29" t="str">
        <f ca="true">+IF(OFFSET('Water Data'!$H$29,0,10*ROW('Water Data'!H175))="","",OFFSET('Water Data'!$H$29,0,10*ROW('Water Data'!H175)))</f>
        <v/>
      </c>
      <c r="CJ181" s="29" t="str">
        <f ca="true">+IF(OFFSET('Water Data'!$H$30,0,10*ROW('Water Data'!H175))="","",OFFSET('Water Data'!$H$30,0,10*ROW('Water Data'!H175)))</f>
        <v/>
      </c>
      <c r="CK181" s="29" t="str">
        <f ca="true">+IF(OFFSET('Sanitation Data'!$C$29,0,10*ROW('Sanitation Data'!C175))="","",OFFSET('Sanitation Data'!$C$29,0,10*ROW('Sanitation Data'!C175)))</f>
        <v/>
      </c>
      <c r="CL181" s="29" t="str">
        <f ca="true">+IF(OFFSET('Sanitation Data'!$C$30,0,10*ROW('Sanitation Data'!C175))="","",OFFSET('Sanitation Data'!$C$30,0,10*ROW('Sanitation Data'!C175)))</f>
        <v/>
      </c>
      <c r="CM181" s="29" t="str">
        <f ca="true">+IF(OFFSET('Sanitation Data'!$C$31,0,10*ROW('Sanitation Data'!C175))="","",OFFSET('Sanitation Data'!$C$31,0,10*ROW('Sanitation Data'!C175)))</f>
        <v/>
      </c>
      <c r="CN181" s="29" t="str">
        <f ca="true">+IF(OFFSET('Sanitation Data'!$C$32,0,10*ROW('Sanitation Data'!C175))="","",OFFSET('Sanitation Data'!$C$32,0,10*ROW('Sanitation Data'!C175)))</f>
        <v/>
      </c>
      <c r="CO181" s="29" t="str">
        <f ca="true">+IF(OFFSET('Sanitation Data'!$C$33,0,10*ROW('Sanitation Data'!C175))="","",OFFSET('Sanitation Data'!$C$33,0,10*ROW('Sanitation Data'!C175)))</f>
        <v/>
      </c>
      <c r="CP181" s="29" t="str">
        <f ca="true">+IF(OFFSET('Sanitation Data'!$D$29,0,10*ROW('Sanitation Data'!D175))="","",OFFSET('Sanitation Data'!$D$29,0,10*ROW('Sanitation Data'!D175)))</f>
        <v/>
      </c>
      <c r="CQ181" s="29" t="str">
        <f ca="true">+IF(OFFSET('Sanitation Data'!$D$30,0,10*ROW('Sanitation Data'!D175))="","",OFFSET('Sanitation Data'!$D$30,0,10*ROW('Sanitation Data'!D175)))</f>
        <v/>
      </c>
      <c r="CR181" s="29" t="str">
        <f ca="true">+IF(OFFSET('Sanitation Data'!$D$31,0,10*ROW('Sanitation Data'!D175))="","",OFFSET('Sanitation Data'!$D$31,0,10*ROW('Sanitation Data'!D175)))</f>
        <v/>
      </c>
      <c r="CS181" s="29" t="str">
        <f ca="true">+IF(OFFSET('Sanitation Data'!$D$32,0,10*ROW('Sanitation Data'!D175))="","",OFFSET('Sanitation Data'!$D$32,0,10*ROW('Sanitation Data'!D175)))</f>
        <v/>
      </c>
      <c r="CT181" s="29" t="str">
        <f ca="true">+IF(OFFSET('Sanitation Data'!$D$33,0,10*ROW('Sanitation Data'!D175))="","",OFFSET('Sanitation Data'!$D$33,0,10*ROW('Sanitation Data'!D175)))</f>
        <v/>
      </c>
      <c r="CU181" s="29" t="str">
        <f ca="true">+IF(OFFSET('Sanitation Data'!$E$29,0,10*ROW('Sanitation Data'!E175))="","",OFFSET('Sanitation Data'!$E$29,0,10*ROW('Sanitation Data'!E175)))</f>
        <v/>
      </c>
      <c r="CV181" s="29" t="str">
        <f ca="true">+IF(OFFSET('Sanitation Data'!$E$30,0,10*ROW('Sanitation Data'!E175))="","",OFFSET('Sanitation Data'!$E$30,0,10*ROW('Sanitation Data'!E175)))</f>
        <v/>
      </c>
      <c r="CW181" s="29" t="str">
        <f ca="true">+IF(OFFSET('Sanitation Data'!$E$31,0,10*ROW('Sanitation Data'!E175))="","",OFFSET('Sanitation Data'!$E$31,0,10*ROW('Sanitation Data'!E175)))</f>
        <v/>
      </c>
      <c r="CX181" s="29" t="str">
        <f ca="true">+IF(OFFSET('Sanitation Data'!$E$32,0,10*ROW('Sanitation Data'!E175))="","",OFFSET('Sanitation Data'!$E$32,0,10*ROW('Sanitation Data'!E175)))</f>
        <v/>
      </c>
      <c r="CY181" s="29" t="str">
        <f ca="true">+IF(OFFSET('Sanitation Data'!$E$33,0,10*ROW('Sanitation Data'!E175))="","",OFFSET('Sanitation Data'!$E$33,0,10*ROW('Sanitation Data'!E175)))</f>
        <v/>
      </c>
      <c r="CZ181" s="29" t="str">
        <f ca="true">+IF(OFFSET('Sanitation Data'!$F$29,0,10*ROW('Sanitation Data'!F175))="","",OFFSET('Sanitation Data'!$F$29,0,10*ROW('Sanitation Data'!F175)))</f>
        <v/>
      </c>
      <c r="DA181" s="29" t="str">
        <f ca="true">+IF(OFFSET('Sanitation Data'!$F$30,0,10*ROW('Sanitation Data'!F175))="","",OFFSET('Sanitation Data'!$F$30,0,10*ROW('Sanitation Data'!F175)))</f>
        <v/>
      </c>
      <c r="DB181" s="29" t="str">
        <f ca="true">+IF(OFFSET('Sanitation Data'!$F$31,0,10*ROW('Sanitation Data'!F175))="","",OFFSET('Sanitation Data'!$F$31,0,10*ROW('Sanitation Data'!F175)))</f>
        <v/>
      </c>
      <c r="DC181" s="29" t="str">
        <f ca="true">+IF(OFFSET('Sanitation Data'!$F$32,0,10*ROW('Sanitation Data'!F175))="","",OFFSET('Sanitation Data'!$F$32,0,10*ROW('Sanitation Data'!F175)))</f>
        <v/>
      </c>
      <c r="DD181" s="29" t="str">
        <f ca="true">+IF(OFFSET('Sanitation Data'!$F$33,0,10*ROW('Sanitation Data'!F175))="","",OFFSET('Sanitation Data'!$F$33,0,10*ROW('Sanitation Data'!F175)))</f>
        <v/>
      </c>
      <c r="DE181" s="29" t="str">
        <f ca="true">+IF(OFFSET('Sanitation Data'!$G$29,0,10*ROW('Sanitation Data'!G175))="","",OFFSET('Sanitation Data'!$G$29,0,10*ROW('Sanitation Data'!G175)))</f>
        <v/>
      </c>
      <c r="DF181" s="29" t="str">
        <f ca="true">+IF(OFFSET('Sanitation Data'!$G$30,0,10*ROW('Sanitation Data'!G175))="","",OFFSET('Sanitation Data'!$G$30,0,10*ROW('Sanitation Data'!G175)))</f>
        <v/>
      </c>
      <c r="DG181" s="29" t="str">
        <f ca="true">+IF(OFFSET('Sanitation Data'!$G$31,0,10*ROW('Sanitation Data'!G175))="","",OFFSET('Sanitation Data'!$G$31,0,10*ROW('Sanitation Data'!G175)))</f>
        <v/>
      </c>
      <c r="DH181" s="29" t="str">
        <f ca="true">+IF(OFFSET('Sanitation Data'!$G$32,0,10*ROW('Sanitation Data'!G175))="","",OFFSET('Sanitation Data'!$G$32,0,10*ROW('Sanitation Data'!G175)))</f>
        <v/>
      </c>
      <c r="DI181" s="29" t="str">
        <f ca="true">+IF(OFFSET('Sanitation Data'!$G$33,0,10*ROW('Sanitation Data'!G175))="","",OFFSET('Sanitation Data'!$G$33,0,10*ROW('Sanitation Data'!G175)))</f>
        <v/>
      </c>
      <c r="DJ181" s="29" t="str">
        <f ca="true">+IF(OFFSET('Sanitation Data'!$H$29,0,10*ROW('Sanitation Data'!H175))="","",OFFSET('Sanitation Data'!$H$29,0,10*ROW('Sanitation Data'!H175)))</f>
        <v/>
      </c>
      <c r="DK181" s="29" t="str">
        <f ca="true">+IF(OFFSET('Sanitation Data'!$H$30,0,10*ROW('Sanitation Data'!H175))="","",OFFSET('Sanitation Data'!$H$30,0,10*ROW('Sanitation Data'!H175)))</f>
        <v/>
      </c>
      <c r="DL181" s="29" t="str">
        <f ca="true">+IF(OFFSET('Sanitation Data'!$H$31,0,10*ROW('Sanitation Data'!H175))="","",OFFSET('Sanitation Data'!$H$31,0,10*ROW('Sanitation Data'!H175)))</f>
        <v/>
      </c>
      <c r="DM181" s="29" t="str">
        <f ca="true">+IF(OFFSET('Sanitation Data'!$H$32,0,10*ROW('Sanitation Data'!H175))="","",OFFSET('Sanitation Data'!$H$32,0,10*ROW('Sanitation Data'!H175)))</f>
        <v/>
      </c>
      <c r="DN181" s="29" t="str">
        <f ca="true">+IF(OFFSET('Sanitation Data'!$H$33,0,10*ROW('Sanitation Data'!H175))="","",OFFSET('Sanitation Data'!$H$33,0,10*ROW('Sanitation Data'!H175)))</f>
        <v/>
      </c>
      <c r="DO181" s="29" t="str">
        <f ca="true">+IF(OFFSET('Hygiene Data'!$C$12,0,10*ROW('Hygiene Data'!C175))="","",OFFSET('Hygiene Data'!$C$12,0,10*ROW('Hygiene Data'!C175)))</f>
        <v/>
      </c>
      <c r="DP181" s="29" t="str">
        <f ca="true">+IF(OFFSET('Hygiene Data'!$C$13,0,10*ROW('Hygiene Data'!C175))="","",OFFSET('Hygiene Data'!$C$13,0,10*ROW('Hygiene Data'!C175)))</f>
        <v/>
      </c>
      <c r="DQ181" s="29" t="str">
        <f ca="true">+IF(OFFSET('Hygiene Data'!$C$14,0,10*ROW('Hygiene Data'!C175))="","",OFFSET('Hygiene Data'!$C$14,0,10*ROW('Hygiene Data'!C175)))</f>
        <v/>
      </c>
      <c r="DR181" s="29" t="str">
        <f ca="true">+IF(OFFSET('Hygiene Data'!$D$12,0,10*ROW('Hygiene Data'!D175))="","",OFFSET('Hygiene Data'!$D$12,0,10*ROW('Hygiene Data'!D175)))</f>
        <v/>
      </c>
      <c r="DS181" s="29" t="str">
        <f ca="true">+IF(OFFSET('Hygiene Data'!$D$13,0,10*ROW('Hygiene Data'!D175))="","",OFFSET('Hygiene Data'!$D$13,0,10*ROW('Hygiene Data'!D175)))</f>
        <v/>
      </c>
      <c r="DT181" s="29" t="str">
        <f ca="true">+IF(OFFSET('Hygiene Data'!$D$14,0,10*ROW('Hygiene Data'!D175))="","",OFFSET('Hygiene Data'!$D$14,0,10*ROW('Hygiene Data'!D175)))</f>
        <v/>
      </c>
      <c r="DU181" s="29" t="str">
        <f ca="true">+IF(OFFSET('Hygiene Data'!$E$12,0,10*ROW('Hygiene Data'!E175))="","",OFFSET('Hygiene Data'!$E$12,0,10*ROW('Hygiene Data'!E175)))</f>
        <v/>
      </c>
      <c r="DV181" s="29" t="str">
        <f ca="true">+IF(OFFSET('Hygiene Data'!$E$13,0,10*ROW('Hygiene Data'!E175))="","",OFFSET('Hygiene Data'!$E$13,0,10*ROW('Hygiene Data'!E175)))</f>
        <v/>
      </c>
      <c r="DW181" s="29" t="str">
        <f ca="true">+IF(OFFSET('Hygiene Data'!$E$14,0,10*ROW('Hygiene Data'!E175))="","",OFFSET('Hygiene Data'!$E$14,0,10*ROW('Hygiene Data'!E175)))</f>
        <v/>
      </c>
      <c r="DX181" s="29" t="str">
        <f ca="true">+IF(OFFSET('Hygiene Data'!$F$12,0,10*ROW('Hygiene Data'!F175))="","",OFFSET('Hygiene Data'!$F$12,0,10*ROW('Hygiene Data'!F175)))</f>
        <v/>
      </c>
      <c r="DY181" s="29" t="str">
        <f ca="true">+IF(OFFSET('Hygiene Data'!$F$13,0,10*ROW('Hygiene Data'!F175))="","",OFFSET('Hygiene Data'!$F$13,0,10*ROW('Hygiene Data'!F175)))</f>
        <v/>
      </c>
      <c r="DZ181" s="29" t="str">
        <f ca="true">+IF(OFFSET('Hygiene Data'!$F$14,0,10*ROW('Hygiene Data'!F175))="","",OFFSET('Hygiene Data'!$F$14,0,10*ROW('Hygiene Data'!F175)))</f>
        <v/>
      </c>
      <c r="EA181" s="29" t="str">
        <f ca="true">+IF(OFFSET('Hygiene Data'!$G$12,0,10*ROW('Hygiene Data'!G175))="","",OFFSET('Hygiene Data'!$G$12,0,10*ROW('Hygiene Data'!G175)))</f>
        <v/>
      </c>
      <c r="EB181" s="29" t="str">
        <f ca="true">+IF(OFFSET('Hygiene Data'!$G$13,0,10*ROW('Hygiene Data'!G175))="","",OFFSET('Hygiene Data'!$G$13,0,10*ROW('Hygiene Data'!G175)))</f>
        <v/>
      </c>
      <c r="EC181" s="29" t="str">
        <f ca="true">+IF(OFFSET('Hygiene Data'!$G$14,0,10*ROW('Hygiene Data'!G175))="","",OFFSET('Hygiene Data'!$G$14,0,10*ROW('Hygiene Data'!G175)))</f>
        <v/>
      </c>
      <c r="ED181" s="29" t="str">
        <f ca="true">+IF(OFFSET('Hygiene Data'!$H$12,0,10*ROW('Hygiene Data'!H175))="","",OFFSET('Hygiene Data'!$H$12,0,10*ROW('Hygiene Data'!H175)))</f>
        <v/>
      </c>
      <c r="EE181" s="29" t="str">
        <f ca="true">+IF(OFFSET('Hygiene Data'!$H$13,0,10*ROW('Hygiene Data'!H175))="","",OFFSET('Hygiene Data'!$H$13,0,10*ROW('Hygiene Data'!H175)))</f>
        <v/>
      </c>
      <c r="EF181" s="29" t="str">
        <f ca="true">+IF(OFFSET('Hygiene Data'!$H$14,0,10*ROW('Hygiene Data'!H175))="","",OFFSET('Hygiene Data'!$H$14,0,10*ROW('Hygiene Data'!H175)))</f>
        <v/>
      </c>
    </row>
    <row r="182" x14ac:dyDescent="0.2">
      <c r="A182" s="52" t="str">
        <f ca="true">+IF(OFFSET('Water Data'!$B$1,0,10*ROW('Water Data'!B179))="","",OFFSET('Water Data'!$B$1,0,10*ROW('Water Data'!B179)))</f>
        <v/>
      </c>
      <c r="B182" s="52" t="str">
        <f ca="true">+IF(OFFSET('Water Data'!$A$3,0,10*ROW('Water Data'!A179))="","",OFFSET('Water Data'!$A$3,0,10*ROW('Water Data'!A179)))</f>
        <v/>
      </c>
      <c r="C182" s="52" t="str">
        <f ca="true">+IF(OFFSET('Water Data'!$C$3,0,10*ROW('Water Data'!C179))="","",OFFSET('Water Data'!$C$3,0,10*ROW('Water Data'!C179)))</f>
        <v/>
      </c>
      <c r="D182" s="240"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0"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0"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0"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0"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0"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0"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0"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0"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0"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0"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0"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0"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0"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0"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0"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0"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0"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1"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1"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1"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1"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1"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1"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1"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1"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1"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1"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1"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1"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1"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1"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1"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1"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1"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1"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1"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1"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1"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1"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1"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1"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1"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1"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1"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1"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1"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1"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2"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2"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2"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2"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2"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2"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2"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2"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2"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2"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2"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2"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2"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2"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2"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2"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2"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2"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29" t="str">
        <f ca="true">+IF(OFFSET('Water Data'!$C$28,0,10*ROW('Water Data'!C176))="","",OFFSET('Water Data'!$C$28,0,10*ROW('Water Data'!C176)))</f>
        <v/>
      </c>
      <c r="BT182" s="29" t="str">
        <f ca="true">+IF(OFFSET('Water Data'!$C$29,0,10*ROW('Water Data'!C176))="","",OFFSET('Water Data'!$C$29,0,10*ROW('Water Data'!C176)))</f>
        <v/>
      </c>
      <c r="BU182" s="29" t="str">
        <f ca="true">+IF(OFFSET('Water Data'!$C$30,0,10*ROW('Water Data'!C176))="","",OFFSET('Water Data'!$C$30,0,10*ROW('Water Data'!C176)))</f>
        <v/>
      </c>
      <c r="BV182" s="29" t="str">
        <f ca="true">+IF(OFFSET('Water Data'!$D$28,0,10*ROW('Water Data'!D176))="","",OFFSET('Water Data'!$D$28,0,10*ROW('Water Data'!D176)))</f>
        <v/>
      </c>
      <c r="BW182" s="29" t="str">
        <f ca="true">+IF(OFFSET('Water Data'!$D$29,0,10*ROW('Water Data'!D176))="","",OFFSET('Water Data'!$D$29,0,10*ROW('Water Data'!D176)))</f>
        <v/>
      </c>
      <c r="BX182" s="29" t="str">
        <f ca="true">+IF(OFFSET('Water Data'!$D$30,0,10*ROW('Water Data'!D176))="","",OFFSET('Water Data'!$D$30,0,10*ROW('Water Data'!D176)))</f>
        <v/>
      </c>
      <c r="BY182" s="29" t="str">
        <f ca="true">+IF(OFFSET('Water Data'!$E$28,0,10*ROW('Water Data'!E176))="","",OFFSET('Water Data'!$E$28,0,10*ROW('Water Data'!E176)))</f>
        <v/>
      </c>
      <c r="BZ182" s="29" t="str">
        <f ca="true">+IF(OFFSET('Water Data'!$E$29,0,10*ROW('Water Data'!E176))="","",OFFSET('Water Data'!$E$29,0,10*ROW('Water Data'!E176)))</f>
        <v/>
      </c>
      <c r="CA182" s="29" t="str">
        <f ca="true">+IF(OFFSET('Water Data'!$E$30,0,10*ROW('Water Data'!E176))="","",OFFSET('Water Data'!$E$30,0,10*ROW('Water Data'!E176)))</f>
        <v/>
      </c>
      <c r="CB182" s="29" t="str">
        <f ca="true">+IF(OFFSET('Water Data'!$F$28,0,10*ROW('Water Data'!F176))="","",OFFSET('Water Data'!$F$28,0,10*ROW('Water Data'!F176)))</f>
        <v/>
      </c>
      <c r="CC182" s="29" t="str">
        <f ca="true">+IF(OFFSET('Water Data'!$F$29,0,10*ROW('Water Data'!F176))="","",OFFSET('Water Data'!$F$29,0,10*ROW('Water Data'!F176)))</f>
        <v/>
      </c>
      <c r="CD182" s="29" t="str">
        <f ca="true">+IF(OFFSET('Water Data'!$F$30,0,10*ROW('Water Data'!F176))="","",OFFSET('Water Data'!$F$30,0,10*ROW('Water Data'!F176)))</f>
        <v/>
      </c>
      <c r="CE182" s="29" t="str">
        <f ca="true">+IF(OFFSET('Water Data'!$G$28,0,10*ROW('Water Data'!G176))="","",OFFSET('Water Data'!$G$28,0,10*ROW('Water Data'!G176)))</f>
        <v/>
      </c>
      <c r="CF182" s="29" t="str">
        <f ca="true">+IF(OFFSET('Water Data'!$G$29,0,10*ROW('Water Data'!G176))="","",OFFSET('Water Data'!$G$29,0,10*ROW('Water Data'!G176)))</f>
        <v/>
      </c>
      <c r="CG182" s="29" t="str">
        <f ca="true">+IF(OFFSET('Water Data'!$G$30,0,10*ROW('Water Data'!G176))="","",OFFSET('Water Data'!$G$30,0,10*ROW('Water Data'!G176)))</f>
        <v/>
      </c>
      <c r="CH182" s="29" t="str">
        <f ca="true">+IF(OFFSET('Water Data'!$H$28,0,10*ROW('Water Data'!H176))="","",OFFSET('Water Data'!$H$28,0,10*ROW('Water Data'!H176)))</f>
        <v/>
      </c>
      <c r="CI182" s="29" t="str">
        <f ca="true">+IF(OFFSET('Water Data'!$H$29,0,10*ROW('Water Data'!H176))="","",OFFSET('Water Data'!$H$29,0,10*ROW('Water Data'!H176)))</f>
        <v/>
      </c>
      <c r="CJ182" s="29" t="str">
        <f ca="true">+IF(OFFSET('Water Data'!$H$30,0,10*ROW('Water Data'!H176))="","",OFFSET('Water Data'!$H$30,0,10*ROW('Water Data'!H176)))</f>
        <v/>
      </c>
      <c r="CK182" s="29" t="str">
        <f ca="true">+IF(OFFSET('Sanitation Data'!$C$29,0,10*ROW('Sanitation Data'!C176))="","",OFFSET('Sanitation Data'!$C$29,0,10*ROW('Sanitation Data'!C176)))</f>
        <v/>
      </c>
      <c r="CL182" s="29" t="str">
        <f ca="true">+IF(OFFSET('Sanitation Data'!$C$30,0,10*ROW('Sanitation Data'!C176))="","",OFFSET('Sanitation Data'!$C$30,0,10*ROW('Sanitation Data'!C176)))</f>
        <v/>
      </c>
      <c r="CM182" s="29" t="str">
        <f ca="true">+IF(OFFSET('Sanitation Data'!$C$31,0,10*ROW('Sanitation Data'!C176))="","",OFFSET('Sanitation Data'!$C$31,0,10*ROW('Sanitation Data'!C176)))</f>
        <v/>
      </c>
      <c r="CN182" s="29" t="str">
        <f ca="true">+IF(OFFSET('Sanitation Data'!$C$32,0,10*ROW('Sanitation Data'!C176))="","",OFFSET('Sanitation Data'!$C$32,0,10*ROW('Sanitation Data'!C176)))</f>
        <v/>
      </c>
      <c r="CO182" s="29" t="str">
        <f ca="true">+IF(OFFSET('Sanitation Data'!$C$33,0,10*ROW('Sanitation Data'!C176))="","",OFFSET('Sanitation Data'!$C$33,0,10*ROW('Sanitation Data'!C176)))</f>
        <v/>
      </c>
      <c r="CP182" s="29" t="str">
        <f ca="true">+IF(OFFSET('Sanitation Data'!$D$29,0,10*ROW('Sanitation Data'!D176))="","",OFFSET('Sanitation Data'!$D$29,0,10*ROW('Sanitation Data'!D176)))</f>
        <v/>
      </c>
      <c r="CQ182" s="29" t="str">
        <f ca="true">+IF(OFFSET('Sanitation Data'!$D$30,0,10*ROW('Sanitation Data'!D176))="","",OFFSET('Sanitation Data'!$D$30,0,10*ROW('Sanitation Data'!D176)))</f>
        <v/>
      </c>
      <c r="CR182" s="29" t="str">
        <f ca="true">+IF(OFFSET('Sanitation Data'!$D$31,0,10*ROW('Sanitation Data'!D176))="","",OFFSET('Sanitation Data'!$D$31,0,10*ROW('Sanitation Data'!D176)))</f>
        <v/>
      </c>
      <c r="CS182" s="29" t="str">
        <f ca="true">+IF(OFFSET('Sanitation Data'!$D$32,0,10*ROW('Sanitation Data'!D176))="","",OFFSET('Sanitation Data'!$D$32,0,10*ROW('Sanitation Data'!D176)))</f>
        <v/>
      </c>
      <c r="CT182" s="29" t="str">
        <f ca="true">+IF(OFFSET('Sanitation Data'!$D$33,0,10*ROW('Sanitation Data'!D176))="","",OFFSET('Sanitation Data'!$D$33,0,10*ROW('Sanitation Data'!D176)))</f>
        <v/>
      </c>
      <c r="CU182" s="29" t="str">
        <f ca="true">+IF(OFFSET('Sanitation Data'!$E$29,0,10*ROW('Sanitation Data'!E176))="","",OFFSET('Sanitation Data'!$E$29,0,10*ROW('Sanitation Data'!E176)))</f>
        <v/>
      </c>
      <c r="CV182" s="29" t="str">
        <f ca="true">+IF(OFFSET('Sanitation Data'!$E$30,0,10*ROW('Sanitation Data'!E176))="","",OFFSET('Sanitation Data'!$E$30,0,10*ROW('Sanitation Data'!E176)))</f>
        <v/>
      </c>
      <c r="CW182" s="29" t="str">
        <f ca="true">+IF(OFFSET('Sanitation Data'!$E$31,0,10*ROW('Sanitation Data'!E176))="","",OFFSET('Sanitation Data'!$E$31,0,10*ROW('Sanitation Data'!E176)))</f>
        <v/>
      </c>
      <c r="CX182" s="29" t="str">
        <f ca="true">+IF(OFFSET('Sanitation Data'!$E$32,0,10*ROW('Sanitation Data'!E176))="","",OFFSET('Sanitation Data'!$E$32,0,10*ROW('Sanitation Data'!E176)))</f>
        <v/>
      </c>
      <c r="CY182" s="29" t="str">
        <f ca="true">+IF(OFFSET('Sanitation Data'!$E$33,0,10*ROW('Sanitation Data'!E176))="","",OFFSET('Sanitation Data'!$E$33,0,10*ROW('Sanitation Data'!E176)))</f>
        <v/>
      </c>
      <c r="CZ182" s="29" t="str">
        <f ca="true">+IF(OFFSET('Sanitation Data'!$F$29,0,10*ROW('Sanitation Data'!F176))="","",OFFSET('Sanitation Data'!$F$29,0,10*ROW('Sanitation Data'!F176)))</f>
        <v/>
      </c>
      <c r="DA182" s="29" t="str">
        <f ca="true">+IF(OFFSET('Sanitation Data'!$F$30,0,10*ROW('Sanitation Data'!F176))="","",OFFSET('Sanitation Data'!$F$30,0,10*ROW('Sanitation Data'!F176)))</f>
        <v/>
      </c>
      <c r="DB182" s="29" t="str">
        <f ca="true">+IF(OFFSET('Sanitation Data'!$F$31,0,10*ROW('Sanitation Data'!F176))="","",OFFSET('Sanitation Data'!$F$31,0,10*ROW('Sanitation Data'!F176)))</f>
        <v/>
      </c>
      <c r="DC182" s="29" t="str">
        <f ca="true">+IF(OFFSET('Sanitation Data'!$F$32,0,10*ROW('Sanitation Data'!F176))="","",OFFSET('Sanitation Data'!$F$32,0,10*ROW('Sanitation Data'!F176)))</f>
        <v/>
      </c>
      <c r="DD182" s="29" t="str">
        <f ca="true">+IF(OFFSET('Sanitation Data'!$F$33,0,10*ROW('Sanitation Data'!F176))="","",OFFSET('Sanitation Data'!$F$33,0,10*ROW('Sanitation Data'!F176)))</f>
        <v/>
      </c>
      <c r="DE182" s="29" t="str">
        <f ca="true">+IF(OFFSET('Sanitation Data'!$G$29,0,10*ROW('Sanitation Data'!G176))="","",OFFSET('Sanitation Data'!$G$29,0,10*ROW('Sanitation Data'!G176)))</f>
        <v/>
      </c>
      <c r="DF182" s="29" t="str">
        <f ca="true">+IF(OFFSET('Sanitation Data'!$G$30,0,10*ROW('Sanitation Data'!G176))="","",OFFSET('Sanitation Data'!$G$30,0,10*ROW('Sanitation Data'!G176)))</f>
        <v/>
      </c>
      <c r="DG182" s="29" t="str">
        <f ca="true">+IF(OFFSET('Sanitation Data'!$G$31,0,10*ROW('Sanitation Data'!G176))="","",OFFSET('Sanitation Data'!$G$31,0,10*ROW('Sanitation Data'!G176)))</f>
        <v/>
      </c>
      <c r="DH182" s="29" t="str">
        <f ca="true">+IF(OFFSET('Sanitation Data'!$G$32,0,10*ROW('Sanitation Data'!G176))="","",OFFSET('Sanitation Data'!$G$32,0,10*ROW('Sanitation Data'!G176)))</f>
        <v/>
      </c>
      <c r="DI182" s="29" t="str">
        <f ca="true">+IF(OFFSET('Sanitation Data'!$G$33,0,10*ROW('Sanitation Data'!G176))="","",OFFSET('Sanitation Data'!$G$33,0,10*ROW('Sanitation Data'!G176)))</f>
        <v/>
      </c>
      <c r="DJ182" s="29" t="str">
        <f ca="true">+IF(OFFSET('Sanitation Data'!$H$29,0,10*ROW('Sanitation Data'!H176))="","",OFFSET('Sanitation Data'!$H$29,0,10*ROW('Sanitation Data'!H176)))</f>
        <v/>
      </c>
      <c r="DK182" s="29" t="str">
        <f ca="true">+IF(OFFSET('Sanitation Data'!$H$30,0,10*ROW('Sanitation Data'!H176))="","",OFFSET('Sanitation Data'!$H$30,0,10*ROW('Sanitation Data'!H176)))</f>
        <v/>
      </c>
      <c r="DL182" s="29" t="str">
        <f ca="true">+IF(OFFSET('Sanitation Data'!$H$31,0,10*ROW('Sanitation Data'!H176))="","",OFFSET('Sanitation Data'!$H$31,0,10*ROW('Sanitation Data'!H176)))</f>
        <v/>
      </c>
      <c r="DM182" s="29" t="str">
        <f ca="true">+IF(OFFSET('Sanitation Data'!$H$32,0,10*ROW('Sanitation Data'!H176))="","",OFFSET('Sanitation Data'!$H$32,0,10*ROW('Sanitation Data'!H176)))</f>
        <v/>
      </c>
      <c r="DN182" s="29" t="str">
        <f ca="true">+IF(OFFSET('Sanitation Data'!$H$33,0,10*ROW('Sanitation Data'!H176))="","",OFFSET('Sanitation Data'!$H$33,0,10*ROW('Sanitation Data'!H176)))</f>
        <v/>
      </c>
      <c r="DO182" s="29" t="str">
        <f ca="true">+IF(OFFSET('Hygiene Data'!$C$12,0,10*ROW('Hygiene Data'!C176))="","",OFFSET('Hygiene Data'!$C$12,0,10*ROW('Hygiene Data'!C176)))</f>
        <v/>
      </c>
      <c r="DP182" s="29" t="str">
        <f ca="true">+IF(OFFSET('Hygiene Data'!$C$13,0,10*ROW('Hygiene Data'!C176))="","",OFFSET('Hygiene Data'!$C$13,0,10*ROW('Hygiene Data'!C176)))</f>
        <v/>
      </c>
      <c r="DQ182" s="29" t="str">
        <f ca="true">+IF(OFFSET('Hygiene Data'!$C$14,0,10*ROW('Hygiene Data'!C176))="","",OFFSET('Hygiene Data'!$C$14,0,10*ROW('Hygiene Data'!C176)))</f>
        <v/>
      </c>
      <c r="DR182" s="29" t="str">
        <f ca="true">+IF(OFFSET('Hygiene Data'!$D$12,0,10*ROW('Hygiene Data'!D176))="","",OFFSET('Hygiene Data'!$D$12,0,10*ROW('Hygiene Data'!D176)))</f>
        <v/>
      </c>
      <c r="DS182" s="29" t="str">
        <f ca="true">+IF(OFFSET('Hygiene Data'!$D$13,0,10*ROW('Hygiene Data'!D176))="","",OFFSET('Hygiene Data'!$D$13,0,10*ROW('Hygiene Data'!D176)))</f>
        <v/>
      </c>
      <c r="DT182" s="29" t="str">
        <f ca="true">+IF(OFFSET('Hygiene Data'!$D$14,0,10*ROW('Hygiene Data'!D176))="","",OFFSET('Hygiene Data'!$D$14,0,10*ROW('Hygiene Data'!D176)))</f>
        <v/>
      </c>
      <c r="DU182" s="29" t="str">
        <f ca="true">+IF(OFFSET('Hygiene Data'!$E$12,0,10*ROW('Hygiene Data'!E176))="","",OFFSET('Hygiene Data'!$E$12,0,10*ROW('Hygiene Data'!E176)))</f>
        <v/>
      </c>
      <c r="DV182" s="29" t="str">
        <f ca="true">+IF(OFFSET('Hygiene Data'!$E$13,0,10*ROW('Hygiene Data'!E176))="","",OFFSET('Hygiene Data'!$E$13,0,10*ROW('Hygiene Data'!E176)))</f>
        <v/>
      </c>
      <c r="DW182" s="29" t="str">
        <f ca="true">+IF(OFFSET('Hygiene Data'!$E$14,0,10*ROW('Hygiene Data'!E176))="","",OFFSET('Hygiene Data'!$E$14,0,10*ROW('Hygiene Data'!E176)))</f>
        <v/>
      </c>
      <c r="DX182" s="29" t="str">
        <f ca="true">+IF(OFFSET('Hygiene Data'!$F$12,0,10*ROW('Hygiene Data'!F176))="","",OFFSET('Hygiene Data'!$F$12,0,10*ROW('Hygiene Data'!F176)))</f>
        <v/>
      </c>
      <c r="DY182" s="29" t="str">
        <f ca="true">+IF(OFFSET('Hygiene Data'!$F$13,0,10*ROW('Hygiene Data'!F176))="","",OFFSET('Hygiene Data'!$F$13,0,10*ROW('Hygiene Data'!F176)))</f>
        <v/>
      </c>
      <c r="DZ182" s="29" t="str">
        <f ca="true">+IF(OFFSET('Hygiene Data'!$F$14,0,10*ROW('Hygiene Data'!F176))="","",OFFSET('Hygiene Data'!$F$14,0,10*ROW('Hygiene Data'!F176)))</f>
        <v/>
      </c>
      <c r="EA182" s="29" t="str">
        <f ca="true">+IF(OFFSET('Hygiene Data'!$G$12,0,10*ROW('Hygiene Data'!G176))="","",OFFSET('Hygiene Data'!$G$12,0,10*ROW('Hygiene Data'!G176)))</f>
        <v/>
      </c>
      <c r="EB182" s="29" t="str">
        <f ca="true">+IF(OFFSET('Hygiene Data'!$G$13,0,10*ROW('Hygiene Data'!G176))="","",OFFSET('Hygiene Data'!$G$13,0,10*ROW('Hygiene Data'!G176)))</f>
        <v/>
      </c>
      <c r="EC182" s="29" t="str">
        <f ca="true">+IF(OFFSET('Hygiene Data'!$G$14,0,10*ROW('Hygiene Data'!G176))="","",OFFSET('Hygiene Data'!$G$14,0,10*ROW('Hygiene Data'!G176)))</f>
        <v/>
      </c>
      <c r="ED182" s="29" t="str">
        <f ca="true">+IF(OFFSET('Hygiene Data'!$H$12,0,10*ROW('Hygiene Data'!H176))="","",OFFSET('Hygiene Data'!$H$12,0,10*ROW('Hygiene Data'!H176)))</f>
        <v/>
      </c>
      <c r="EE182" s="29" t="str">
        <f ca="true">+IF(OFFSET('Hygiene Data'!$H$13,0,10*ROW('Hygiene Data'!H176))="","",OFFSET('Hygiene Data'!$H$13,0,10*ROW('Hygiene Data'!H176)))</f>
        <v/>
      </c>
      <c r="EF182" s="29" t="str">
        <f ca="true">+IF(OFFSET('Hygiene Data'!$H$14,0,10*ROW('Hygiene Data'!H176))="","",OFFSET('Hygiene Data'!$H$14,0,10*ROW('Hygiene Data'!H176)))</f>
        <v/>
      </c>
    </row>
    <row r="183" x14ac:dyDescent="0.2">
      <c r="A183" s="52" t="str">
        <f ca="true">+IF(OFFSET('Water Data'!$B$1,0,10*ROW('Water Data'!B180))="","",OFFSET('Water Data'!$B$1,0,10*ROW('Water Data'!B180)))</f>
        <v/>
      </c>
      <c r="B183" s="52" t="str">
        <f ca="true">+IF(OFFSET('Water Data'!$A$3,0,10*ROW('Water Data'!A180))="","",OFFSET('Water Data'!$A$3,0,10*ROW('Water Data'!A180)))</f>
        <v/>
      </c>
      <c r="C183" s="52" t="str">
        <f ca="true">+IF(OFFSET('Water Data'!$C$3,0,10*ROW('Water Data'!C180))="","",OFFSET('Water Data'!$C$3,0,10*ROW('Water Data'!C180)))</f>
        <v/>
      </c>
      <c r="D183" s="240"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0"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0"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0"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0"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0"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0"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0"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0"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0"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0"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0"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0"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0"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0"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0"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0"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0"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1"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1"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1"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1"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1"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1"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1"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1"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1"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1"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1"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1"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1"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1"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1"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1"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1"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1"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1"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1"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1"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1"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1"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1"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1"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1"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1"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1"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1"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1"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2"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2"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2"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2"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2"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2"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2"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2"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2"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2"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2"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2"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2"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2"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2"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2"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2"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2"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29" t="str">
        <f ca="true">+IF(OFFSET('Water Data'!$C$28,0,10*ROW('Water Data'!C177))="","",OFFSET('Water Data'!$C$28,0,10*ROW('Water Data'!C177)))</f>
        <v/>
      </c>
      <c r="BT183" s="29" t="str">
        <f ca="true">+IF(OFFSET('Water Data'!$C$29,0,10*ROW('Water Data'!C177))="","",OFFSET('Water Data'!$C$29,0,10*ROW('Water Data'!C177)))</f>
        <v/>
      </c>
      <c r="BU183" s="29" t="str">
        <f ca="true">+IF(OFFSET('Water Data'!$C$30,0,10*ROW('Water Data'!C177))="","",OFFSET('Water Data'!$C$30,0,10*ROW('Water Data'!C177)))</f>
        <v/>
      </c>
      <c r="BV183" s="29" t="str">
        <f ca="true">+IF(OFFSET('Water Data'!$D$28,0,10*ROW('Water Data'!D177))="","",OFFSET('Water Data'!$D$28,0,10*ROW('Water Data'!D177)))</f>
        <v/>
      </c>
      <c r="BW183" s="29" t="str">
        <f ca="true">+IF(OFFSET('Water Data'!$D$29,0,10*ROW('Water Data'!D177))="","",OFFSET('Water Data'!$D$29,0,10*ROW('Water Data'!D177)))</f>
        <v/>
      </c>
      <c r="BX183" s="29" t="str">
        <f ca="true">+IF(OFFSET('Water Data'!$D$30,0,10*ROW('Water Data'!D177))="","",OFFSET('Water Data'!$D$30,0,10*ROW('Water Data'!D177)))</f>
        <v/>
      </c>
      <c r="BY183" s="29" t="str">
        <f ca="true">+IF(OFFSET('Water Data'!$E$28,0,10*ROW('Water Data'!E177))="","",OFFSET('Water Data'!$E$28,0,10*ROW('Water Data'!E177)))</f>
        <v/>
      </c>
      <c r="BZ183" s="29" t="str">
        <f ca="true">+IF(OFFSET('Water Data'!$E$29,0,10*ROW('Water Data'!E177))="","",OFFSET('Water Data'!$E$29,0,10*ROW('Water Data'!E177)))</f>
        <v/>
      </c>
      <c r="CA183" s="29" t="str">
        <f ca="true">+IF(OFFSET('Water Data'!$E$30,0,10*ROW('Water Data'!E177))="","",OFFSET('Water Data'!$E$30,0,10*ROW('Water Data'!E177)))</f>
        <v/>
      </c>
      <c r="CB183" s="29" t="str">
        <f ca="true">+IF(OFFSET('Water Data'!$F$28,0,10*ROW('Water Data'!F177))="","",OFFSET('Water Data'!$F$28,0,10*ROW('Water Data'!F177)))</f>
        <v/>
      </c>
      <c r="CC183" s="29" t="str">
        <f ca="true">+IF(OFFSET('Water Data'!$F$29,0,10*ROW('Water Data'!F177))="","",OFFSET('Water Data'!$F$29,0,10*ROW('Water Data'!F177)))</f>
        <v/>
      </c>
      <c r="CD183" s="29" t="str">
        <f ca="true">+IF(OFFSET('Water Data'!$F$30,0,10*ROW('Water Data'!F177))="","",OFFSET('Water Data'!$F$30,0,10*ROW('Water Data'!F177)))</f>
        <v/>
      </c>
      <c r="CE183" s="29" t="str">
        <f ca="true">+IF(OFFSET('Water Data'!$G$28,0,10*ROW('Water Data'!G177))="","",OFFSET('Water Data'!$G$28,0,10*ROW('Water Data'!G177)))</f>
        <v/>
      </c>
      <c r="CF183" s="29" t="str">
        <f ca="true">+IF(OFFSET('Water Data'!$G$29,0,10*ROW('Water Data'!G177))="","",OFFSET('Water Data'!$G$29,0,10*ROW('Water Data'!G177)))</f>
        <v/>
      </c>
      <c r="CG183" s="29" t="str">
        <f ca="true">+IF(OFFSET('Water Data'!$G$30,0,10*ROW('Water Data'!G177))="","",OFFSET('Water Data'!$G$30,0,10*ROW('Water Data'!G177)))</f>
        <v/>
      </c>
      <c r="CH183" s="29" t="str">
        <f ca="true">+IF(OFFSET('Water Data'!$H$28,0,10*ROW('Water Data'!H177))="","",OFFSET('Water Data'!$H$28,0,10*ROW('Water Data'!H177)))</f>
        <v/>
      </c>
      <c r="CI183" s="29" t="str">
        <f ca="true">+IF(OFFSET('Water Data'!$H$29,0,10*ROW('Water Data'!H177))="","",OFFSET('Water Data'!$H$29,0,10*ROW('Water Data'!H177)))</f>
        <v/>
      </c>
      <c r="CJ183" s="29" t="str">
        <f ca="true">+IF(OFFSET('Water Data'!$H$30,0,10*ROW('Water Data'!H177))="","",OFFSET('Water Data'!$H$30,0,10*ROW('Water Data'!H177)))</f>
        <v/>
      </c>
      <c r="CK183" s="29" t="str">
        <f ca="true">+IF(OFFSET('Sanitation Data'!$C$29,0,10*ROW('Sanitation Data'!C177))="","",OFFSET('Sanitation Data'!$C$29,0,10*ROW('Sanitation Data'!C177)))</f>
        <v/>
      </c>
      <c r="CL183" s="29" t="str">
        <f ca="true">+IF(OFFSET('Sanitation Data'!$C$30,0,10*ROW('Sanitation Data'!C177))="","",OFFSET('Sanitation Data'!$C$30,0,10*ROW('Sanitation Data'!C177)))</f>
        <v/>
      </c>
      <c r="CM183" s="29" t="str">
        <f ca="true">+IF(OFFSET('Sanitation Data'!$C$31,0,10*ROW('Sanitation Data'!C177))="","",OFFSET('Sanitation Data'!$C$31,0,10*ROW('Sanitation Data'!C177)))</f>
        <v/>
      </c>
      <c r="CN183" s="29" t="str">
        <f ca="true">+IF(OFFSET('Sanitation Data'!$C$32,0,10*ROW('Sanitation Data'!C177))="","",OFFSET('Sanitation Data'!$C$32,0,10*ROW('Sanitation Data'!C177)))</f>
        <v/>
      </c>
      <c r="CO183" s="29" t="str">
        <f ca="true">+IF(OFFSET('Sanitation Data'!$C$33,0,10*ROW('Sanitation Data'!C177))="","",OFFSET('Sanitation Data'!$C$33,0,10*ROW('Sanitation Data'!C177)))</f>
        <v/>
      </c>
      <c r="CP183" s="29" t="str">
        <f ca="true">+IF(OFFSET('Sanitation Data'!$D$29,0,10*ROW('Sanitation Data'!D177))="","",OFFSET('Sanitation Data'!$D$29,0,10*ROW('Sanitation Data'!D177)))</f>
        <v/>
      </c>
      <c r="CQ183" s="29" t="str">
        <f ca="true">+IF(OFFSET('Sanitation Data'!$D$30,0,10*ROW('Sanitation Data'!D177))="","",OFFSET('Sanitation Data'!$D$30,0,10*ROW('Sanitation Data'!D177)))</f>
        <v/>
      </c>
      <c r="CR183" s="29" t="str">
        <f ca="true">+IF(OFFSET('Sanitation Data'!$D$31,0,10*ROW('Sanitation Data'!D177))="","",OFFSET('Sanitation Data'!$D$31,0,10*ROW('Sanitation Data'!D177)))</f>
        <v/>
      </c>
      <c r="CS183" s="29" t="str">
        <f ca="true">+IF(OFFSET('Sanitation Data'!$D$32,0,10*ROW('Sanitation Data'!D177))="","",OFFSET('Sanitation Data'!$D$32,0,10*ROW('Sanitation Data'!D177)))</f>
        <v/>
      </c>
      <c r="CT183" s="29" t="str">
        <f ca="true">+IF(OFFSET('Sanitation Data'!$D$33,0,10*ROW('Sanitation Data'!D177))="","",OFFSET('Sanitation Data'!$D$33,0,10*ROW('Sanitation Data'!D177)))</f>
        <v/>
      </c>
      <c r="CU183" s="29" t="str">
        <f ca="true">+IF(OFFSET('Sanitation Data'!$E$29,0,10*ROW('Sanitation Data'!E177))="","",OFFSET('Sanitation Data'!$E$29,0,10*ROW('Sanitation Data'!E177)))</f>
        <v/>
      </c>
      <c r="CV183" s="29" t="str">
        <f ca="true">+IF(OFFSET('Sanitation Data'!$E$30,0,10*ROW('Sanitation Data'!E177))="","",OFFSET('Sanitation Data'!$E$30,0,10*ROW('Sanitation Data'!E177)))</f>
        <v/>
      </c>
      <c r="CW183" s="29" t="str">
        <f ca="true">+IF(OFFSET('Sanitation Data'!$E$31,0,10*ROW('Sanitation Data'!E177))="","",OFFSET('Sanitation Data'!$E$31,0,10*ROW('Sanitation Data'!E177)))</f>
        <v/>
      </c>
      <c r="CX183" s="29" t="str">
        <f ca="true">+IF(OFFSET('Sanitation Data'!$E$32,0,10*ROW('Sanitation Data'!E177))="","",OFFSET('Sanitation Data'!$E$32,0,10*ROW('Sanitation Data'!E177)))</f>
        <v/>
      </c>
      <c r="CY183" s="29" t="str">
        <f ca="true">+IF(OFFSET('Sanitation Data'!$E$33,0,10*ROW('Sanitation Data'!E177))="","",OFFSET('Sanitation Data'!$E$33,0,10*ROW('Sanitation Data'!E177)))</f>
        <v/>
      </c>
      <c r="CZ183" s="29" t="str">
        <f ca="true">+IF(OFFSET('Sanitation Data'!$F$29,0,10*ROW('Sanitation Data'!F177))="","",OFFSET('Sanitation Data'!$F$29,0,10*ROW('Sanitation Data'!F177)))</f>
        <v/>
      </c>
      <c r="DA183" s="29" t="str">
        <f ca="true">+IF(OFFSET('Sanitation Data'!$F$30,0,10*ROW('Sanitation Data'!F177))="","",OFFSET('Sanitation Data'!$F$30,0,10*ROW('Sanitation Data'!F177)))</f>
        <v/>
      </c>
      <c r="DB183" s="29" t="str">
        <f ca="true">+IF(OFFSET('Sanitation Data'!$F$31,0,10*ROW('Sanitation Data'!F177))="","",OFFSET('Sanitation Data'!$F$31,0,10*ROW('Sanitation Data'!F177)))</f>
        <v/>
      </c>
      <c r="DC183" s="29" t="str">
        <f ca="true">+IF(OFFSET('Sanitation Data'!$F$32,0,10*ROW('Sanitation Data'!F177))="","",OFFSET('Sanitation Data'!$F$32,0,10*ROW('Sanitation Data'!F177)))</f>
        <v/>
      </c>
      <c r="DD183" s="29" t="str">
        <f ca="true">+IF(OFFSET('Sanitation Data'!$F$33,0,10*ROW('Sanitation Data'!F177))="","",OFFSET('Sanitation Data'!$F$33,0,10*ROW('Sanitation Data'!F177)))</f>
        <v/>
      </c>
      <c r="DE183" s="29" t="str">
        <f ca="true">+IF(OFFSET('Sanitation Data'!$G$29,0,10*ROW('Sanitation Data'!G177))="","",OFFSET('Sanitation Data'!$G$29,0,10*ROW('Sanitation Data'!G177)))</f>
        <v/>
      </c>
      <c r="DF183" s="29" t="str">
        <f ca="true">+IF(OFFSET('Sanitation Data'!$G$30,0,10*ROW('Sanitation Data'!G177))="","",OFFSET('Sanitation Data'!$G$30,0,10*ROW('Sanitation Data'!G177)))</f>
        <v/>
      </c>
      <c r="DG183" s="29" t="str">
        <f ca="true">+IF(OFFSET('Sanitation Data'!$G$31,0,10*ROW('Sanitation Data'!G177))="","",OFFSET('Sanitation Data'!$G$31,0,10*ROW('Sanitation Data'!G177)))</f>
        <v/>
      </c>
      <c r="DH183" s="29" t="str">
        <f ca="true">+IF(OFFSET('Sanitation Data'!$G$32,0,10*ROW('Sanitation Data'!G177))="","",OFFSET('Sanitation Data'!$G$32,0,10*ROW('Sanitation Data'!G177)))</f>
        <v/>
      </c>
      <c r="DI183" s="29" t="str">
        <f ca="true">+IF(OFFSET('Sanitation Data'!$G$33,0,10*ROW('Sanitation Data'!G177))="","",OFFSET('Sanitation Data'!$G$33,0,10*ROW('Sanitation Data'!G177)))</f>
        <v/>
      </c>
      <c r="DJ183" s="29" t="str">
        <f ca="true">+IF(OFFSET('Sanitation Data'!$H$29,0,10*ROW('Sanitation Data'!H177))="","",OFFSET('Sanitation Data'!$H$29,0,10*ROW('Sanitation Data'!H177)))</f>
        <v/>
      </c>
      <c r="DK183" s="29" t="str">
        <f ca="true">+IF(OFFSET('Sanitation Data'!$H$30,0,10*ROW('Sanitation Data'!H177))="","",OFFSET('Sanitation Data'!$H$30,0,10*ROW('Sanitation Data'!H177)))</f>
        <v/>
      </c>
      <c r="DL183" s="29" t="str">
        <f ca="true">+IF(OFFSET('Sanitation Data'!$H$31,0,10*ROW('Sanitation Data'!H177))="","",OFFSET('Sanitation Data'!$H$31,0,10*ROW('Sanitation Data'!H177)))</f>
        <v/>
      </c>
      <c r="DM183" s="29" t="str">
        <f ca="true">+IF(OFFSET('Sanitation Data'!$H$32,0,10*ROW('Sanitation Data'!H177))="","",OFFSET('Sanitation Data'!$H$32,0,10*ROW('Sanitation Data'!H177)))</f>
        <v/>
      </c>
      <c r="DN183" s="29" t="str">
        <f ca="true">+IF(OFFSET('Sanitation Data'!$H$33,0,10*ROW('Sanitation Data'!H177))="","",OFFSET('Sanitation Data'!$H$33,0,10*ROW('Sanitation Data'!H177)))</f>
        <v/>
      </c>
      <c r="DO183" s="29" t="str">
        <f ca="true">+IF(OFFSET('Hygiene Data'!$C$12,0,10*ROW('Hygiene Data'!C177))="","",OFFSET('Hygiene Data'!$C$12,0,10*ROW('Hygiene Data'!C177)))</f>
        <v/>
      </c>
      <c r="DP183" s="29" t="str">
        <f ca="true">+IF(OFFSET('Hygiene Data'!$C$13,0,10*ROW('Hygiene Data'!C177))="","",OFFSET('Hygiene Data'!$C$13,0,10*ROW('Hygiene Data'!C177)))</f>
        <v/>
      </c>
      <c r="DQ183" s="29" t="str">
        <f ca="true">+IF(OFFSET('Hygiene Data'!$C$14,0,10*ROW('Hygiene Data'!C177))="","",OFFSET('Hygiene Data'!$C$14,0,10*ROW('Hygiene Data'!C177)))</f>
        <v/>
      </c>
      <c r="DR183" s="29" t="str">
        <f ca="true">+IF(OFFSET('Hygiene Data'!$D$12,0,10*ROW('Hygiene Data'!D177))="","",OFFSET('Hygiene Data'!$D$12,0,10*ROW('Hygiene Data'!D177)))</f>
        <v/>
      </c>
      <c r="DS183" s="29" t="str">
        <f ca="true">+IF(OFFSET('Hygiene Data'!$D$13,0,10*ROW('Hygiene Data'!D177))="","",OFFSET('Hygiene Data'!$D$13,0,10*ROW('Hygiene Data'!D177)))</f>
        <v/>
      </c>
      <c r="DT183" s="29" t="str">
        <f ca="true">+IF(OFFSET('Hygiene Data'!$D$14,0,10*ROW('Hygiene Data'!D177))="","",OFFSET('Hygiene Data'!$D$14,0,10*ROW('Hygiene Data'!D177)))</f>
        <v/>
      </c>
      <c r="DU183" s="29" t="str">
        <f ca="true">+IF(OFFSET('Hygiene Data'!$E$12,0,10*ROW('Hygiene Data'!E177))="","",OFFSET('Hygiene Data'!$E$12,0,10*ROW('Hygiene Data'!E177)))</f>
        <v/>
      </c>
      <c r="DV183" s="29" t="str">
        <f ca="true">+IF(OFFSET('Hygiene Data'!$E$13,0,10*ROW('Hygiene Data'!E177))="","",OFFSET('Hygiene Data'!$E$13,0,10*ROW('Hygiene Data'!E177)))</f>
        <v/>
      </c>
      <c r="DW183" s="29" t="str">
        <f ca="true">+IF(OFFSET('Hygiene Data'!$E$14,0,10*ROW('Hygiene Data'!E177))="","",OFFSET('Hygiene Data'!$E$14,0,10*ROW('Hygiene Data'!E177)))</f>
        <v/>
      </c>
      <c r="DX183" s="29" t="str">
        <f ca="true">+IF(OFFSET('Hygiene Data'!$F$12,0,10*ROW('Hygiene Data'!F177))="","",OFFSET('Hygiene Data'!$F$12,0,10*ROW('Hygiene Data'!F177)))</f>
        <v/>
      </c>
      <c r="DY183" s="29" t="str">
        <f ca="true">+IF(OFFSET('Hygiene Data'!$F$13,0,10*ROW('Hygiene Data'!F177))="","",OFFSET('Hygiene Data'!$F$13,0,10*ROW('Hygiene Data'!F177)))</f>
        <v/>
      </c>
      <c r="DZ183" s="29" t="str">
        <f ca="true">+IF(OFFSET('Hygiene Data'!$F$14,0,10*ROW('Hygiene Data'!F177))="","",OFFSET('Hygiene Data'!$F$14,0,10*ROW('Hygiene Data'!F177)))</f>
        <v/>
      </c>
      <c r="EA183" s="29" t="str">
        <f ca="true">+IF(OFFSET('Hygiene Data'!$G$12,0,10*ROW('Hygiene Data'!G177))="","",OFFSET('Hygiene Data'!$G$12,0,10*ROW('Hygiene Data'!G177)))</f>
        <v/>
      </c>
      <c r="EB183" s="29" t="str">
        <f ca="true">+IF(OFFSET('Hygiene Data'!$G$13,0,10*ROW('Hygiene Data'!G177))="","",OFFSET('Hygiene Data'!$G$13,0,10*ROW('Hygiene Data'!G177)))</f>
        <v/>
      </c>
      <c r="EC183" s="29" t="str">
        <f ca="true">+IF(OFFSET('Hygiene Data'!$G$14,0,10*ROW('Hygiene Data'!G177))="","",OFFSET('Hygiene Data'!$G$14,0,10*ROW('Hygiene Data'!G177)))</f>
        <v/>
      </c>
      <c r="ED183" s="29" t="str">
        <f ca="true">+IF(OFFSET('Hygiene Data'!$H$12,0,10*ROW('Hygiene Data'!H177))="","",OFFSET('Hygiene Data'!$H$12,0,10*ROW('Hygiene Data'!H177)))</f>
        <v/>
      </c>
      <c r="EE183" s="29" t="str">
        <f ca="true">+IF(OFFSET('Hygiene Data'!$H$13,0,10*ROW('Hygiene Data'!H177))="","",OFFSET('Hygiene Data'!$H$13,0,10*ROW('Hygiene Data'!H177)))</f>
        <v/>
      </c>
      <c r="EF183" s="29" t="str">
        <f ca="true">+IF(OFFSET('Hygiene Data'!$H$14,0,10*ROW('Hygiene Data'!H177))="","",OFFSET('Hygiene Data'!$H$14,0,10*ROW('Hygiene Data'!H177)))</f>
        <v/>
      </c>
    </row>
    <row r="184" x14ac:dyDescent="0.2">
      <c r="A184" s="52" t="str">
        <f ca="true">+IF(OFFSET('Water Data'!$B$1,0,10*ROW('Water Data'!B181))="","",OFFSET('Water Data'!$B$1,0,10*ROW('Water Data'!B181)))</f>
        <v/>
      </c>
      <c r="B184" s="52" t="str">
        <f ca="true">+IF(OFFSET('Water Data'!$A$3,0,10*ROW('Water Data'!A181))="","",OFFSET('Water Data'!$A$3,0,10*ROW('Water Data'!A181)))</f>
        <v/>
      </c>
      <c r="C184" s="52" t="str">
        <f ca="true">+IF(OFFSET('Water Data'!$C$3,0,10*ROW('Water Data'!C181))="","",OFFSET('Water Data'!$C$3,0,10*ROW('Water Data'!C181)))</f>
        <v/>
      </c>
      <c r="D184" s="240"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0"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0"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0"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0"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0"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0"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0"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0"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0"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0"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0"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0"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0"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0"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0"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0"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0"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1"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1"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1"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1"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1"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1"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1"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1"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1"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1"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1"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1"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1"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1"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1"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1"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1"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1"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1"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1"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1"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1"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1"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1"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1"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1"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1"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1"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1"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1"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2"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2"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2"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2"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2"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2"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2"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2"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2"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2"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2"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2"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2"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2"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2"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2"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2"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2"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29" t="str">
        <f ca="true">+IF(OFFSET('Water Data'!$C$28,0,10*ROW('Water Data'!C178))="","",OFFSET('Water Data'!$C$28,0,10*ROW('Water Data'!C178)))</f>
        <v/>
      </c>
      <c r="BT184" s="29" t="str">
        <f ca="true">+IF(OFFSET('Water Data'!$C$29,0,10*ROW('Water Data'!C178))="","",OFFSET('Water Data'!$C$29,0,10*ROW('Water Data'!C178)))</f>
        <v/>
      </c>
      <c r="BU184" s="29" t="str">
        <f ca="true">+IF(OFFSET('Water Data'!$C$30,0,10*ROW('Water Data'!C178))="","",OFFSET('Water Data'!$C$30,0,10*ROW('Water Data'!C178)))</f>
        <v/>
      </c>
      <c r="BV184" s="29" t="str">
        <f ca="true">+IF(OFFSET('Water Data'!$D$28,0,10*ROW('Water Data'!D178))="","",OFFSET('Water Data'!$D$28,0,10*ROW('Water Data'!D178)))</f>
        <v/>
      </c>
      <c r="BW184" s="29" t="str">
        <f ca="true">+IF(OFFSET('Water Data'!$D$29,0,10*ROW('Water Data'!D178))="","",OFFSET('Water Data'!$D$29,0,10*ROW('Water Data'!D178)))</f>
        <v/>
      </c>
      <c r="BX184" s="29" t="str">
        <f ca="true">+IF(OFFSET('Water Data'!$D$30,0,10*ROW('Water Data'!D178))="","",OFFSET('Water Data'!$D$30,0,10*ROW('Water Data'!D178)))</f>
        <v/>
      </c>
      <c r="BY184" s="29" t="str">
        <f ca="true">+IF(OFFSET('Water Data'!$E$28,0,10*ROW('Water Data'!E178))="","",OFFSET('Water Data'!$E$28,0,10*ROW('Water Data'!E178)))</f>
        <v/>
      </c>
      <c r="BZ184" s="29" t="str">
        <f ca="true">+IF(OFFSET('Water Data'!$E$29,0,10*ROW('Water Data'!E178))="","",OFFSET('Water Data'!$E$29,0,10*ROW('Water Data'!E178)))</f>
        <v/>
      </c>
      <c r="CA184" s="29" t="str">
        <f ca="true">+IF(OFFSET('Water Data'!$E$30,0,10*ROW('Water Data'!E178))="","",OFFSET('Water Data'!$E$30,0,10*ROW('Water Data'!E178)))</f>
        <v/>
      </c>
      <c r="CB184" s="29" t="str">
        <f ca="true">+IF(OFFSET('Water Data'!$F$28,0,10*ROW('Water Data'!F178))="","",OFFSET('Water Data'!$F$28,0,10*ROW('Water Data'!F178)))</f>
        <v/>
      </c>
      <c r="CC184" s="29" t="str">
        <f ca="true">+IF(OFFSET('Water Data'!$F$29,0,10*ROW('Water Data'!F178))="","",OFFSET('Water Data'!$F$29,0,10*ROW('Water Data'!F178)))</f>
        <v/>
      </c>
      <c r="CD184" s="29" t="str">
        <f ca="true">+IF(OFFSET('Water Data'!$F$30,0,10*ROW('Water Data'!F178))="","",OFFSET('Water Data'!$F$30,0,10*ROW('Water Data'!F178)))</f>
        <v/>
      </c>
      <c r="CE184" s="29" t="str">
        <f ca="true">+IF(OFFSET('Water Data'!$G$28,0,10*ROW('Water Data'!G178))="","",OFFSET('Water Data'!$G$28,0,10*ROW('Water Data'!G178)))</f>
        <v/>
      </c>
      <c r="CF184" s="29" t="str">
        <f ca="true">+IF(OFFSET('Water Data'!$G$29,0,10*ROW('Water Data'!G178))="","",OFFSET('Water Data'!$G$29,0,10*ROW('Water Data'!G178)))</f>
        <v/>
      </c>
      <c r="CG184" s="29" t="str">
        <f ca="true">+IF(OFFSET('Water Data'!$G$30,0,10*ROW('Water Data'!G178))="","",OFFSET('Water Data'!$G$30,0,10*ROW('Water Data'!G178)))</f>
        <v/>
      </c>
      <c r="CH184" s="29" t="str">
        <f ca="true">+IF(OFFSET('Water Data'!$H$28,0,10*ROW('Water Data'!H178))="","",OFFSET('Water Data'!$H$28,0,10*ROW('Water Data'!H178)))</f>
        <v/>
      </c>
      <c r="CI184" s="29" t="str">
        <f ca="true">+IF(OFFSET('Water Data'!$H$29,0,10*ROW('Water Data'!H178))="","",OFFSET('Water Data'!$H$29,0,10*ROW('Water Data'!H178)))</f>
        <v/>
      </c>
      <c r="CJ184" s="29" t="str">
        <f ca="true">+IF(OFFSET('Water Data'!$H$30,0,10*ROW('Water Data'!H178))="","",OFFSET('Water Data'!$H$30,0,10*ROW('Water Data'!H178)))</f>
        <v/>
      </c>
      <c r="CK184" s="29" t="str">
        <f ca="true">+IF(OFFSET('Sanitation Data'!$C$29,0,10*ROW('Sanitation Data'!C178))="","",OFFSET('Sanitation Data'!$C$29,0,10*ROW('Sanitation Data'!C178)))</f>
        <v/>
      </c>
      <c r="CL184" s="29" t="str">
        <f ca="true">+IF(OFFSET('Sanitation Data'!$C$30,0,10*ROW('Sanitation Data'!C178))="","",OFFSET('Sanitation Data'!$C$30,0,10*ROW('Sanitation Data'!C178)))</f>
        <v/>
      </c>
      <c r="CM184" s="29" t="str">
        <f ca="true">+IF(OFFSET('Sanitation Data'!$C$31,0,10*ROW('Sanitation Data'!C178))="","",OFFSET('Sanitation Data'!$C$31,0,10*ROW('Sanitation Data'!C178)))</f>
        <v/>
      </c>
      <c r="CN184" s="29" t="str">
        <f ca="true">+IF(OFFSET('Sanitation Data'!$C$32,0,10*ROW('Sanitation Data'!C178))="","",OFFSET('Sanitation Data'!$C$32,0,10*ROW('Sanitation Data'!C178)))</f>
        <v/>
      </c>
      <c r="CO184" s="29" t="str">
        <f ca="true">+IF(OFFSET('Sanitation Data'!$C$33,0,10*ROW('Sanitation Data'!C178))="","",OFFSET('Sanitation Data'!$C$33,0,10*ROW('Sanitation Data'!C178)))</f>
        <v/>
      </c>
      <c r="CP184" s="29" t="str">
        <f ca="true">+IF(OFFSET('Sanitation Data'!$D$29,0,10*ROW('Sanitation Data'!D178))="","",OFFSET('Sanitation Data'!$D$29,0,10*ROW('Sanitation Data'!D178)))</f>
        <v/>
      </c>
      <c r="CQ184" s="29" t="str">
        <f ca="true">+IF(OFFSET('Sanitation Data'!$D$30,0,10*ROW('Sanitation Data'!D178))="","",OFFSET('Sanitation Data'!$D$30,0,10*ROW('Sanitation Data'!D178)))</f>
        <v/>
      </c>
      <c r="CR184" s="29" t="str">
        <f ca="true">+IF(OFFSET('Sanitation Data'!$D$31,0,10*ROW('Sanitation Data'!D178))="","",OFFSET('Sanitation Data'!$D$31,0,10*ROW('Sanitation Data'!D178)))</f>
        <v/>
      </c>
      <c r="CS184" s="29" t="str">
        <f ca="true">+IF(OFFSET('Sanitation Data'!$D$32,0,10*ROW('Sanitation Data'!D178))="","",OFFSET('Sanitation Data'!$D$32,0,10*ROW('Sanitation Data'!D178)))</f>
        <v/>
      </c>
      <c r="CT184" s="29" t="str">
        <f ca="true">+IF(OFFSET('Sanitation Data'!$D$33,0,10*ROW('Sanitation Data'!D178))="","",OFFSET('Sanitation Data'!$D$33,0,10*ROW('Sanitation Data'!D178)))</f>
        <v/>
      </c>
      <c r="CU184" s="29" t="str">
        <f ca="true">+IF(OFFSET('Sanitation Data'!$E$29,0,10*ROW('Sanitation Data'!E178))="","",OFFSET('Sanitation Data'!$E$29,0,10*ROW('Sanitation Data'!E178)))</f>
        <v/>
      </c>
      <c r="CV184" s="29" t="str">
        <f ca="true">+IF(OFFSET('Sanitation Data'!$E$30,0,10*ROW('Sanitation Data'!E178))="","",OFFSET('Sanitation Data'!$E$30,0,10*ROW('Sanitation Data'!E178)))</f>
        <v/>
      </c>
      <c r="CW184" s="29" t="str">
        <f ca="true">+IF(OFFSET('Sanitation Data'!$E$31,0,10*ROW('Sanitation Data'!E178))="","",OFFSET('Sanitation Data'!$E$31,0,10*ROW('Sanitation Data'!E178)))</f>
        <v/>
      </c>
      <c r="CX184" s="29" t="str">
        <f ca="true">+IF(OFFSET('Sanitation Data'!$E$32,0,10*ROW('Sanitation Data'!E178))="","",OFFSET('Sanitation Data'!$E$32,0,10*ROW('Sanitation Data'!E178)))</f>
        <v/>
      </c>
      <c r="CY184" s="29" t="str">
        <f ca="true">+IF(OFFSET('Sanitation Data'!$E$33,0,10*ROW('Sanitation Data'!E178))="","",OFFSET('Sanitation Data'!$E$33,0,10*ROW('Sanitation Data'!E178)))</f>
        <v/>
      </c>
      <c r="CZ184" s="29" t="str">
        <f ca="true">+IF(OFFSET('Sanitation Data'!$F$29,0,10*ROW('Sanitation Data'!F178))="","",OFFSET('Sanitation Data'!$F$29,0,10*ROW('Sanitation Data'!F178)))</f>
        <v/>
      </c>
      <c r="DA184" s="29" t="str">
        <f ca="true">+IF(OFFSET('Sanitation Data'!$F$30,0,10*ROW('Sanitation Data'!F178))="","",OFFSET('Sanitation Data'!$F$30,0,10*ROW('Sanitation Data'!F178)))</f>
        <v/>
      </c>
      <c r="DB184" s="29" t="str">
        <f ca="true">+IF(OFFSET('Sanitation Data'!$F$31,0,10*ROW('Sanitation Data'!F178))="","",OFFSET('Sanitation Data'!$F$31,0,10*ROW('Sanitation Data'!F178)))</f>
        <v/>
      </c>
      <c r="DC184" s="29" t="str">
        <f ca="true">+IF(OFFSET('Sanitation Data'!$F$32,0,10*ROW('Sanitation Data'!F178))="","",OFFSET('Sanitation Data'!$F$32,0,10*ROW('Sanitation Data'!F178)))</f>
        <v/>
      </c>
      <c r="DD184" s="29" t="str">
        <f ca="true">+IF(OFFSET('Sanitation Data'!$F$33,0,10*ROW('Sanitation Data'!F178))="","",OFFSET('Sanitation Data'!$F$33,0,10*ROW('Sanitation Data'!F178)))</f>
        <v/>
      </c>
      <c r="DE184" s="29" t="str">
        <f ca="true">+IF(OFFSET('Sanitation Data'!$G$29,0,10*ROW('Sanitation Data'!G178))="","",OFFSET('Sanitation Data'!$G$29,0,10*ROW('Sanitation Data'!G178)))</f>
        <v/>
      </c>
      <c r="DF184" s="29" t="str">
        <f ca="true">+IF(OFFSET('Sanitation Data'!$G$30,0,10*ROW('Sanitation Data'!G178))="","",OFFSET('Sanitation Data'!$G$30,0,10*ROW('Sanitation Data'!G178)))</f>
        <v/>
      </c>
      <c r="DG184" s="29" t="str">
        <f ca="true">+IF(OFFSET('Sanitation Data'!$G$31,0,10*ROW('Sanitation Data'!G178))="","",OFFSET('Sanitation Data'!$G$31,0,10*ROW('Sanitation Data'!G178)))</f>
        <v/>
      </c>
      <c r="DH184" s="29" t="str">
        <f ca="true">+IF(OFFSET('Sanitation Data'!$G$32,0,10*ROW('Sanitation Data'!G178))="","",OFFSET('Sanitation Data'!$G$32,0,10*ROW('Sanitation Data'!G178)))</f>
        <v/>
      </c>
      <c r="DI184" s="29" t="str">
        <f ca="true">+IF(OFFSET('Sanitation Data'!$G$33,0,10*ROW('Sanitation Data'!G178))="","",OFFSET('Sanitation Data'!$G$33,0,10*ROW('Sanitation Data'!G178)))</f>
        <v/>
      </c>
      <c r="DJ184" s="29" t="str">
        <f ca="true">+IF(OFFSET('Sanitation Data'!$H$29,0,10*ROW('Sanitation Data'!H178))="","",OFFSET('Sanitation Data'!$H$29,0,10*ROW('Sanitation Data'!H178)))</f>
        <v/>
      </c>
      <c r="DK184" s="29" t="str">
        <f ca="true">+IF(OFFSET('Sanitation Data'!$H$30,0,10*ROW('Sanitation Data'!H178))="","",OFFSET('Sanitation Data'!$H$30,0,10*ROW('Sanitation Data'!H178)))</f>
        <v/>
      </c>
      <c r="DL184" s="29" t="str">
        <f ca="true">+IF(OFFSET('Sanitation Data'!$H$31,0,10*ROW('Sanitation Data'!H178))="","",OFFSET('Sanitation Data'!$H$31,0,10*ROW('Sanitation Data'!H178)))</f>
        <v/>
      </c>
      <c r="DM184" s="29" t="str">
        <f ca="true">+IF(OFFSET('Sanitation Data'!$H$32,0,10*ROW('Sanitation Data'!H178))="","",OFFSET('Sanitation Data'!$H$32,0,10*ROW('Sanitation Data'!H178)))</f>
        <v/>
      </c>
      <c r="DN184" s="29" t="str">
        <f ca="true">+IF(OFFSET('Sanitation Data'!$H$33,0,10*ROW('Sanitation Data'!H178))="","",OFFSET('Sanitation Data'!$H$33,0,10*ROW('Sanitation Data'!H178)))</f>
        <v/>
      </c>
      <c r="DO184" s="29" t="str">
        <f ca="true">+IF(OFFSET('Hygiene Data'!$C$12,0,10*ROW('Hygiene Data'!C178))="","",OFFSET('Hygiene Data'!$C$12,0,10*ROW('Hygiene Data'!C178)))</f>
        <v/>
      </c>
      <c r="DP184" s="29" t="str">
        <f ca="true">+IF(OFFSET('Hygiene Data'!$C$13,0,10*ROW('Hygiene Data'!C178))="","",OFFSET('Hygiene Data'!$C$13,0,10*ROW('Hygiene Data'!C178)))</f>
        <v/>
      </c>
      <c r="DQ184" s="29" t="str">
        <f ca="true">+IF(OFFSET('Hygiene Data'!$C$14,0,10*ROW('Hygiene Data'!C178))="","",OFFSET('Hygiene Data'!$C$14,0,10*ROW('Hygiene Data'!C178)))</f>
        <v/>
      </c>
      <c r="DR184" s="29" t="str">
        <f ca="true">+IF(OFFSET('Hygiene Data'!$D$12,0,10*ROW('Hygiene Data'!D178))="","",OFFSET('Hygiene Data'!$D$12,0,10*ROW('Hygiene Data'!D178)))</f>
        <v/>
      </c>
      <c r="DS184" s="29" t="str">
        <f ca="true">+IF(OFFSET('Hygiene Data'!$D$13,0,10*ROW('Hygiene Data'!D178))="","",OFFSET('Hygiene Data'!$D$13,0,10*ROW('Hygiene Data'!D178)))</f>
        <v/>
      </c>
      <c r="DT184" s="29" t="str">
        <f ca="true">+IF(OFFSET('Hygiene Data'!$D$14,0,10*ROW('Hygiene Data'!D178))="","",OFFSET('Hygiene Data'!$D$14,0,10*ROW('Hygiene Data'!D178)))</f>
        <v/>
      </c>
      <c r="DU184" s="29" t="str">
        <f ca="true">+IF(OFFSET('Hygiene Data'!$E$12,0,10*ROW('Hygiene Data'!E178))="","",OFFSET('Hygiene Data'!$E$12,0,10*ROW('Hygiene Data'!E178)))</f>
        <v/>
      </c>
      <c r="DV184" s="29" t="str">
        <f ca="true">+IF(OFFSET('Hygiene Data'!$E$13,0,10*ROW('Hygiene Data'!E178))="","",OFFSET('Hygiene Data'!$E$13,0,10*ROW('Hygiene Data'!E178)))</f>
        <v/>
      </c>
      <c r="DW184" s="29" t="str">
        <f ca="true">+IF(OFFSET('Hygiene Data'!$E$14,0,10*ROW('Hygiene Data'!E178))="","",OFFSET('Hygiene Data'!$E$14,0,10*ROW('Hygiene Data'!E178)))</f>
        <v/>
      </c>
      <c r="DX184" s="29" t="str">
        <f ca="true">+IF(OFFSET('Hygiene Data'!$F$12,0,10*ROW('Hygiene Data'!F178))="","",OFFSET('Hygiene Data'!$F$12,0,10*ROW('Hygiene Data'!F178)))</f>
        <v/>
      </c>
      <c r="DY184" s="29" t="str">
        <f ca="true">+IF(OFFSET('Hygiene Data'!$F$13,0,10*ROW('Hygiene Data'!F178))="","",OFFSET('Hygiene Data'!$F$13,0,10*ROW('Hygiene Data'!F178)))</f>
        <v/>
      </c>
      <c r="DZ184" s="29" t="str">
        <f ca="true">+IF(OFFSET('Hygiene Data'!$F$14,0,10*ROW('Hygiene Data'!F178))="","",OFFSET('Hygiene Data'!$F$14,0,10*ROW('Hygiene Data'!F178)))</f>
        <v/>
      </c>
      <c r="EA184" s="29" t="str">
        <f ca="true">+IF(OFFSET('Hygiene Data'!$G$12,0,10*ROW('Hygiene Data'!G178))="","",OFFSET('Hygiene Data'!$G$12,0,10*ROW('Hygiene Data'!G178)))</f>
        <v/>
      </c>
      <c r="EB184" s="29" t="str">
        <f ca="true">+IF(OFFSET('Hygiene Data'!$G$13,0,10*ROW('Hygiene Data'!G178))="","",OFFSET('Hygiene Data'!$G$13,0,10*ROW('Hygiene Data'!G178)))</f>
        <v/>
      </c>
      <c r="EC184" s="29" t="str">
        <f ca="true">+IF(OFFSET('Hygiene Data'!$G$14,0,10*ROW('Hygiene Data'!G178))="","",OFFSET('Hygiene Data'!$G$14,0,10*ROW('Hygiene Data'!G178)))</f>
        <v/>
      </c>
      <c r="ED184" s="29" t="str">
        <f ca="true">+IF(OFFSET('Hygiene Data'!$H$12,0,10*ROW('Hygiene Data'!H178))="","",OFFSET('Hygiene Data'!$H$12,0,10*ROW('Hygiene Data'!H178)))</f>
        <v/>
      </c>
      <c r="EE184" s="29" t="str">
        <f ca="true">+IF(OFFSET('Hygiene Data'!$H$13,0,10*ROW('Hygiene Data'!H178))="","",OFFSET('Hygiene Data'!$H$13,0,10*ROW('Hygiene Data'!H178)))</f>
        <v/>
      </c>
      <c r="EF184" s="29" t="str">
        <f ca="true">+IF(OFFSET('Hygiene Data'!$H$14,0,10*ROW('Hygiene Data'!H178))="","",OFFSET('Hygiene Data'!$H$14,0,10*ROW('Hygiene Data'!H178)))</f>
        <v/>
      </c>
    </row>
    <row r="185" x14ac:dyDescent="0.2">
      <c r="A185" s="52" t="str">
        <f ca="true">+IF(OFFSET('Water Data'!$B$1,0,10*ROW('Water Data'!B182))="","",OFFSET('Water Data'!$B$1,0,10*ROW('Water Data'!B182)))</f>
        <v/>
      </c>
      <c r="B185" s="52" t="str">
        <f ca="true">+IF(OFFSET('Water Data'!$A$3,0,10*ROW('Water Data'!A182))="","",OFFSET('Water Data'!$A$3,0,10*ROW('Water Data'!A182)))</f>
        <v/>
      </c>
      <c r="C185" s="52" t="str">
        <f ca="true">+IF(OFFSET('Water Data'!$C$3,0,10*ROW('Water Data'!C182))="","",OFFSET('Water Data'!$C$3,0,10*ROW('Water Data'!C182)))</f>
        <v/>
      </c>
      <c r="D185" s="240"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0"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0"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0"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0"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0"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0"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0"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0"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0"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0"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0"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0"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0"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0"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0"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0"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0"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1"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1"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1"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1"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1"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1"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1"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1"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1"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1"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1"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1"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1"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1"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1"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1"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1"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1"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1"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1"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1"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1"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1"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1"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1"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1"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1"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1"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1"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1"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2"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2"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2"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2"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2"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2"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2"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2"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2"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2"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2"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2"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2"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2"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2"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2"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2"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2"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29" t="str">
        <f ca="true">+IF(OFFSET('Water Data'!$C$28,0,10*ROW('Water Data'!C179))="","",OFFSET('Water Data'!$C$28,0,10*ROW('Water Data'!C179)))</f>
        <v/>
      </c>
      <c r="BT185" s="29" t="str">
        <f ca="true">+IF(OFFSET('Water Data'!$C$29,0,10*ROW('Water Data'!C179))="","",OFFSET('Water Data'!$C$29,0,10*ROW('Water Data'!C179)))</f>
        <v/>
      </c>
      <c r="BU185" s="29" t="str">
        <f ca="true">+IF(OFFSET('Water Data'!$C$30,0,10*ROW('Water Data'!C179))="","",OFFSET('Water Data'!$C$30,0,10*ROW('Water Data'!C179)))</f>
        <v/>
      </c>
      <c r="BV185" s="29" t="str">
        <f ca="true">+IF(OFFSET('Water Data'!$D$28,0,10*ROW('Water Data'!D179))="","",OFFSET('Water Data'!$D$28,0,10*ROW('Water Data'!D179)))</f>
        <v/>
      </c>
      <c r="BW185" s="29" t="str">
        <f ca="true">+IF(OFFSET('Water Data'!$D$29,0,10*ROW('Water Data'!D179))="","",OFFSET('Water Data'!$D$29,0,10*ROW('Water Data'!D179)))</f>
        <v/>
      </c>
      <c r="BX185" s="29" t="str">
        <f ca="true">+IF(OFFSET('Water Data'!$D$30,0,10*ROW('Water Data'!D179))="","",OFFSET('Water Data'!$D$30,0,10*ROW('Water Data'!D179)))</f>
        <v/>
      </c>
      <c r="BY185" s="29" t="str">
        <f ca="true">+IF(OFFSET('Water Data'!$E$28,0,10*ROW('Water Data'!E179))="","",OFFSET('Water Data'!$E$28,0,10*ROW('Water Data'!E179)))</f>
        <v/>
      </c>
      <c r="BZ185" s="29" t="str">
        <f ca="true">+IF(OFFSET('Water Data'!$E$29,0,10*ROW('Water Data'!E179))="","",OFFSET('Water Data'!$E$29,0,10*ROW('Water Data'!E179)))</f>
        <v/>
      </c>
      <c r="CA185" s="29" t="str">
        <f ca="true">+IF(OFFSET('Water Data'!$E$30,0,10*ROW('Water Data'!E179))="","",OFFSET('Water Data'!$E$30,0,10*ROW('Water Data'!E179)))</f>
        <v/>
      </c>
      <c r="CB185" s="29" t="str">
        <f ca="true">+IF(OFFSET('Water Data'!$F$28,0,10*ROW('Water Data'!F179))="","",OFFSET('Water Data'!$F$28,0,10*ROW('Water Data'!F179)))</f>
        <v/>
      </c>
      <c r="CC185" s="29" t="str">
        <f ca="true">+IF(OFFSET('Water Data'!$F$29,0,10*ROW('Water Data'!F179))="","",OFFSET('Water Data'!$F$29,0,10*ROW('Water Data'!F179)))</f>
        <v/>
      </c>
      <c r="CD185" s="29" t="str">
        <f ca="true">+IF(OFFSET('Water Data'!$F$30,0,10*ROW('Water Data'!F179))="","",OFFSET('Water Data'!$F$30,0,10*ROW('Water Data'!F179)))</f>
        <v/>
      </c>
      <c r="CE185" s="29" t="str">
        <f ca="true">+IF(OFFSET('Water Data'!$G$28,0,10*ROW('Water Data'!G179))="","",OFFSET('Water Data'!$G$28,0,10*ROW('Water Data'!G179)))</f>
        <v/>
      </c>
      <c r="CF185" s="29" t="str">
        <f ca="true">+IF(OFFSET('Water Data'!$G$29,0,10*ROW('Water Data'!G179))="","",OFFSET('Water Data'!$G$29,0,10*ROW('Water Data'!G179)))</f>
        <v/>
      </c>
      <c r="CG185" s="29" t="str">
        <f ca="true">+IF(OFFSET('Water Data'!$G$30,0,10*ROW('Water Data'!G179))="","",OFFSET('Water Data'!$G$30,0,10*ROW('Water Data'!G179)))</f>
        <v/>
      </c>
      <c r="CH185" s="29" t="str">
        <f ca="true">+IF(OFFSET('Water Data'!$H$28,0,10*ROW('Water Data'!H179))="","",OFFSET('Water Data'!$H$28,0,10*ROW('Water Data'!H179)))</f>
        <v/>
      </c>
      <c r="CI185" s="29" t="str">
        <f ca="true">+IF(OFFSET('Water Data'!$H$29,0,10*ROW('Water Data'!H179))="","",OFFSET('Water Data'!$H$29,0,10*ROW('Water Data'!H179)))</f>
        <v/>
      </c>
      <c r="CJ185" s="29" t="str">
        <f ca="true">+IF(OFFSET('Water Data'!$H$30,0,10*ROW('Water Data'!H179))="","",OFFSET('Water Data'!$H$30,0,10*ROW('Water Data'!H179)))</f>
        <v/>
      </c>
      <c r="CK185" s="29" t="str">
        <f ca="true">+IF(OFFSET('Sanitation Data'!$C$29,0,10*ROW('Sanitation Data'!C179))="","",OFFSET('Sanitation Data'!$C$29,0,10*ROW('Sanitation Data'!C179)))</f>
        <v/>
      </c>
      <c r="CL185" s="29" t="str">
        <f ca="true">+IF(OFFSET('Sanitation Data'!$C$30,0,10*ROW('Sanitation Data'!C179))="","",OFFSET('Sanitation Data'!$C$30,0,10*ROW('Sanitation Data'!C179)))</f>
        <v/>
      </c>
      <c r="CM185" s="29" t="str">
        <f ca="true">+IF(OFFSET('Sanitation Data'!$C$31,0,10*ROW('Sanitation Data'!C179))="","",OFFSET('Sanitation Data'!$C$31,0,10*ROW('Sanitation Data'!C179)))</f>
        <v/>
      </c>
      <c r="CN185" s="29" t="str">
        <f ca="true">+IF(OFFSET('Sanitation Data'!$C$32,0,10*ROW('Sanitation Data'!C179))="","",OFFSET('Sanitation Data'!$C$32,0,10*ROW('Sanitation Data'!C179)))</f>
        <v/>
      </c>
      <c r="CO185" s="29" t="str">
        <f ca="true">+IF(OFFSET('Sanitation Data'!$C$33,0,10*ROW('Sanitation Data'!C179))="","",OFFSET('Sanitation Data'!$C$33,0,10*ROW('Sanitation Data'!C179)))</f>
        <v/>
      </c>
      <c r="CP185" s="29" t="str">
        <f ca="true">+IF(OFFSET('Sanitation Data'!$D$29,0,10*ROW('Sanitation Data'!D179))="","",OFFSET('Sanitation Data'!$D$29,0,10*ROW('Sanitation Data'!D179)))</f>
        <v/>
      </c>
      <c r="CQ185" s="29" t="str">
        <f ca="true">+IF(OFFSET('Sanitation Data'!$D$30,0,10*ROW('Sanitation Data'!D179))="","",OFFSET('Sanitation Data'!$D$30,0,10*ROW('Sanitation Data'!D179)))</f>
        <v/>
      </c>
      <c r="CR185" s="29" t="str">
        <f ca="true">+IF(OFFSET('Sanitation Data'!$D$31,0,10*ROW('Sanitation Data'!D179))="","",OFFSET('Sanitation Data'!$D$31,0,10*ROW('Sanitation Data'!D179)))</f>
        <v/>
      </c>
      <c r="CS185" s="29" t="str">
        <f ca="true">+IF(OFFSET('Sanitation Data'!$D$32,0,10*ROW('Sanitation Data'!D179))="","",OFFSET('Sanitation Data'!$D$32,0,10*ROW('Sanitation Data'!D179)))</f>
        <v/>
      </c>
      <c r="CT185" s="29" t="str">
        <f ca="true">+IF(OFFSET('Sanitation Data'!$D$33,0,10*ROW('Sanitation Data'!D179))="","",OFFSET('Sanitation Data'!$D$33,0,10*ROW('Sanitation Data'!D179)))</f>
        <v/>
      </c>
      <c r="CU185" s="29" t="str">
        <f ca="true">+IF(OFFSET('Sanitation Data'!$E$29,0,10*ROW('Sanitation Data'!E179))="","",OFFSET('Sanitation Data'!$E$29,0,10*ROW('Sanitation Data'!E179)))</f>
        <v/>
      </c>
      <c r="CV185" s="29" t="str">
        <f ca="true">+IF(OFFSET('Sanitation Data'!$E$30,0,10*ROW('Sanitation Data'!E179))="","",OFFSET('Sanitation Data'!$E$30,0,10*ROW('Sanitation Data'!E179)))</f>
        <v/>
      </c>
      <c r="CW185" s="29" t="str">
        <f ca="true">+IF(OFFSET('Sanitation Data'!$E$31,0,10*ROW('Sanitation Data'!E179))="","",OFFSET('Sanitation Data'!$E$31,0,10*ROW('Sanitation Data'!E179)))</f>
        <v/>
      </c>
      <c r="CX185" s="29" t="str">
        <f ca="true">+IF(OFFSET('Sanitation Data'!$E$32,0,10*ROW('Sanitation Data'!E179))="","",OFFSET('Sanitation Data'!$E$32,0,10*ROW('Sanitation Data'!E179)))</f>
        <v/>
      </c>
      <c r="CY185" s="29" t="str">
        <f ca="true">+IF(OFFSET('Sanitation Data'!$E$33,0,10*ROW('Sanitation Data'!E179))="","",OFFSET('Sanitation Data'!$E$33,0,10*ROW('Sanitation Data'!E179)))</f>
        <v/>
      </c>
      <c r="CZ185" s="29" t="str">
        <f ca="true">+IF(OFFSET('Sanitation Data'!$F$29,0,10*ROW('Sanitation Data'!F179))="","",OFFSET('Sanitation Data'!$F$29,0,10*ROW('Sanitation Data'!F179)))</f>
        <v/>
      </c>
      <c r="DA185" s="29" t="str">
        <f ca="true">+IF(OFFSET('Sanitation Data'!$F$30,0,10*ROW('Sanitation Data'!F179))="","",OFFSET('Sanitation Data'!$F$30,0,10*ROW('Sanitation Data'!F179)))</f>
        <v/>
      </c>
      <c r="DB185" s="29" t="str">
        <f ca="true">+IF(OFFSET('Sanitation Data'!$F$31,0,10*ROW('Sanitation Data'!F179))="","",OFFSET('Sanitation Data'!$F$31,0,10*ROW('Sanitation Data'!F179)))</f>
        <v/>
      </c>
      <c r="DC185" s="29" t="str">
        <f ca="true">+IF(OFFSET('Sanitation Data'!$F$32,0,10*ROW('Sanitation Data'!F179))="","",OFFSET('Sanitation Data'!$F$32,0,10*ROW('Sanitation Data'!F179)))</f>
        <v/>
      </c>
      <c r="DD185" s="29" t="str">
        <f ca="true">+IF(OFFSET('Sanitation Data'!$F$33,0,10*ROW('Sanitation Data'!F179))="","",OFFSET('Sanitation Data'!$F$33,0,10*ROW('Sanitation Data'!F179)))</f>
        <v/>
      </c>
      <c r="DE185" s="29" t="str">
        <f ca="true">+IF(OFFSET('Sanitation Data'!$G$29,0,10*ROW('Sanitation Data'!G179))="","",OFFSET('Sanitation Data'!$G$29,0,10*ROW('Sanitation Data'!G179)))</f>
        <v/>
      </c>
      <c r="DF185" s="29" t="str">
        <f ca="true">+IF(OFFSET('Sanitation Data'!$G$30,0,10*ROW('Sanitation Data'!G179))="","",OFFSET('Sanitation Data'!$G$30,0,10*ROW('Sanitation Data'!G179)))</f>
        <v/>
      </c>
      <c r="DG185" s="29" t="str">
        <f ca="true">+IF(OFFSET('Sanitation Data'!$G$31,0,10*ROW('Sanitation Data'!G179))="","",OFFSET('Sanitation Data'!$G$31,0,10*ROW('Sanitation Data'!G179)))</f>
        <v/>
      </c>
      <c r="DH185" s="29" t="str">
        <f ca="true">+IF(OFFSET('Sanitation Data'!$G$32,0,10*ROW('Sanitation Data'!G179))="","",OFFSET('Sanitation Data'!$G$32,0,10*ROW('Sanitation Data'!G179)))</f>
        <v/>
      </c>
      <c r="DI185" s="29" t="str">
        <f ca="true">+IF(OFFSET('Sanitation Data'!$G$33,0,10*ROW('Sanitation Data'!G179))="","",OFFSET('Sanitation Data'!$G$33,0,10*ROW('Sanitation Data'!G179)))</f>
        <v/>
      </c>
      <c r="DJ185" s="29" t="str">
        <f ca="true">+IF(OFFSET('Sanitation Data'!$H$29,0,10*ROW('Sanitation Data'!H179))="","",OFFSET('Sanitation Data'!$H$29,0,10*ROW('Sanitation Data'!H179)))</f>
        <v/>
      </c>
      <c r="DK185" s="29" t="str">
        <f ca="true">+IF(OFFSET('Sanitation Data'!$H$30,0,10*ROW('Sanitation Data'!H179))="","",OFFSET('Sanitation Data'!$H$30,0,10*ROW('Sanitation Data'!H179)))</f>
        <v/>
      </c>
      <c r="DL185" s="29" t="str">
        <f ca="true">+IF(OFFSET('Sanitation Data'!$H$31,0,10*ROW('Sanitation Data'!H179))="","",OFFSET('Sanitation Data'!$H$31,0,10*ROW('Sanitation Data'!H179)))</f>
        <v/>
      </c>
      <c r="DM185" s="29" t="str">
        <f ca="true">+IF(OFFSET('Sanitation Data'!$H$32,0,10*ROW('Sanitation Data'!H179))="","",OFFSET('Sanitation Data'!$H$32,0,10*ROW('Sanitation Data'!H179)))</f>
        <v/>
      </c>
      <c r="DN185" s="29" t="str">
        <f ca="true">+IF(OFFSET('Sanitation Data'!$H$33,0,10*ROW('Sanitation Data'!H179))="","",OFFSET('Sanitation Data'!$H$33,0,10*ROW('Sanitation Data'!H179)))</f>
        <v/>
      </c>
      <c r="DO185" s="29" t="str">
        <f ca="true">+IF(OFFSET('Hygiene Data'!$C$12,0,10*ROW('Hygiene Data'!C179))="","",OFFSET('Hygiene Data'!$C$12,0,10*ROW('Hygiene Data'!C179)))</f>
        <v/>
      </c>
      <c r="DP185" s="29" t="str">
        <f ca="true">+IF(OFFSET('Hygiene Data'!$C$13,0,10*ROW('Hygiene Data'!C179))="","",OFFSET('Hygiene Data'!$C$13,0,10*ROW('Hygiene Data'!C179)))</f>
        <v/>
      </c>
      <c r="DQ185" s="29" t="str">
        <f ca="true">+IF(OFFSET('Hygiene Data'!$C$14,0,10*ROW('Hygiene Data'!C179))="","",OFFSET('Hygiene Data'!$C$14,0,10*ROW('Hygiene Data'!C179)))</f>
        <v/>
      </c>
      <c r="DR185" s="29" t="str">
        <f ca="true">+IF(OFFSET('Hygiene Data'!$D$12,0,10*ROW('Hygiene Data'!D179))="","",OFFSET('Hygiene Data'!$D$12,0,10*ROW('Hygiene Data'!D179)))</f>
        <v/>
      </c>
      <c r="DS185" s="29" t="str">
        <f ca="true">+IF(OFFSET('Hygiene Data'!$D$13,0,10*ROW('Hygiene Data'!D179))="","",OFFSET('Hygiene Data'!$D$13,0,10*ROW('Hygiene Data'!D179)))</f>
        <v/>
      </c>
      <c r="DT185" s="29" t="str">
        <f ca="true">+IF(OFFSET('Hygiene Data'!$D$14,0,10*ROW('Hygiene Data'!D179))="","",OFFSET('Hygiene Data'!$D$14,0,10*ROW('Hygiene Data'!D179)))</f>
        <v/>
      </c>
      <c r="DU185" s="29" t="str">
        <f ca="true">+IF(OFFSET('Hygiene Data'!$E$12,0,10*ROW('Hygiene Data'!E179))="","",OFFSET('Hygiene Data'!$E$12,0,10*ROW('Hygiene Data'!E179)))</f>
        <v/>
      </c>
      <c r="DV185" s="29" t="str">
        <f ca="true">+IF(OFFSET('Hygiene Data'!$E$13,0,10*ROW('Hygiene Data'!E179))="","",OFFSET('Hygiene Data'!$E$13,0,10*ROW('Hygiene Data'!E179)))</f>
        <v/>
      </c>
      <c r="DW185" s="29" t="str">
        <f ca="true">+IF(OFFSET('Hygiene Data'!$E$14,0,10*ROW('Hygiene Data'!E179))="","",OFFSET('Hygiene Data'!$E$14,0,10*ROW('Hygiene Data'!E179)))</f>
        <v/>
      </c>
      <c r="DX185" s="29" t="str">
        <f ca="true">+IF(OFFSET('Hygiene Data'!$F$12,0,10*ROW('Hygiene Data'!F179))="","",OFFSET('Hygiene Data'!$F$12,0,10*ROW('Hygiene Data'!F179)))</f>
        <v/>
      </c>
      <c r="DY185" s="29" t="str">
        <f ca="true">+IF(OFFSET('Hygiene Data'!$F$13,0,10*ROW('Hygiene Data'!F179))="","",OFFSET('Hygiene Data'!$F$13,0,10*ROW('Hygiene Data'!F179)))</f>
        <v/>
      </c>
      <c r="DZ185" s="29" t="str">
        <f ca="true">+IF(OFFSET('Hygiene Data'!$F$14,0,10*ROW('Hygiene Data'!F179))="","",OFFSET('Hygiene Data'!$F$14,0,10*ROW('Hygiene Data'!F179)))</f>
        <v/>
      </c>
      <c r="EA185" s="29" t="str">
        <f ca="true">+IF(OFFSET('Hygiene Data'!$G$12,0,10*ROW('Hygiene Data'!G179))="","",OFFSET('Hygiene Data'!$G$12,0,10*ROW('Hygiene Data'!G179)))</f>
        <v/>
      </c>
      <c r="EB185" s="29" t="str">
        <f ca="true">+IF(OFFSET('Hygiene Data'!$G$13,0,10*ROW('Hygiene Data'!G179))="","",OFFSET('Hygiene Data'!$G$13,0,10*ROW('Hygiene Data'!G179)))</f>
        <v/>
      </c>
      <c r="EC185" s="29" t="str">
        <f ca="true">+IF(OFFSET('Hygiene Data'!$G$14,0,10*ROW('Hygiene Data'!G179))="","",OFFSET('Hygiene Data'!$G$14,0,10*ROW('Hygiene Data'!G179)))</f>
        <v/>
      </c>
      <c r="ED185" s="29" t="str">
        <f ca="true">+IF(OFFSET('Hygiene Data'!$H$12,0,10*ROW('Hygiene Data'!H179))="","",OFFSET('Hygiene Data'!$H$12,0,10*ROW('Hygiene Data'!H179)))</f>
        <v/>
      </c>
      <c r="EE185" s="29" t="str">
        <f ca="true">+IF(OFFSET('Hygiene Data'!$H$13,0,10*ROW('Hygiene Data'!H179))="","",OFFSET('Hygiene Data'!$H$13,0,10*ROW('Hygiene Data'!H179)))</f>
        <v/>
      </c>
      <c r="EF185" s="29" t="str">
        <f ca="true">+IF(OFFSET('Hygiene Data'!$H$14,0,10*ROW('Hygiene Data'!H179))="","",OFFSET('Hygiene Data'!$H$14,0,10*ROW('Hygiene Data'!H179)))</f>
        <v/>
      </c>
    </row>
    <row r="186" x14ac:dyDescent="0.2">
      <c r="A186" s="52" t="str">
        <f ca="true">+IF(OFFSET('Water Data'!$B$1,0,10*ROW('Water Data'!B183))="","",OFFSET('Water Data'!$B$1,0,10*ROW('Water Data'!B183)))</f>
        <v/>
      </c>
      <c r="B186" s="52" t="str">
        <f ca="true">+IF(OFFSET('Water Data'!$A$3,0,10*ROW('Water Data'!A183))="","",OFFSET('Water Data'!$A$3,0,10*ROW('Water Data'!A183)))</f>
        <v/>
      </c>
      <c r="C186" s="52" t="str">
        <f ca="true">+IF(OFFSET('Water Data'!$C$3,0,10*ROW('Water Data'!C183))="","",OFFSET('Water Data'!$C$3,0,10*ROW('Water Data'!C183)))</f>
        <v/>
      </c>
      <c r="D186" s="240"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0"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0"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0"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0"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0"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0"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0"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0"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0"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0"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0"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0"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0"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0"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0"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0"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0"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1"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1"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1"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1"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1"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1"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1"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1"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1"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1"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1"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1"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1"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1"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1"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1"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1"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1"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1"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1"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1"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1"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1"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1"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1"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1"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1"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1"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1"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1"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2"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2"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2"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2"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2"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2"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2"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2"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2"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2"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2"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2"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2"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2"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2"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2"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2"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2"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29" t="str">
        <f ca="true">+IF(OFFSET('Water Data'!$C$28,0,10*ROW('Water Data'!C180))="","",OFFSET('Water Data'!$C$28,0,10*ROW('Water Data'!C180)))</f>
        <v/>
      </c>
      <c r="BT186" s="29" t="str">
        <f ca="true">+IF(OFFSET('Water Data'!$C$29,0,10*ROW('Water Data'!C180))="","",OFFSET('Water Data'!$C$29,0,10*ROW('Water Data'!C180)))</f>
        <v/>
      </c>
      <c r="BU186" s="29" t="str">
        <f ca="true">+IF(OFFSET('Water Data'!$C$30,0,10*ROW('Water Data'!C180))="","",OFFSET('Water Data'!$C$30,0,10*ROW('Water Data'!C180)))</f>
        <v/>
      </c>
      <c r="BV186" s="29" t="str">
        <f ca="true">+IF(OFFSET('Water Data'!$D$28,0,10*ROW('Water Data'!D180))="","",OFFSET('Water Data'!$D$28,0,10*ROW('Water Data'!D180)))</f>
        <v/>
      </c>
      <c r="BW186" s="29" t="str">
        <f ca="true">+IF(OFFSET('Water Data'!$D$29,0,10*ROW('Water Data'!D180))="","",OFFSET('Water Data'!$D$29,0,10*ROW('Water Data'!D180)))</f>
        <v/>
      </c>
      <c r="BX186" s="29" t="str">
        <f ca="true">+IF(OFFSET('Water Data'!$D$30,0,10*ROW('Water Data'!D180))="","",OFFSET('Water Data'!$D$30,0,10*ROW('Water Data'!D180)))</f>
        <v/>
      </c>
      <c r="BY186" s="29" t="str">
        <f ca="true">+IF(OFFSET('Water Data'!$E$28,0,10*ROW('Water Data'!E180))="","",OFFSET('Water Data'!$E$28,0,10*ROW('Water Data'!E180)))</f>
        <v/>
      </c>
      <c r="BZ186" s="29" t="str">
        <f ca="true">+IF(OFFSET('Water Data'!$E$29,0,10*ROW('Water Data'!E180))="","",OFFSET('Water Data'!$E$29,0,10*ROW('Water Data'!E180)))</f>
        <v/>
      </c>
      <c r="CA186" s="29" t="str">
        <f ca="true">+IF(OFFSET('Water Data'!$E$30,0,10*ROW('Water Data'!E180))="","",OFFSET('Water Data'!$E$30,0,10*ROW('Water Data'!E180)))</f>
        <v/>
      </c>
      <c r="CB186" s="29" t="str">
        <f ca="true">+IF(OFFSET('Water Data'!$F$28,0,10*ROW('Water Data'!F180))="","",OFFSET('Water Data'!$F$28,0,10*ROW('Water Data'!F180)))</f>
        <v/>
      </c>
      <c r="CC186" s="29" t="str">
        <f ca="true">+IF(OFFSET('Water Data'!$F$29,0,10*ROW('Water Data'!F180))="","",OFFSET('Water Data'!$F$29,0,10*ROW('Water Data'!F180)))</f>
        <v/>
      </c>
      <c r="CD186" s="29" t="str">
        <f ca="true">+IF(OFFSET('Water Data'!$F$30,0,10*ROW('Water Data'!F180))="","",OFFSET('Water Data'!$F$30,0,10*ROW('Water Data'!F180)))</f>
        <v/>
      </c>
      <c r="CE186" s="29" t="str">
        <f ca="true">+IF(OFFSET('Water Data'!$G$28,0,10*ROW('Water Data'!G180))="","",OFFSET('Water Data'!$G$28,0,10*ROW('Water Data'!G180)))</f>
        <v/>
      </c>
      <c r="CF186" s="29" t="str">
        <f ca="true">+IF(OFFSET('Water Data'!$G$29,0,10*ROW('Water Data'!G180))="","",OFFSET('Water Data'!$G$29,0,10*ROW('Water Data'!G180)))</f>
        <v/>
      </c>
      <c r="CG186" s="29" t="str">
        <f ca="true">+IF(OFFSET('Water Data'!$G$30,0,10*ROW('Water Data'!G180))="","",OFFSET('Water Data'!$G$30,0,10*ROW('Water Data'!G180)))</f>
        <v/>
      </c>
      <c r="CH186" s="29" t="str">
        <f ca="true">+IF(OFFSET('Water Data'!$H$28,0,10*ROW('Water Data'!H180))="","",OFFSET('Water Data'!$H$28,0,10*ROW('Water Data'!H180)))</f>
        <v/>
      </c>
      <c r="CI186" s="29" t="str">
        <f ca="true">+IF(OFFSET('Water Data'!$H$29,0,10*ROW('Water Data'!H180))="","",OFFSET('Water Data'!$H$29,0,10*ROW('Water Data'!H180)))</f>
        <v/>
      </c>
      <c r="CJ186" s="29" t="str">
        <f ca="true">+IF(OFFSET('Water Data'!$H$30,0,10*ROW('Water Data'!H180))="","",OFFSET('Water Data'!$H$30,0,10*ROW('Water Data'!H180)))</f>
        <v/>
      </c>
      <c r="CK186" s="29" t="str">
        <f ca="true">+IF(OFFSET('Sanitation Data'!$C$29,0,10*ROW('Sanitation Data'!C180))="","",OFFSET('Sanitation Data'!$C$29,0,10*ROW('Sanitation Data'!C180)))</f>
        <v/>
      </c>
      <c r="CL186" s="29" t="str">
        <f ca="true">+IF(OFFSET('Sanitation Data'!$C$30,0,10*ROW('Sanitation Data'!C180))="","",OFFSET('Sanitation Data'!$C$30,0,10*ROW('Sanitation Data'!C180)))</f>
        <v/>
      </c>
      <c r="CM186" s="29" t="str">
        <f ca="true">+IF(OFFSET('Sanitation Data'!$C$31,0,10*ROW('Sanitation Data'!C180))="","",OFFSET('Sanitation Data'!$C$31,0,10*ROW('Sanitation Data'!C180)))</f>
        <v/>
      </c>
      <c r="CN186" s="29" t="str">
        <f ca="true">+IF(OFFSET('Sanitation Data'!$C$32,0,10*ROW('Sanitation Data'!C180))="","",OFFSET('Sanitation Data'!$C$32,0,10*ROW('Sanitation Data'!C180)))</f>
        <v/>
      </c>
      <c r="CO186" s="29" t="str">
        <f ca="true">+IF(OFFSET('Sanitation Data'!$C$33,0,10*ROW('Sanitation Data'!C180))="","",OFFSET('Sanitation Data'!$C$33,0,10*ROW('Sanitation Data'!C180)))</f>
        <v/>
      </c>
      <c r="CP186" s="29" t="str">
        <f ca="true">+IF(OFFSET('Sanitation Data'!$D$29,0,10*ROW('Sanitation Data'!D180))="","",OFFSET('Sanitation Data'!$D$29,0,10*ROW('Sanitation Data'!D180)))</f>
        <v/>
      </c>
      <c r="CQ186" s="29" t="str">
        <f ca="true">+IF(OFFSET('Sanitation Data'!$D$30,0,10*ROW('Sanitation Data'!D180))="","",OFFSET('Sanitation Data'!$D$30,0,10*ROW('Sanitation Data'!D180)))</f>
        <v/>
      </c>
      <c r="CR186" s="29" t="str">
        <f ca="true">+IF(OFFSET('Sanitation Data'!$D$31,0,10*ROW('Sanitation Data'!D180))="","",OFFSET('Sanitation Data'!$D$31,0,10*ROW('Sanitation Data'!D180)))</f>
        <v/>
      </c>
      <c r="CS186" s="29" t="str">
        <f ca="true">+IF(OFFSET('Sanitation Data'!$D$32,0,10*ROW('Sanitation Data'!D180))="","",OFFSET('Sanitation Data'!$D$32,0,10*ROW('Sanitation Data'!D180)))</f>
        <v/>
      </c>
      <c r="CT186" s="29" t="str">
        <f ca="true">+IF(OFFSET('Sanitation Data'!$D$33,0,10*ROW('Sanitation Data'!D180))="","",OFFSET('Sanitation Data'!$D$33,0,10*ROW('Sanitation Data'!D180)))</f>
        <v/>
      </c>
      <c r="CU186" s="29" t="str">
        <f ca="true">+IF(OFFSET('Sanitation Data'!$E$29,0,10*ROW('Sanitation Data'!E180))="","",OFFSET('Sanitation Data'!$E$29,0,10*ROW('Sanitation Data'!E180)))</f>
        <v/>
      </c>
      <c r="CV186" s="29" t="str">
        <f ca="true">+IF(OFFSET('Sanitation Data'!$E$30,0,10*ROW('Sanitation Data'!E180))="","",OFFSET('Sanitation Data'!$E$30,0,10*ROW('Sanitation Data'!E180)))</f>
        <v/>
      </c>
      <c r="CW186" s="29" t="str">
        <f ca="true">+IF(OFFSET('Sanitation Data'!$E$31,0,10*ROW('Sanitation Data'!E180))="","",OFFSET('Sanitation Data'!$E$31,0,10*ROW('Sanitation Data'!E180)))</f>
        <v/>
      </c>
      <c r="CX186" s="29" t="str">
        <f ca="true">+IF(OFFSET('Sanitation Data'!$E$32,0,10*ROW('Sanitation Data'!E180))="","",OFFSET('Sanitation Data'!$E$32,0,10*ROW('Sanitation Data'!E180)))</f>
        <v/>
      </c>
      <c r="CY186" s="29" t="str">
        <f ca="true">+IF(OFFSET('Sanitation Data'!$E$33,0,10*ROW('Sanitation Data'!E180))="","",OFFSET('Sanitation Data'!$E$33,0,10*ROW('Sanitation Data'!E180)))</f>
        <v/>
      </c>
      <c r="CZ186" s="29" t="str">
        <f ca="true">+IF(OFFSET('Sanitation Data'!$F$29,0,10*ROW('Sanitation Data'!F180))="","",OFFSET('Sanitation Data'!$F$29,0,10*ROW('Sanitation Data'!F180)))</f>
        <v/>
      </c>
      <c r="DA186" s="29" t="str">
        <f ca="true">+IF(OFFSET('Sanitation Data'!$F$30,0,10*ROW('Sanitation Data'!F180))="","",OFFSET('Sanitation Data'!$F$30,0,10*ROW('Sanitation Data'!F180)))</f>
        <v/>
      </c>
      <c r="DB186" s="29" t="str">
        <f ca="true">+IF(OFFSET('Sanitation Data'!$F$31,0,10*ROW('Sanitation Data'!F180))="","",OFFSET('Sanitation Data'!$F$31,0,10*ROW('Sanitation Data'!F180)))</f>
        <v/>
      </c>
      <c r="DC186" s="29" t="str">
        <f ca="true">+IF(OFFSET('Sanitation Data'!$F$32,0,10*ROW('Sanitation Data'!F180))="","",OFFSET('Sanitation Data'!$F$32,0,10*ROW('Sanitation Data'!F180)))</f>
        <v/>
      </c>
      <c r="DD186" s="29" t="str">
        <f ca="true">+IF(OFFSET('Sanitation Data'!$F$33,0,10*ROW('Sanitation Data'!F180))="","",OFFSET('Sanitation Data'!$F$33,0,10*ROW('Sanitation Data'!F180)))</f>
        <v/>
      </c>
      <c r="DE186" s="29" t="str">
        <f ca="true">+IF(OFFSET('Sanitation Data'!$G$29,0,10*ROW('Sanitation Data'!G180))="","",OFFSET('Sanitation Data'!$G$29,0,10*ROW('Sanitation Data'!G180)))</f>
        <v/>
      </c>
      <c r="DF186" s="29" t="str">
        <f ca="true">+IF(OFFSET('Sanitation Data'!$G$30,0,10*ROW('Sanitation Data'!G180))="","",OFFSET('Sanitation Data'!$G$30,0,10*ROW('Sanitation Data'!G180)))</f>
        <v/>
      </c>
      <c r="DG186" s="29" t="str">
        <f ca="true">+IF(OFFSET('Sanitation Data'!$G$31,0,10*ROW('Sanitation Data'!G180))="","",OFFSET('Sanitation Data'!$G$31,0,10*ROW('Sanitation Data'!G180)))</f>
        <v/>
      </c>
      <c r="DH186" s="29" t="str">
        <f ca="true">+IF(OFFSET('Sanitation Data'!$G$32,0,10*ROW('Sanitation Data'!G180))="","",OFFSET('Sanitation Data'!$G$32,0,10*ROW('Sanitation Data'!G180)))</f>
        <v/>
      </c>
      <c r="DI186" s="29" t="str">
        <f ca="true">+IF(OFFSET('Sanitation Data'!$G$33,0,10*ROW('Sanitation Data'!G180))="","",OFFSET('Sanitation Data'!$G$33,0,10*ROW('Sanitation Data'!G180)))</f>
        <v/>
      </c>
      <c r="DJ186" s="29" t="str">
        <f ca="true">+IF(OFFSET('Sanitation Data'!$H$29,0,10*ROW('Sanitation Data'!H180))="","",OFFSET('Sanitation Data'!$H$29,0,10*ROW('Sanitation Data'!H180)))</f>
        <v/>
      </c>
      <c r="DK186" s="29" t="str">
        <f ca="true">+IF(OFFSET('Sanitation Data'!$H$30,0,10*ROW('Sanitation Data'!H180))="","",OFFSET('Sanitation Data'!$H$30,0,10*ROW('Sanitation Data'!H180)))</f>
        <v/>
      </c>
      <c r="DL186" s="29" t="str">
        <f ca="true">+IF(OFFSET('Sanitation Data'!$H$31,0,10*ROW('Sanitation Data'!H180))="","",OFFSET('Sanitation Data'!$H$31,0,10*ROW('Sanitation Data'!H180)))</f>
        <v/>
      </c>
      <c r="DM186" s="29" t="str">
        <f ca="true">+IF(OFFSET('Sanitation Data'!$H$32,0,10*ROW('Sanitation Data'!H180))="","",OFFSET('Sanitation Data'!$H$32,0,10*ROW('Sanitation Data'!H180)))</f>
        <v/>
      </c>
      <c r="DN186" s="29" t="str">
        <f ca="true">+IF(OFFSET('Sanitation Data'!$H$33,0,10*ROW('Sanitation Data'!H180))="","",OFFSET('Sanitation Data'!$H$33,0,10*ROW('Sanitation Data'!H180)))</f>
        <v/>
      </c>
      <c r="DO186" s="29" t="str">
        <f ca="true">+IF(OFFSET('Hygiene Data'!$C$12,0,10*ROW('Hygiene Data'!C180))="","",OFFSET('Hygiene Data'!$C$12,0,10*ROW('Hygiene Data'!C180)))</f>
        <v/>
      </c>
      <c r="DP186" s="29" t="str">
        <f ca="true">+IF(OFFSET('Hygiene Data'!$C$13,0,10*ROW('Hygiene Data'!C180))="","",OFFSET('Hygiene Data'!$C$13,0,10*ROW('Hygiene Data'!C180)))</f>
        <v/>
      </c>
      <c r="DQ186" s="29" t="str">
        <f ca="true">+IF(OFFSET('Hygiene Data'!$C$14,0,10*ROW('Hygiene Data'!C180))="","",OFFSET('Hygiene Data'!$C$14,0,10*ROW('Hygiene Data'!C180)))</f>
        <v/>
      </c>
      <c r="DR186" s="29" t="str">
        <f ca="true">+IF(OFFSET('Hygiene Data'!$D$12,0,10*ROW('Hygiene Data'!D180))="","",OFFSET('Hygiene Data'!$D$12,0,10*ROW('Hygiene Data'!D180)))</f>
        <v/>
      </c>
      <c r="DS186" s="29" t="str">
        <f ca="true">+IF(OFFSET('Hygiene Data'!$D$13,0,10*ROW('Hygiene Data'!D180))="","",OFFSET('Hygiene Data'!$D$13,0,10*ROW('Hygiene Data'!D180)))</f>
        <v/>
      </c>
      <c r="DT186" s="29" t="str">
        <f ca="true">+IF(OFFSET('Hygiene Data'!$D$14,0,10*ROW('Hygiene Data'!D180))="","",OFFSET('Hygiene Data'!$D$14,0,10*ROW('Hygiene Data'!D180)))</f>
        <v/>
      </c>
      <c r="DU186" s="29" t="str">
        <f ca="true">+IF(OFFSET('Hygiene Data'!$E$12,0,10*ROW('Hygiene Data'!E180))="","",OFFSET('Hygiene Data'!$E$12,0,10*ROW('Hygiene Data'!E180)))</f>
        <v/>
      </c>
      <c r="DV186" s="29" t="str">
        <f ca="true">+IF(OFFSET('Hygiene Data'!$E$13,0,10*ROW('Hygiene Data'!E180))="","",OFFSET('Hygiene Data'!$E$13,0,10*ROW('Hygiene Data'!E180)))</f>
        <v/>
      </c>
      <c r="DW186" s="29" t="str">
        <f ca="true">+IF(OFFSET('Hygiene Data'!$E$14,0,10*ROW('Hygiene Data'!E180))="","",OFFSET('Hygiene Data'!$E$14,0,10*ROW('Hygiene Data'!E180)))</f>
        <v/>
      </c>
      <c r="DX186" s="29" t="str">
        <f ca="true">+IF(OFFSET('Hygiene Data'!$F$12,0,10*ROW('Hygiene Data'!F180))="","",OFFSET('Hygiene Data'!$F$12,0,10*ROW('Hygiene Data'!F180)))</f>
        <v/>
      </c>
      <c r="DY186" s="29" t="str">
        <f ca="true">+IF(OFFSET('Hygiene Data'!$F$13,0,10*ROW('Hygiene Data'!F180))="","",OFFSET('Hygiene Data'!$F$13,0,10*ROW('Hygiene Data'!F180)))</f>
        <v/>
      </c>
      <c r="DZ186" s="29" t="str">
        <f ca="true">+IF(OFFSET('Hygiene Data'!$F$14,0,10*ROW('Hygiene Data'!F180))="","",OFFSET('Hygiene Data'!$F$14,0,10*ROW('Hygiene Data'!F180)))</f>
        <v/>
      </c>
      <c r="EA186" s="29" t="str">
        <f ca="true">+IF(OFFSET('Hygiene Data'!$G$12,0,10*ROW('Hygiene Data'!G180))="","",OFFSET('Hygiene Data'!$G$12,0,10*ROW('Hygiene Data'!G180)))</f>
        <v/>
      </c>
      <c r="EB186" s="29" t="str">
        <f ca="true">+IF(OFFSET('Hygiene Data'!$G$13,0,10*ROW('Hygiene Data'!G180))="","",OFFSET('Hygiene Data'!$G$13,0,10*ROW('Hygiene Data'!G180)))</f>
        <v/>
      </c>
      <c r="EC186" s="29" t="str">
        <f ca="true">+IF(OFFSET('Hygiene Data'!$G$14,0,10*ROW('Hygiene Data'!G180))="","",OFFSET('Hygiene Data'!$G$14,0,10*ROW('Hygiene Data'!G180)))</f>
        <v/>
      </c>
      <c r="ED186" s="29" t="str">
        <f ca="true">+IF(OFFSET('Hygiene Data'!$H$12,0,10*ROW('Hygiene Data'!H180))="","",OFFSET('Hygiene Data'!$H$12,0,10*ROW('Hygiene Data'!H180)))</f>
        <v/>
      </c>
      <c r="EE186" s="29" t="str">
        <f ca="true">+IF(OFFSET('Hygiene Data'!$H$13,0,10*ROW('Hygiene Data'!H180))="","",OFFSET('Hygiene Data'!$H$13,0,10*ROW('Hygiene Data'!H180)))</f>
        <v/>
      </c>
      <c r="EF186" s="29" t="str">
        <f ca="true">+IF(OFFSET('Hygiene Data'!$H$14,0,10*ROW('Hygiene Data'!H180))="","",OFFSET('Hygiene Data'!$H$14,0,10*ROW('Hygiene Data'!H180)))</f>
        <v/>
      </c>
    </row>
    <row r="187" x14ac:dyDescent="0.2">
      <c r="A187" s="52" t="str">
        <f ca="true">+IF(OFFSET('Water Data'!$B$1,0,10*ROW('Water Data'!B184))="","",OFFSET('Water Data'!$B$1,0,10*ROW('Water Data'!B184)))</f>
        <v/>
      </c>
      <c r="B187" s="52" t="str">
        <f ca="true">+IF(OFFSET('Water Data'!$A$3,0,10*ROW('Water Data'!A184))="","",OFFSET('Water Data'!$A$3,0,10*ROW('Water Data'!A184)))</f>
        <v/>
      </c>
      <c r="C187" s="52" t="str">
        <f ca="true">+IF(OFFSET('Water Data'!$C$3,0,10*ROW('Water Data'!C184))="","",OFFSET('Water Data'!$C$3,0,10*ROW('Water Data'!C184)))</f>
        <v/>
      </c>
      <c r="D187" s="240"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0"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0"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0"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0"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0"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0"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0"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0"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0"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0"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0"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0"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0"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0"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0"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0"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0"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1"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1"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1"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1"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1"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1"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1"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1"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1"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1"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1"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1"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1"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1"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1"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1"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1"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1"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1"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1"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1"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1"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1"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1"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1"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1"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1"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1"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1"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1"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2"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2"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2"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2"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2"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2"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2"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2"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2"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2"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2"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2"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2"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2"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2"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2"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2"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2"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29" t="str">
        <f ca="true">+IF(OFFSET('Water Data'!$C$28,0,10*ROW('Water Data'!C181))="","",OFFSET('Water Data'!$C$28,0,10*ROW('Water Data'!C181)))</f>
        <v/>
      </c>
      <c r="BT187" s="29" t="str">
        <f ca="true">+IF(OFFSET('Water Data'!$C$29,0,10*ROW('Water Data'!C181))="","",OFFSET('Water Data'!$C$29,0,10*ROW('Water Data'!C181)))</f>
        <v/>
      </c>
      <c r="BU187" s="29" t="str">
        <f ca="true">+IF(OFFSET('Water Data'!$C$30,0,10*ROW('Water Data'!C181))="","",OFFSET('Water Data'!$C$30,0,10*ROW('Water Data'!C181)))</f>
        <v/>
      </c>
      <c r="BV187" s="29" t="str">
        <f ca="true">+IF(OFFSET('Water Data'!$D$28,0,10*ROW('Water Data'!D181))="","",OFFSET('Water Data'!$D$28,0,10*ROW('Water Data'!D181)))</f>
        <v/>
      </c>
      <c r="BW187" s="29" t="str">
        <f ca="true">+IF(OFFSET('Water Data'!$D$29,0,10*ROW('Water Data'!D181))="","",OFFSET('Water Data'!$D$29,0,10*ROW('Water Data'!D181)))</f>
        <v/>
      </c>
      <c r="BX187" s="29" t="str">
        <f ca="true">+IF(OFFSET('Water Data'!$D$30,0,10*ROW('Water Data'!D181))="","",OFFSET('Water Data'!$D$30,0,10*ROW('Water Data'!D181)))</f>
        <v/>
      </c>
      <c r="BY187" s="29" t="str">
        <f ca="true">+IF(OFFSET('Water Data'!$E$28,0,10*ROW('Water Data'!E181))="","",OFFSET('Water Data'!$E$28,0,10*ROW('Water Data'!E181)))</f>
        <v/>
      </c>
      <c r="BZ187" s="29" t="str">
        <f ca="true">+IF(OFFSET('Water Data'!$E$29,0,10*ROW('Water Data'!E181))="","",OFFSET('Water Data'!$E$29,0,10*ROW('Water Data'!E181)))</f>
        <v/>
      </c>
      <c r="CA187" s="29" t="str">
        <f ca="true">+IF(OFFSET('Water Data'!$E$30,0,10*ROW('Water Data'!E181))="","",OFFSET('Water Data'!$E$30,0,10*ROW('Water Data'!E181)))</f>
        <v/>
      </c>
      <c r="CB187" s="29" t="str">
        <f ca="true">+IF(OFFSET('Water Data'!$F$28,0,10*ROW('Water Data'!F181))="","",OFFSET('Water Data'!$F$28,0,10*ROW('Water Data'!F181)))</f>
        <v/>
      </c>
      <c r="CC187" s="29" t="str">
        <f ca="true">+IF(OFFSET('Water Data'!$F$29,0,10*ROW('Water Data'!F181))="","",OFFSET('Water Data'!$F$29,0,10*ROW('Water Data'!F181)))</f>
        <v/>
      </c>
      <c r="CD187" s="29" t="str">
        <f ca="true">+IF(OFFSET('Water Data'!$F$30,0,10*ROW('Water Data'!F181))="","",OFFSET('Water Data'!$F$30,0,10*ROW('Water Data'!F181)))</f>
        <v/>
      </c>
      <c r="CE187" s="29" t="str">
        <f ca="true">+IF(OFFSET('Water Data'!$G$28,0,10*ROW('Water Data'!G181))="","",OFFSET('Water Data'!$G$28,0,10*ROW('Water Data'!G181)))</f>
        <v/>
      </c>
      <c r="CF187" s="29" t="str">
        <f ca="true">+IF(OFFSET('Water Data'!$G$29,0,10*ROW('Water Data'!G181))="","",OFFSET('Water Data'!$G$29,0,10*ROW('Water Data'!G181)))</f>
        <v/>
      </c>
      <c r="CG187" s="29" t="str">
        <f ca="true">+IF(OFFSET('Water Data'!$G$30,0,10*ROW('Water Data'!G181))="","",OFFSET('Water Data'!$G$30,0,10*ROW('Water Data'!G181)))</f>
        <v/>
      </c>
      <c r="CH187" s="29" t="str">
        <f ca="true">+IF(OFFSET('Water Data'!$H$28,0,10*ROW('Water Data'!H181))="","",OFFSET('Water Data'!$H$28,0,10*ROW('Water Data'!H181)))</f>
        <v/>
      </c>
      <c r="CI187" s="29" t="str">
        <f ca="true">+IF(OFFSET('Water Data'!$H$29,0,10*ROW('Water Data'!H181))="","",OFFSET('Water Data'!$H$29,0,10*ROW('Water Data'!H181)))</f>
        <v/>
      </c>
      <c r="CJ187" s="29" t="str">
        <f ca="true">+IF(OFFSET('Water Data'!$H$30,0,10*ROW('Water Data'!H181))="","",OFFSET('Water Data'!$H$30,0,10*ROW('Water Data'!H181)))</f>
        <v/>
      </c>
      <c r="CK187" s="29" t="str">
        <f ca="true">+IF(OFFSET('Sanitation Data'!$C$29,0,10*ROW('Sanitation Data'!C181))="","",OFFSET('Sanitation Data'!$C$29,0,10*ROW('Sanitation Data'!C181)))</f>
        <v/>
      </c>
      <c r="CL187" s="29" t="str">
        <f ca="true">+IF(OFFSET('Sanitation Data'!$C$30,0,10*ROW('Sanitation Data'!C181))="","",OFFSET('Sanitation Data'!$C$30,0,10*ROW('Sanitation Data'!C181)))</f>
        <v/>
      </c>
      <c r="CM187" s="29" t="str">
        <f ca="true">+IF(OFFSET('Sanitation Data'!$C$31,0,10*ROW('Sanitation Data'!C181))="","",OFFSET('Sanitation Data'!$C$31,0,10*ROW('Sanitation Data'!C181)))</f>
        <v/>
      </c>
      <c r="CN187" s="29" t="str">
        <f ca="true">+IF(OFFSET('Sanitation Data'!$C$32,0,10*ROW('Sanitation Data'!C181))="","",OFFSET('Sanitation Data'!$C$32,0,10*ROW('Sanitation Data'!C181)))</f>
        <v/>
      </c>
      <c r="CO187" s="29" t="str">
        <f ca="true">+IF(OFFSET('Sanitation Data'!$C$33,0,10*ROW('Sanitation Data'!C181))="","",OFFSET('Sanitation Data'!$C$33,0,10*ROW('Sanitation Data'!C181)))</f>
        <v/>
      </c>
      <c r="CP187" s="29" t="str">
        <f ca="true">+IF(OFFSET('Sanitation Data'!$D$29,0,10*ROW('Sanitation Data'!D181))="","",OFFSET('Sanitation Data'!$D$29,0,10*ROW('Sanitation Data'!D181)))</f>
        <v/>
      </c>
      <c r="CQ187" s="29" t="str">
        <f ca="true">+IF(OFFSET('Sanitation Data'!$D$30,0,10*ROW('Sanitation Data'!D181))="","",OFFSET('Sanitation Data'!$D$30,0,10*ROW('Sanitation Data'!D181)))</f>
        <v/>
      </c>
      <c r="CR187" s="29" t="str">
        <f ca="true">+IF(OFFSET('Sanitation Data'!$D$31,0,10*ROW('Sanitation Data'!D181))="","",OFFSET('Sanitation Data'!$D$31,0,10*ROW('Sanitation Data'!D181)))</f>
        <v/>
      </c>
      <c r="CS187" s="29" t="str">
        <f ca="true">+IF(OFFSET('Sanitation Data'!$D$32,0,10*ROW('Sanitation Data'!D181))="","",OFFSET('Sanitation Data'!$D$32,0,10*ROW('Sanitation Data'!D181)))</f>
        <v/>
      </c>
      <c r="CT187" s="29" t="str">
        <f ca="true">+IF(OFFSET('Sanitation Data'!$D$33,0,10*ROW('Sanitation Data'!D181))="","",OFFSET('Sanitation Data'!$D$33,0,10*ROW('Sanitation Data'!D181)))</f>
        <v/>
      </c>
      <c r="CU187" s="29" t="str">
        <f ca="true">+IF(OFFSET('Sanitation Data'!$E$29,0,10*ROW('Sanitation Data'!E181))="","",OFFSET('Sanitation Data'!$E$29,0,10*ROW('Sanitation Data'!E181)))</f>
        <v/>
      </c>
      <c r="CV187" s="29" t="str">
        <f ca="true">+IF(OFFSET('Sanitation Data'!$E$30,0,10*ROW('Sanitation Data'!E181))="","",OFFSET('Sanitation Data'!$E$30,0,10*ROW('Sanitation Data'!E181)))</f>
        <v/>
      </c>
      <c r="CW187" s="29" t="str">
        <f ca="true">+IF(OFFSET('Sanitation Data'!$E$31,0,10*ROW('Sanitation Data'!E181))="","",OFFSET('Sanitation Data'!$E$31,0,10*ROW('Sanitation Data'!E181)))</f>
        <v/>
      </c>
      <c r="CX187" s="29" t="str">
        <f ca="true">+IF(OFFSET('Sanitation Data'!$E$32,0,10*ROW('Sanitation Data'!E181))="","",OFFSET('Sanitation Data'!$E$32,0,10*ROW('Sanitation Data'!E181)))</f>
        <v/>
      </c>
      <c r="CY187" s="29" t="str">
        <f ca="true">+IF(OFFSET('Sanitation Data'!$E$33,0,10*ROW('Sanitation Data'!E181))="","",OFFSET('Sanitation Data'!$E$33,0,10*ROW('Sanitation Data'!E181)))</f>
        <v/>
      </c>
      <c r="CZ187" s="29" t="str">
        <f ca="true">+IF(OFFSET('Sanitation Data'!$F$29,0,10*ROW('Sanitation Data'!F181))="","",OFFSET('Sanitation Data'!$F$29,0,10*ROW('Sanitation Data'!F181)))</f>
        <v/>
      </c>
      <c r="DA187" s="29" t="str">
        <f ca="true">+IF(OFFSET('Sanitation Data'!$F$30,0,10*ROW('Sanitation Data'!F181))="","",OFFSET('Sanitation Data'!$F$30,0,10*ROW('Sanitation Data'!F181)))</f>
        <v/>
      </c>
      <c r="DB187" s="29" t="str">
        <f ca="true">+IF(OFFSET('Sanitation Data'!$F$31,0,10*ROW('Sanitation Data'!F181))="","",OFFSET('Sanitation Data'!$F$31,0,10*ROW('Sanitation Data'!F181)))</f>
        <v/>
      </c>
      <c r="DC187" s="29" t="str">
        <f ca="true">+IF(OFFSET('Sanitation Data'!$F$32,0,10*ROW('Sanitation Data'!F181))="","",OFFSET('Sanitation Data'!$F$32,0,10*ROW('Sanitation Data'!F181)))</f>
        <v/>
      </c>
      <c r="DD187" s="29" t="str">
        <f ca="true">+IF(OFFSET('Sanitation Data'!$F$33,0,10*ROW('Sanitation Data'!F181))="","",OFFSET('Sanitation Data'!$F$33,0,10*ROW('Sanitation Data'!F181)))</f>
        <v/>
      </c>
      <c r="DE187" s="29" t="str">
        <f ca="true">+IF(OFFSET('Sanitation Data'!$G$29,0,10*ROW('Sanitation Data'!G181))="","",OFFSET('Sanitation Data'!$G$29,0,10*ROW('Sanitation Data'!G181)))</f>
        <v/>
      </c>
      <c r="DF187" s="29" t="str">
        <f ca="true">+IF(OFFSET('Sanitation Data'!$G$30,0,10*ROW('Sanitation Data'!G181))="","",OFFSET('Sanitation Data'!$G$30,0,10*ROW('Sanitation Data'!G181)))</f>
        <v/>
      </c>
      <c r="DG187" s="29" t="str">
        <f ca="true">+IF(OFFSET('Sanitation Data'!$G$31,0,10*ROW('Sanitation Data'!G181))="","",OFFSET('Sanitation Data'!$G$31,0,10*ROW('Sanitation Data'!G181)))</f>
        <v/>
      </c>
      <c r="DH187" s="29" t="str">
        <f ca="true">+IF(OFFSET('Sanitation Data'!$G$32,0,10*ROW('Sanitation Data'!G181))="","",OFFSET('Sanitation Data'!$G$32,0,10*ROW('Sanitation Data'!G181)))</f>
        <v/>
      </c>
      <c r="DI187" s="29" t="str">
        <f ca="true">+IF(OFFSET('Sanitation Data'!$G$33,0,10*ROW('Sanitation Data'!G181))="","",OFFSET('Sanitation Data'!$G$33,0,10*ROW('Sanitation Data'!G181)))</f>
        <v/>
      </c>
      <c r="DJ187" s="29" t="str">
        <f ca="true">+IF(OFFSET('Sanitation Data'!$H$29,0,10*ROW('Sanitation Data'!H181))="","",OFFSET('Sanitation Data'!$H$29,0,10*ROW('Sanitation Data'!H181)))</f>
        <v/>
      </c>
      <c r="DK187" s="29" t="str">
        <f ca="true">+IF(OFFSET('Sanitation Data'!$H$30,0,10*ROW('Sanitation Data'!H181))="","",OFFSET('Sanitation Data'!$H$30,0,10*ROW('Sanitation Data'!H181)))</f>
        <v/>
      </c>
      <c r="DL187" s="29" t="str">
        <f ca="true">+IF(OFFSET('Sanitation Data'!$H$31,0,10*ROW('Sanitation Data'!H181))="","",OFFSET('Sanitation Data'!$H$31,0,10*ROW('Sanitation Data'!H181)))</f>
        <v/>
      </c>
      <c r="DM187" s="29" t="str">
        <f ca="true">+IF(OFFSET('Sanitation Data'!$H$32,0,10*ROW('Sanitation Data'!H181))="","",OFFSET('Sanitation Data'!$H$32,0,10*ROW('Sanitation Data'!H181)))</f>
        <v/>
      </c>
      <c r="DN187" s="29" t="str">
        <f ca="true">+IF(OFFSET('Sanitation Data'!$H$33,0,10*ROW('Sanitation Data'!H181))="","",OFFSET('Sanitation Data'!$H$33,0,10*ROW('Sanitation Data'!H181)))</f>
        <v/>
      </c>
      <c r="DO187" s="29" t="str">
        <f ca="true">+IF(OFFSET('Hygiene Data'!$C$12,0,10*ROW('Hygiene Data'!C181))="","",OFFSET('Hygiene Data'!$C$12,0,10*ROW('Hygiene Data'!C181)))</f>
        <v/>
      </c>
      <c r="DP187" s="29" t="str">
        <f ca="true">+IF(OFFSET('Hygiene Data'!$C$13,0,10*ROW('Hygiene Data'!C181))="","",OFFSET('Hygiene Data'!$C$13,0,10*ROW('Hygiene Data'!C181)))</f>
        <v/>
      </c>
      <c r="DQ187" s="29" t="str">
        <f ca="true">+IF(OFFSET('Hygiene Data'!$C$14,0,10*ROW('Hygiene Data'!C181))="","",OFFSET('Hygiene Data'!$C$14,0,10*ROW('Hygiene Data'!C181)))</f>
        <v/>
      </c>
      <c r="DR187" s="29" t="str">
        <f ca="true">+IF(OFFSET('Hygiene Data'!$D$12,0,10*ROW('Hygiene Data'!D181))="","",OFFSET('Hygiene Data'!$D$12,0,10*ROW('Hygiene Data'!D181)))</f>
        <v/>
      </c>
      <c r="DS187" s="29" t="str">
        <f ca="true">+IF(OFFSET('Hygiene Data'!$D$13,0,10*ROW('Hygiene Data'!D181))="","",OFFSET('Hygiene Data'!$D$13,0,10*ROW('Hygiene Data'!D181)))</f>
        <v/>
      </c>
      <c r="DT187" s="29" t="str">
        <f ca="true">+IF(OFFSET('Hygiene Data'!$D$14,0,10*ROW('Hygiene Data'!D181))="","",OFFSET('Hygiene Data'!$D$14,0,10*ROW('Hygiene Data'!D181)))</f>
        <v/>
      </c>
      <c r="DU187" s="29" t="str">
        <f ca="true">+IF(OFFSET('Hygiene Data'!$E$12,0,10*ROW('Hygiene Data'!E181))="","",OFFSET('Hygiene Data'!$E$12,0,10*ROW('Hygiene Data'!E181)))</f>
        <v/>
      </c>
      <c r="DV187" s="29" t="str">
        <f ca="true">+IF(OFFSET('Hygiene Data'!$E$13,0,10*ROW('Hygiene Data'!E181))="","",OFFSET('Hygiene Data'!$E$13,0,10*ROW('Hygiene Data'!E181)))</f>
        <v/>
      </c>
      <c r="DW187" s="29" t="str">
        <f ca="true">+IF(OFFSET('Hygiene Data'!$E$14,0,10*ROW('Hygiene Data'!E181))="","",OFFSET('Hygiene Data'!$E$14,0,10*ROW('Hygiene Data'!E181)))</f>
        <v/>
      </c>
      <c r="DX187" s="29" t="str">
        <f ca="true">+IF(OFFSET('Hygiene Data'!$F$12,0,10*ROW('Hygiene Data'!F181))="","",OFFSET('Hygiene Data'!$F$12,0,10*ROW('Hygiene Data'!F181)))</f>
        <v/>
      </c>
      <c r="DY187" s="29" t="str">
        <f ca="true">+IF(OFFSET('Hygiene Data'!$F$13,0,10*ROW('Hygiene Data'!F181))="","",OFFSET('Hygiene Data'!$F$13,0,10*ROW('Hygiene Data'!F181)))</f>
        <v/>
      </c>
      <c r="DZ187" s="29" t="str">
        <f ca="true">+IF(OFFSET('Hygiene Data'!$F$14,0,10*ROW('Hygiene Data'!F181))="","",OFFSET('Hygiene Data'!$F$14,0,10*ROW('Hygiene Data'!F181)))</f>
        <v/>
      </c>
      <c r="EA187" s="29" t="str">
        <f ca="true">+IF(OFFSET('Hygiene Data'!$G$12,0,10*ROW('Hygiene Data'!G181))="","",OFFSET('Hygiene Data'!$G$12,0,10*ROW('Hygiene Data'!G181)))</f>
        <v/>
      </c>
      <c r="EB187" s="29" t="str">
        <f ca="true">+IF(OFFSET('Hygiene Data'!$G$13,0,10*ROW('Hygiene Data'!G181))="","",OFFSET('Hygiene Data'!$G$13,0,10*ROW('Hygiene Data'!G181)))</f>
        <v/>
      </c>
      <c r="EC187" s="29" t="str">
        <f ca="true">+IF(OFFSET('Hygiene Data'!$G$14,0,10*ROW('Hygiene Data'!G181))="","",OFFSET('Hygiene Data'!$G$14,0,10*ROW('Hygiene Data'!G181)))</f>
        <v/>
      </c>
      <c r="ED187" s="29" t="str">
        <f ca="true">+IF(OFFSET('Hygiene Data'!$H$12,0,10*ROW('Hygiene Data'!H181))="","",OFFSET('Hygiene Data'!$H$12,0,10*ROW('Hygiene Data'!H181)))</f>
        <v/>
      </c>
      <c r="EE187" s="29" t="str">
        <f ca="true">+IF(OFFSET('Hygiene Data'!$H$13,0,10*ROW('Hygiene Data'!H181))="","",OFFSET('Hygiene Data'!$H$13,0,10*ROW('Hygiene Data'!H181)))</f>
        <v/>
      </c>
      <c r="EF187" s="29" t="str">
        <f ca="true">+IF(OFFSET('Hygiene Data'!$H$14,0,10*ROW('Hygiene Data'!H181))="","",OFFSET('Hygiene Data'!$H$14,0,10*ROW('Hygiene Data'!H181)))</f>
        <v/>
      </c>
    </row>
    <row r="188" x14ac:dyDescent="0.2">
      <c r="A188" s="52" t="str">
        <f ca="true">+IF(OFFSET('Water Data'!$B$1,0,10*ROW('Water Data'!B185))="","",OFFSET('Water Data'!$B$1,0,10*ROW('Water Data'!B185)))</f>
        <v/>
      </c>
      <c r="B188" s="52" t="str">
        <f ca="true">+IF(OFFSET('Water Data'!$A$3,0,10*ROW('Water Data'!A185))="","",OFFSET('Water Data'!$A$3,0,10*ROW('Water Data'!A185)))</f>
        <v/>
      </c>
      <c r="C188" s="52" t="str">
        <f ca="true">+IF(OFFSET('Water Data'!$C$3,0,10*ROW('Water Data'!C185))="","",OFFSET('Water Data'!$C$3,0,10*ROW('Water Data'!C185)))</f>
        <v/>
      </c>
      <c r="D188" s="240"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0"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0"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0"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0"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0"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0"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0"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0"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0"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0"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0"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0"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0"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0"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0"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0"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0"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1"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1"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1"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1"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1"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1"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1"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1"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1"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1"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1"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1"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1"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1"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1"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1"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1"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1"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1"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1"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1"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1"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1"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1"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1"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1"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1"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1"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1"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1"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2"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2"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2"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2"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2"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2"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2"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2"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2"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2"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2"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2"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2"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2"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2"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2"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2"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2"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29" t="str">
        <f ca="true">+IF(OFFSET('Water Data'!$C$28,0,10*ROW('Water Data'!C182))="","",OFFSET('Water Data'!$C$28,0,10*ROW('Water Data'!C182)))</f>
        <v/>
      </c>
      <c r="BT188" s="29" t="str">
        <f ca="true">+IF(OFFSET('Water Data'!$C$29,0,10*ROW('Water Data'!C182))="","",OFFSET('Water Data'!$C$29,0,10*ROW('Water Data'!C182)))</f>
        <v/>
      </c>
      <c r="BU188" s="29" t="str">
        <f ca="true">+IF(OFFSET('Water Data'!$C$30,0,10*ROW('Water Data'!C182))="","",OFFSET('Water Data'!$C$30,0,10*ROW('Water Data'!C182)))</f>
        <v/>
      </c>
      <c r="BV188" s="29" t="str">
        <f ca="true">+IF(OFFSET('Water Data'!$D$28,0,10*ROW('Water Data'!D182))="","",OFFSET('Water Data'!$D$28,0,10*ROW('Water Data'!D182)))</f>
        <v/>
      </c>
      <c r="BW188" s="29" t="str">
        <f ca="true">+IF(OFFSET('Water Data'!$D$29,0,10*ROW('Water Data'!D182))="","",OFFSET('Water Data'!$D$29,0,10*ROW('Water Data'!D182)))</f>
        <v/>
      </c>
      <c r="BX188" s="29" t="str">
        <f ca="true">+IF(OFFSET('Water Data'!$D$30,0,10*ROW('Water Data'!D182))="","",OFFSET('Water Data'!$D$30,0,10*ROW('Water Data'!D182)))</f>
        <v/>
      </c>
      <c r="BY188" s="29" t="str">
        <f ca="true">+IF(OFFSET('Water Data'!$E$28,0,10*ROW('Water Data'!E182))="","",OFFSET('Water Data'!$E$28,0,10*ROW('Water Data'!E182)))</f>
        <v/>
      </c>
      <c r="BZ188" s="29" t="str">
        <f ca="true">+IF(OFFSET('Water Data'!$E$29,0,10*ROW('Water Data'!E182))="","",OFFSET('Water Data'!$E$29,0,10*ROW('Water Data'!E182)))</f>
        <v/>
      </c>
      <c r="CA188" s="29" t="str">
        <f ca="true">+IF(OFFSET('Water Data'!$E$30,0,10*ROW('Water Data'!E182))="","",OFFSET('Water Data'!$E$30,0,10*ROW('Water Data'!E182)))</f>
        <v/>
      </c>
      <c r="CB188" s="29" t="str">
        <f ca="true">+IF(OFFSET('Water Data'!$F$28,0,10*ROW('Water Data'!F182))="","",OFFSET('Water Data'!$F$28,0,10*ROW('Water Data'!F182)))</f>
        <v/>
      </c>
      <c r="CC188" s="29" t="str">
        <f ca="true">+IF(OFFSET('Water Data'!$F$29,0,10*ROW('Water Data'!F182))="","",OFFSET('Water Data'!$F$29,0,10*ROW('Water Data'!F182)))</f>
        <v/>
      </c>
      <c r="CD188" s="29" t="str">
        <f ca="true">+IF(OFFSET('Water Data'!$F$30,0,10*ROW('Water Data'!F182))="","",OFFSET('Water Data'!$F$30,0,10*ROW('Water Data'!F182)))</f>
        <v/>
      </c>
      <c r="CE188" s="29" t="str">
        <f ca="true">+IF(OFFSET('Water Data'!$G$28,0,10*ROW('Water Data'!G182))="","",OFFSET('Water Data'!$G$28,0,10*ROW('Water Data'!G182)))</f>
        <v/>
      </c>
      <c r="CF188" s="29" t="str">
        <f ca="true">+IF(OFFSET('Water Data'!$G$29,0,10*ROW('Water Data'!G182))="","",OFFSET('Water Data'!$G$29,0,10*ROW('Water Data'!G182)))</f>
        <v/>
      </c>
      <c r="CG188" s="29" t="str">
        <f ca="true">+IF(OFFSET('Water Data'!$G$30,0,10*ROW('Water Data'!G182))="","",OFFSET('Water Data'!$G$30,0,10*ROW('Water Data'!G182)))</f>
        <v/>
      </c>
      <c r="CH188" s="29" t="str">
        <f ca="true">+IF(OFFSET('Water Data'!$H$28,0,10*ROW('Water Data'!H182))="","",OFFSET('Water Data'!$H$28,0,10*ROW('Water Data'!H182)))</f>
        <v/>
      </c>
      <c r="CI188" s="29" t="str">
        <f ca="true">+IF(OFFSET('Water Data'!$H$29,0,10*ROW('Water Data'!H182))="","",OFFSET('Water Data'!$H$29,0,10*ROW('Water Data'!H182)))</f>
        <v/>
      </c>
      <c r="CJ188" s="29" t="str">
        <f ca="true">+IF(OFFSET('Water Data'!$H$30,0,10*ROW('Water Data'!H182))="","",OFFSET('Water Data'!$H$30,0,10*ROW('Water Data'!H182)))</f>
        <v/>
      </c>
      <c r="CK188" s="29" t="str">
        <f ca="true">+IF(OFFSET('Sanitation Data'!$C$29,0,10*ROW('Sanitation Data'!C182))="","",OFFSET('Sanitation Data'!$C$29,0,10*ROW('Sanitation Data'!C182)))</f>
        <v/>
      </c>
      <c r="CL188" s="29" t="str">
        <f ca="true">+IF(OFFSET('Sanitation Data'!$C$30,0,10*ROW('Sanitation Data'!C182))="","",OFFSET('Sanitation Data'!$C$30,0,10*ROW('Sanitation Data'!C182)))</f>
        <v/>
      </c>
      <c r="CM188" s="29" t="str">
        <f ca="true">+IF(OFFSET('Sanitation Data'!$C$31,0,10*ROW('Sanitation Data'!C182))="","",OFFSET('Sanitation Data'!$C$31,0,10*ROW('Sanitation Data'!C182)))</f>
        <v/>
      </c>
      <c r="CN188" s="29" t="str">
        <f ca="true">+IF(OFFSET('Sanitation Data'!$C$32,0,10*ROW('Sanitation Data'!C182))="","",OFFSET('Sanitation Data'!$C$32,0,10*ROW('Sanitation Data'!C182)))</f>
        <v/>
      </c>
      <c r="CO188" s="29" t="str">
        <f ca="true">+IF(OFFSET('Sanitation Data'!$C$33,0,10*ROW('Sanitation Data'!C182))="","",OFFSET('Sanitation Data'!$C$33,0,10*ROW('Sanitation Data'!C182)))</f>
        <v/>
      </c>
      <c r="CP188" s="29" t="str">
        <f ca="true">+IF(OFFSET('Sanitation Data'!$D$29,0,10*ROW('Sanitation Data'!D182))="","",OFFSET('Sanitation Data'!$D$29,0,10*ROW('Sanitation Data'!D182)))</f>
        <v/>
      </c>
      <c r="CQ188" s="29" t="str">
        <f ca="true">+IF(OFFSET('Sanitation Data'!$D$30,0,10*ROW('Sanitation Data'!D182))="","",OFFSET('Sanitation Data'!$D$30,0,10*ROW('Sanitation Data'!D182)))</f>
        <v/>
      </c>
      <c r="CR188" s="29" t="str">
        <f ca="true">+IF(OFFSET('Sanitation Data'!$D$31,0,10*ROW('Sanitation Data'!D182))="","",OFFSET('Sanitation Data'!$D$31,0,10*ROW('Sanitation Data'!D182)))</f>
        <v/>
      </c>
      <c r="CS188" s="29" t="str">
        <f ca="true">+IF(OFFSET('Sanitation Data'!$D$32,0,10*ROW('Sanitation Data'!D182))="","",OFFSET('Sanitation Data'!$D$32,0,10*ROW('Sanitation Data'!D182)))</f>
        <v/>
      </c>
      <c r="CT188" s="29" t="str">
        <f ca="true">+IF(OFFSET('Sanitation Data'!$D$33,0,10*ROW('Sanitation Data'!D182))="","",OFFSET('Sanitation Data'!$D$33,0,10*ROW('Sanitation Data'!D182)))</f>
        <v/>
      </c>
      <c r="CU188" s="29" t="str">
        <f ca="true">+IF(OFFSET('Sanitation Data'!$E$29,0,10*ROW('Sanitation Data'!E182))="","",OFFSET('Sanitation Data'!$E$29,0,10*ROW('Sanitation Data'!E182)))</f>
        <v/>
      </c>
      <c r="CV188" s="29" t="str">
        <f ca="true">+IF(OFFSET('Sanitation Data'!$E$30,0,10*ROW('Sanitation Data'!E182))="","",OFFSET('Sanitation Data'!$E$30,0,10*ROW('Sanitation Data'!E182)))</f>
        <v/>
      </c>
      <c r="CW188" s="29" t="str">
        <f ca="true">+IF(OFFSET('Sanitation Data'!$E$31,0,10*ROW('Sanitation Data'!E182))="","",OFFSET('Sanitation Data'!$E$31,0,10*ROW('Sanitation Data'!E182)))</f>
        <v/>
      </c>
      <c r="CX188" s="29" t="str">
        <f ca="true">+IF(OFFSET('Sanitation Data'!$E$32,0,10*ROW('Sanitation Data'!E182))="","",OFFSET('Sanitation Data'!$E$32,0,10*ROW('Sanitation Data'!E182)))</f>
        <v/>
      </c>
      <c r="CY188" s="29" t="str">
        <f ca="true">+IF(OFFSET('Sanitation Data'!$E$33,0,10*ROW('Sanitation Data'!E182))="","",OFFSET('Sanitation Data'!$E$33,0,10*ROW('Sanitation Data'!E182)))</f>
        <v/>
      </c>
      <c r="CZ188" s="29" t="str">
        <f ca="true">+IF(OFFSET('Sanitation Data'!$F$29,0,10*ROW('Sanitation Data'!F182))="","",OFFSET('Sanitation Data'!$F$29,0,10*ROW('Sanitation Data'!F182)))</f>
        <v/>
      </c>
      <c r="DA188" s="29" t="str">
        <f ca="true">+IF(OFFSET('Sanitation Data'!$F$30,0,10*ROW('Sanitation Data'!F182))="","",OFFSET('Sanitation Data'!$F$30,0,10*ROW('Sanitation Data'!F182)))</f>
        <v/>
      </c>
      <c r="DB188" s="29" t="str">
        <f ca="true">+IF(OFFSET('Sanitation Data'!$F$31,0,10*ROW('Sanitation Data'!F182))="","",OFFSET('Sanitation Data'!$F$31,0,10*ROW('Sanitation Data'!F182)))</f>
        <v/>
      </c>
      <c r="DC188" s="29" t="str">
        <f ca="true">+IF(OFFSET('Sanitation Data'!$F$32,0,10*ROW('Sanitation Data'!F182))="","",OFFSET('Sanitation Data'!$F$32,0,10*ROW('Sanitation Data'!F182)))</f>
        <v/>
      </c>
      <c r="DD188" s="29" t="str">
        <f ca="true">+IF(OFFSET('Sanitation Data'!$F$33,0,10*ROW('Sanitation Data'!F182))="","",OFFSET('Sanitation Data'!$F$33,0,10*ROW('Sanitation Data'!F182)))</f>
        <v/>
      </c>
      <c r="DE188" s="29" t="str">
        <f ca="true">+IF(OFFSET('Sanitation Data'!$G$29,0,10*ROW('Sanitation Data'!G182))="","",OFFSET('Sanitation Data'!$G$29,0,10*ROW('Sanitation Data'!G182)))</f>
        <v/>
      </c>
      <c r="DF188" s="29" t="str">
        <f ca="true">+IF(OFFSET('Sanitation Data'!$G$30,0,10*ROW('Sanitation Data'!G182))="","",OFFSET('Sanitation Data'!$G$30,0,10*ROW('Sanitation Data'!G182)))</f>
        <v/>
      </c>
      <c r="DG188" s="29" t="str">
        <f ca="true">+IF(OFFSET('Sanitation Data'!$G$31,0,10*ROW('Sanitation Data'!G182))="","",OFFSET('Sanitation Data'!$G$31,0,10*ROW('Sanitation Data'!G182)))</f>
        <v/>
      </c>
      <c r="DH188" s="29" t="str">
        <f ca="true">+IF(OFFSET('Sanitation Data'!$G$32,0,10*ROW('Sanitation Data'!G182))="","",OFFSET('Sanitation Data'!$G$32,0,10*ROW('Sanitation Data'!G182)))</f>
        <v/>
      </c>
      <c r="DI188" s="29" t="str">
        <f ca="true">+IF(OFFSET('Sanitation Data'!$G$33,0,10*ROW('Sanitation Data'!G182))="","",OFFSET('Sanitation Data'!$G$33,0,10*ROW('Sanitation Data'!G182)))</f>
        <v/>
      </c>
      <c r="DJ188" s="29" t="str">
        <f ca="true">+IF(OFFSET('Sanitation Data'!$H$29,0,10*ROW('Sanitation Data'!H182))="","",OFFSET('Sanitation Data'!$H$29,0,10*ROW('Sanitation Data'!H182)))</f>
        <v/>
      </c>
      <c r="DK188" s="29" t="str">
        <f ca="true">+IF(OFFSET('Sanitation Data'!$H$30,0,10*ROW('Sanitation Data'!H182))="","",OFFSET('Sanitation Data'!$H$30,0,10*ROW('Sanitation Data'!H182)))</f>
        <v/>
      </c>
      <c r="DL188" s="29" t="str">
        <f ca="true">+IF(OFFSET('Sanitation Data'!$H$31,0,10*ROW('Sanitation Data'!H182))="","",OFFSET('Sanitation Data'!$H$31,0,10*ROW('Sanitation Data'!H182)))</f>
        <v/>
      </c>
      <c r="DM188" s="29" t="str">
        <f ca="true">+IF(OFFSET('Sanitation Data'!$H$32,0,10*ROW('Sanitation Data'!H182))="","",OFFSET('Sanitation Data'!$H$32,0,10*ROW('Sanitation Data'!H182)))</f>
        <v/>
      </c>
      <c r="DN188" s="29" t="str">
        <f ca="true">+IF(OFFSET('Sanitation Data'!$H$33,0,10*ROW('Sanitation Data'!H182))="","",OFFSET('Sanitation Data'!$H$33,0,10*ROW('Sanitation Data'!H182)))</f>
        <v/>
      </c>
      <c r="DO188" s="29" t="str">
        <f ca="true">+IF(OFFSET('Hygiene Data'!$C$12,0,10*ROW('Hygiene Data'!C182))="","",OFFSET('Hygiene Data'!$C$12,0,10*ROW('Hygiene Data'!C182)))</f>
        <v/>
      </c>
      <c r="DP188" s="29" t="str">
        <f ca="true">+IF(OFFSET('Hygiene Data'!$C$13,0,10*ROW('Hygiene Data'!C182))="","",OFFSET('Hygiene Data'!$C$13,0,10*ROW('Hygiene Data'!C182)))</f>
        <v/>
      </c>
      <c r="DQ188" s="29" t="str">
        <f ca="true">+IF(OFFSET('Hygiene Data'!$C$14,0,10*ROW('Hygiene Data'!C182))="","",OFFSET('Hygiene Data'!$C$14,0,10*ROW('Hygiene Data'!C182)))</f>
        <v/>
      </c>
      <c r="DR188" s="29" t="str">
        <f ca="true">+IF(OFFSET('Hygiene Data'!$D$12,0,10*ROW('Hygiene Data'!D182))="","",OFFSET('Hygiene Data'!$D$12,0,10*ROW('Hygiene Data'!D182)))</f>
        <v/>
      </c>
      <c r="DS188" s="29" t="str">
        <f ca="true">+IF(OFFSET('Hygiene Data'!$D$13,0,10*ROW('Hygiene Data'!D182))="","",OFFSET('Hygiene Data'!$D$13,0,10*ROW('Hygiene Data'!D182)))</f>
        <v/>
      </c>
      <c r="DT188" s="29" t="str">
        <f ca="true">+IF(OFFSET('Hygiene Data'!$D$14,0,10*ROW('Hygiene Data'!D182))="","",OFFSET('Hygiene Data'!$D$14,0,10*ROW('Hygiene Data'!D182)))</f>
        <v/>
      </c>
      <c r="DU188" s="29" t="str">
        <f ca="true">+IF(OFFSET('Hygiene Data'!$E$12,0,10*ROW('Hygiene Data'!E182))="","",OFFSET('Hygiene Data'!$E$12,0,10*ROW('Hygiene Data'!E182)))</f>
        <v/>
      </c>
      <c r="DV188" s="29" t="str">
        <f ca="true">+IF(OFFSET('Hygiene Data'!$E$13,0,10*ROW('Hygiene Data'!E182))="","",OFFSET('Hygiene Data'!$E$13,0,10*ROW('Hygiene Data'!E182)))</f>
        <v/>
      </c>
      <c r="DW188" s="29" t="str">
        <f ca="true">+IF(OFFSET('Hygiene Data'!$E$14,0,10*ROW('Hygiene Data'!E182))="","",OFFSET('Hygiene Data'!$E$14,0,10*ROW('Hygiene Data'!E182)))</f>
        <v/>
      </c>
      <c r="DX188" s="29" t="str">
        <f ca="true">+IF(OFFSET('Hygiene Data'!$F$12,0,10*ROW('Hygiene Data'!F182))="","",OFFSET('Hygiene Data'!$F$12,0,10*ROW('Hygiene Data'!F182)))</f>
        <v/>
      </c>
      <c r="DY188" s="29" t="str">
        <f ca="true">+IF(OFFSET('Hygiene Data'!$F$13,0,10*ROW('Hygiene Data'!F182))="","",OFFSET('Hygiene Data'!$F$13,0,10*ROW('Hygiene Data'!F182)))</f>
        <v/>
      </c>
      <c r="DZ188" s="29" t="str">
        <f ca="true">+IF(OFFSET('Hygiene Data'!$F$14,0,10*ROW('Hygiene Data'!F182))="","",OFFSET('Hygiene Data'!$F$14,0,10*ROW('Hygiene Data'!F182)))</f>
        <v/>
      </c>
      <c r="EA188" s="29" t="str">
        <f ca="true">+IF(OFFSET('Hygiene Data'!$G$12,0,10*ROW('Hygiene Data'!G182))="","",OFFSET('Hygiene Data'!$G$12,0,10*ROW('Hygiene Data'!G182)))</f>
        <v/>
      </c>
      <c r="EB188" s="29" t="str">
        <f ca="true">+IF(OFFSET('Hygiene Data'!$G$13,0,10*ROW('Hygiene Data'!G182))="","",OFFSET('Hygiene Data'!$G$13,0,10*ROW('Hygiene Data'!G182)))</f>
        <v/>
      </c>
      <c r="EC188" s="29" t="str">
        <f ca="true">+IF(OFFSET('Hygiene Data'!$G$14,0,10*ROW('Hygiene Data'!G182))="","",OFFSET('Hygiene Data'!$G$14,0,10*ROW('Hygiene Data'!G182)))</f>
        <v/>
      </c>
      <c r="ED188" s="29" t="str">
        <f ca="true">+IF(OFFSET('Hygiene Data'!$H$12,0,10*ROW('Hygiene Data'!H182))="","",OFFSET('Hygiene Data'!$H$12,0,10*ROW('Hygiene Data'!H182)))</f>
        <v/>
      </c>
      <c r="EE188" s="29" t="str">
        <f ca="true">+IF(OFFSET('Hygiene Data'!$H$13,0,10*ROW('Hygiene Data'!H182))="","",OFFSET('Hygiene Data'!$H$13,0,10*ROW('Hygiene Data'!H182)))</f>
        <v/>
      </c>
      <c r="EF188" s="29" t="str">
        <f ca="true">+IF(OFFSET('Hygiene Data'!$H$14,0,10*ROW('Hygiene Data'!H182))="","",OFFSET('Hygiene Data'!$H$14,0,10*ROW('Hygiene Data'!H182)))</f>
        <v/>
      </c>
    </row>
    <row r="189" x14ac:dyDescent="0.2">
      <c r="A189" s="52" t="str">
        <f ca="true">+IF(OFFSET('Water Data'!$B$1,0,10*ROW('Water Data'!B186))="","",OFFSET('Water Data'!$B$1,0,10*ROW('Water Data'!B186)))</f>
        <v/>
      </c>
      <c r="B189" s="52" t="str">
        <f ca="true">+IF(OFFSET('Water Data'!$A$3,0,10*ROW('Water Data'!A186))="","",OFFSET('Water Data'!$A$3,0,10*ROW('Water Data'!A186)))</f>
        <v/>
      </c>
      <c r="C189" s="52" t="str">
        <f ca="true">+IF(OFFSET('Water Data'!$C$3,0,10*ROW('Water Data'!C186))="","",OFFSET('Water Data'!$C$3,0,10*ROW('Water Data'!C186)))</f>
        <v/>
      </c>
      <c r="D189" s="240"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0"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0"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0"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0"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0"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0"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0"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0"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0"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0"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0"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0"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0"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0"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0"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0"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0"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1"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1"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1"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1"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1"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1"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1"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1"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1"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1"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1"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1"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1"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1"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1"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1"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1"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1"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1"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1"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1"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1"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1"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1"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1"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1"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1"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1"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1"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1"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2"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2"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2"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2"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2"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2"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2"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2"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2"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2"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2"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2"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2"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2"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2"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2"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2"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2"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29" t="str">
        <f ca="true">+IF(OFFSET('Water Data'!$C$28,0,10*ROW('Water Data'!C183))="","",OFFSET('Water Data'!$C$28,0,10*ROW('Water Data'!C183)))</f>
        <v/>
      </c>
      <c r="BT189" s="29" t="str">
        <f ca="true">+IF(OFFSET('Water Data'!$C$29,0,10*ROW('Water Data'!C183))="","",OFFSET('Water Data'!$C$29,0,10*ROW('Water Data'!C183)))</f>
        <v/>
      </c>
      <c r="BU189" s="29" t="str">
        <f ca="true">+IF(OFFSET('Water Data'!$C$30,0,10*ROW('Water Data'!C183))="","",OFFSET('Water Data'!$C$30,0,10*ROW('Water Data'!C183)))</f>
        <v/>
      </c>
      <c r="BV189" s="29" t="str">
        <f ca="true">+IF(OFFSET('Water Data'!$D$28,0,10*ROW('Water Data'!D183))="","",OFFSET('Water Data'!$D$28,0,10*ROW('Water Data'!D183)))</f>
        <v/>
      </c>
      <c r="BW189" s="29" t="str">
        <f ca="true">+IF(OFFSET('Water Data'!$D$29,0,10*ROW('Water Data'!D183))="","",OFFSET('Water Data'!$D$29,0,10*ROW('Water Data'!D183)))</f>
        <v/>
      </c>
      <c r="BX189" s="29" t="str">
        <f ca="true">+IF(OFFSET('Water Data'!$D$30,0,10*ROW('Water Data'!D183))="","",OFFSET('Water Data'!$D$30,0,10*ROW('Water Data'!D183)))</f>
        <v/>
      </c>
      <c r="BY189" s="29" t="str">
        <f ca="true">+IF(OFFSET('Water Data'!$E$28,0,10*ROW('Water Data'!E183))="","",OFFSET('Water Data'!$E$28,0,10*ROW('Water Data'!E183)))</f>
        <v/>
      </c>
      <c r="BZ189" s="29" t="str">
        <f ca="true">+IF(OFFSET('Water Data'!$E$29,0,10*ROW('Water Data'!E183))="","",OFFSET('Water Data'!$E$29,0,10*ROW('Water Data'!E183)))</f>
        <v/>
      </c>
      <c r="CA189" s="29" t="str">
        <f ca="true">+IF(OFFSET('Water Data'!$E$30,0,10*ROW('Water Data'!E183))="","",OFFSET('Water Data'!$E$30,0,10*ROW('Water Data'!E183)))</f>
        <v/>
      </c>
      <c r="CB189" s="29" t="str">
        <f ca="true">+IF(OFFSET('Water Data'!$F$28,0,10*ROW('Water Data'!F183))="","",OFFSET('Water Data'!$F$28,0,10*ROW('Water Data'!F183)))</f>
        <v/>
      </c>
      <c r="CC189" s="29" t="str">
        <f ca="true">+IF(OFFSET('Water Data'!$F$29,0,10*ROW('Water Data'!F183))="","",OFFSET('Water Data'!$F$29,0,10*ROW('Water Data'!F183)))</f>
        <v/>
      </c>
      <c r="CD189" s="29" t="str">
        <f ca="true">+IF(OFFSET('Water Data'!$F$30,0,10*ROW('Water Data'!F183))="","",OFFSET('Water Data'!$F$30,0,10*ROW('Water Data'!F183)))</f>
        <v/>
      </c>
      <c r="CE189" s="29" t="str">
        <f ca="true">+IF(OFFSET('Water Data'!$G$28,0,10*ROW('Water Data'!G183))="","",OFFSET('Water Data'!$G$28,0,10*ROW('Water Data'!G183)))</f>
        <v/>
      </c>
      <c r="CF189" s="29" t="str">
        <f ca="true">+IF(OFFSET('Water Data'!$G$29,0,10*ROW('Water Data'!G183))="","",OFFSET('Water Data'!$G$29,0,10*ROW('Water Data'!G183)))</f>
        <v/>
      </c>
      <c r="CG189" s="29" t="str">
        <f ca="true">+IF(OFFSET('Water Data'!$G$30,0,10*ROW('Water Data'!G183))="","",OFFSET('Water Data'!$G$30,0,10*ROW('Water Data'!G183)))</f>
        <v/>
      </c>
      <c r="CH189" s="29" t="str">
        <f ca="true">+IF(OFFSET('Water Data'!$H$28,0,10*ROW('Water Data'!H183))="","",OFFSET('Water Data'!$H$28,0,10*ROW('Water Data'!H183)))</f>
        <v/>
      </c>
      <c r="CI189" s="29" t="str">
        <f ca="true">+IF(OFFSET('Water Data'!$H$29,0,10*ROW('Water Data'!H183))="","",OFFSET('Water Data'!$H$29,0,10*ROW('Water Data'!H183)))</f>
        <v/>
      </c>
      <c r="CJ189" s="29" t="str">
        <f ca="true">+IF(OFFSET('Water Data'!$H$30,0,10*ROW('Water Data'!H183))="","",OFFSET('Water Data'!$H$30,0,10*ROW('Water Data'!H183)))</f>
        <v/>
      </c>
      <c r="CK189" s="29" t="str">
        <f ca="true">+IF(OFFSET('Sanitation Data'!$C$29,0,10*ROW('Sanitation Data'!C183))="","",OFFSET('Sanitation Data'!$C$29,0,10*ROW('Sanitation Data'!C183)))</f>
        <v/>
      </c>
      <c r="CL189" s="29" t="str">
        <f ca="true">+IF(OFFSET('Sanitation Data'!$C$30,0,10*ROW('Sanitation Data'!C183))="","",OFFSET('Sanitation Data'!$C$30,0,10*ROW('Sanitation Data'!C183)))</f>
        <v/>
      </c>
      <c r="CM189" s="29" t="str">
        <f ca="true">+IF(OFFSET('Sanitation Data'!$C$31,0,10*ROW('Sanitation Data'!C183))="","",OFFSET('Sanitation Data'!$C$31,0,10*ROW('Sanitation Data'!C183)))</f>
        <v/>
      </c>
      <c r="CN189" s="29" t="str">
        <f ca="true">+IF(OFFSET('Sanitation Data'!$C$32,0,10*ROW('Sanitation Data'!C183))="","",OFFSET('Sanitation Data'!$C$32,0,10*ROW('Sanitation Data'!C183)))</f>
        <v/>
      </c>
      <c r="CO189" s="29" t="str">
        <f ca="true">+IF(OFFSET('Sanitation Data'!$C$33,0,10*ROW('Sanitation Data'!C183))="","",OFFSET('Sanitation Data'!$C$33,0,10*ROW('Sanitation Data'!C183)))</f>
        <v/>
      </c>
      <c r="CP189" s="29" t="str">
        <f ca="true">+IF(OFFSET('Sanitation Data'!$D$29,0,10*ROW('Sanitation Data'!D183))="","",OFFSET('Sanitation Data'!$D$29,0,10*ROW('Sanitation Data'!D183)))</f>
        <v/>
      </c>
      <c r="CQ189" s="29" t="str">
        <f ca="true">+IF(OFFSET('Sanitation Data'!$D$30,0,10*ROW('Sanitation Data'!D183))="","",OFFSET('Sanitation Data'!$D$30,0,10*ROW('Sanitation Data'!D183)))</f>
        <v/>
      </c>
      <c r="CR189" s="29" t="str">
        <f ca="true">+IF(OFFSET('Sanitation Data'!$D$31,0,10*ROW('Sanitation Data'!D183))="","",OFFSET('Sanitation Data'!$D$31,0,10*ROW('Sanitation Data'!D183)))</f>
        <v/>
      </c>
      <c r="CS189" s="29" t="str">
        <f ca="true">+IF(OFFSET('Sanitation Data'!$D$32,0,10*ROW('Sanitation Data'!D183))="","",OFFSET('Sanitation Data'!$D$32,0,10*ROW('Sanitation Data'!D183)))</f>
        <v/>
      </c>
      <c r="CT189" s="29" t="str">
        <f ca="true">+IF(OFFSET('Sanitation Data'!$D$33,0,10*ROW('Sanitation Data'!D183))="","",OFFSET('Sanitation Data'!$D$33,0,10*ROW('Sanitation Data'!D183)))</f>
        <v/>
      </c>
      <c r="CU189" s="29" t="str">
        <f ca="true">+IF(OFFSET('Sanitation Data'!$E$29,0,10*ROW('Sanitation Data'!E183))="","",OFFSET('Sanitation Data'!$E$29,0,10*ROW('Sanitation Data'!E183)))</f>
        <v/>
      </c>
      <c r="CV189" s="29" t="str">
        <f ca="true">+IF(OFFSET('Sanitation Data'!$E$30,0,10*ROW('Sanitation Data'!E183))="","",OFFSET('Sanitation Data'!$E$30,0,10*ROW('Sanitation Data'!E183)))</f>
        <v/>
      </c>
      <c r="CW189" s="29" t="str">
        <f ca="true">+IF(OFFSET('Sanitation Data'!$E$31,0,10*ROW('Sanitation Data'!E183))="","",OFFSET('Sanitation Data'!$E$31,0,10*ROW('Sanitation Data'!E183)))</f>
        <v/>
      </c>
      <c r="CX189" s="29" t="str">
        <f ca="true">+IF(OFFSET('Sanitation Data'!$E$32,0,10*ROW('Sanitation Data'!E183))="","",OFFSET('Sanitation Data'!$E$32,0,10*ROW('Sanitation Data'!E183)))</f>
        <v/>
      </c>
      <c r="CY189" s="29" t="str">
        <f ca="true">+IF(OFFSET('Sanitation Data'!$E$33,0,10*ROW('Sanitation Data'!E183))="","",OFFSET('Sanitation Data'!$E$33,0,10*ROW('Sanitation Data'!E183)))</f>
        <v/>
      </c>
      <c r="CZ189" s="29" t="str">
        <f ca="true">+IF(OFFSET('Sanitation Data'!$F$29,0,10*ROW('Sanitation Data'!F183))="","",OFFSET('Sanitation Data'!$F$29,0,10*ROW('Sanitation Data'!F183)))</f>
        <v/>
      </c>
      <c r="DA189" s="29" t="str">
        <f ca="true">+IF(OFFSET('Sanitation Data'!$F$30,0,10*ROW('Sanitation Data'!F183))="","",OFFSET('Sanitation Data'!$F$30,0,10*ROW('Sanitation Data'!F183)))</f>
        <v/>
      </c>
      <c r="DB189" s="29" t="str">
        <f ca="true">+IF(OFFSET('Sanitation Data'!$F$31,0,10*ROW('Sanitation Data'!F183))="","",OFFSET('Sanitation Data'!$F$31,0,10*ROW('Sanitation Data'!F183)))</f>
        <v/>
      </c>
      <c r="DC189" s="29" t="str">
        <f ca="true">+IF(OFFSET('Sanitation Data'!$F$32,0,10*ROW('Sanitation Data'!F183))="","",OFFSET('Sanitation Data'!$F$32,0,10*ROW('Sanitation Data'!F183)))</f>
        <v/>
      </c>
      <c r="DD189" s="29" t="str">
        <f ca="true">+IF(OFFSET('Sanitation Data'!$F$33,0,10*ROW('Sanitation Data'!F183))="","",OFFSET('Sanitation Data'!$F$33,0,10*ROW('Sanitation Data'!F183)))</f>
        <v/>
      </c>
      <c r="DE189" s="29" t="str">
        <f ca="true">+IF(OFFSET('Sanitation Data'!$G$29,0,10*ROW('Sanitation Data'!G183))="","",OFFSET('Sanitation Data'!$G$29,0,10*ROW('Sanitation Data'!G183)))</f>
        <v/>
      </c>
      <c r="DF189" s="29" t="str">
        <f ca="true">+IF(OFFSET('Sanitation Data'!$G$30,0,10*ROW('Sanitation Data'!G183))="","",OFFSET('Sanitation Data'!$G$30,0,10*ROW('Sanitation Data'!G183)))</f>
        <v/>
      </c>
      <c r="DG189" s="29" t="str">
        <f ca="true">+IF(OFFSET('Sanitation Data'!$G$31,0,10*ROW('Sanitation Data'!G183))="","",OFFSET('Sanitation Data'!$G$31,0,10*ROW('Sanitation Data'!G183)))</f>
        <v/>
      </c>
      <c r="DH189" s="29" t="str">
        <f ca="true">+IF(OFFSET('Sanitation Data'!$G$32,0,10*ROW('Sanitation Data'!G183))="","",OFFSET('Sanitation Data'!$G$32,0,10*ROW('Sanitation Data'!G183)))</f>
        <v/>
      </c>
      <c r="DI189" s="29" t="str">
        <f ca="true">+IF(OFFSET('Sanitation Data'!$G$33,0,10*ROW('Sanitation Data'!G183))="","",OFFSET('Sanitation Data'!$G$33,0,10*ROW('Sanitation Data'!G183)))</f>
        <v/>
      </c>
      <c r="DJ189" s="29" t="str">
        <f ca="true">+IF(OFFSET('Sanitation Data'!$H$29,0,10*ROW('Sanitation Data'!H183))="","",OFFSET('Sanitation Data'!$H$29,0,10*ROW('Sanitation Data'!H183)))</f>
        <v/>
      </c>
      <c r="DK189" s="29" t="str">
        <f ca="true">+IF(OFFSET('Sanitation Data'!$H$30,0,10*ROW('Sanitation Data'!H183))="","",OFFSET('Sanitation Data'!$H$30,0,10*ROW('Sanitation Data'!H183)))</f>
        <v/>
      </c>
      <c r="DL189" s="29" t="str">
        <f ca="true">+IF(OFFSET('Sanitation Data'!$H$31,0,10*ROW('Sanitation Data'!H183))="","",OFFSET('Sanitation Data'!$H$31,0,10*ROW('Sanitation Data'!H183)))</f>
        <v/>
      </c>
      <c r="DM189" s="29" t="str">
        <f ca="true">+IF(OFFSET('Sanitation Data'!$H$32,0,10*ROW('Sanitation Data'!H183))="","",OFFSET('Sanitation Data'!$H$32,0,10*ROW('Sanitation Data'!H183)))</f>
        <v/>
      </c>
      <c r="DN189" s="29" t="str">
        <f ca="true">+IF(OFFSET('Sanitation Data'!$H$33,0,10*ROW('Sanitation Data'!H183))="","",OFFSET('Sanitation Data'!$H$33,0,10*ROW('Sanitation Data'!H183)))</f>
        <v/>
      </c>
      <c r="DO189" s="29" t="str">
        <f ca="true">+IF(OFFSET('Hygiene Data'!$C$12,0,10*ROW('Hygiene Data'!C183))="","",OFFSET('Hygiene Data'!$C$12,0,10*ROW('Hygiene Data'!C183)))</f>
        <v/>
      </c>
      <c r="DP189" s="29" t="str">
        <f ca="true">+IF(OFFSET('Hygiene Data'!$C$13,0,10*ROW('Hygiene Data'!C183))="","",OFFSET('Hygiene Data'!$C$13,0,10*ROW('Hygiene Data'!C183)))</f>
        <v/>
      </c>
      <c r="DQ189" s="29" t="str">
        <f ca="true">+IF(OFFSET('Hygiene Data'!$C$14,0,10*ROW('Hygiene Data'!C183))="","",OFFSET('Hygiene Data'!$C$14,0,10*ROW('Hygiene Data'!C183)))</f>
        <v/>
      </c>
      <c r="DR189" s="29" t="str">
        <f ca="true">+IF(OFFSET('Hygiene Data'!$D$12,0,10*ROW('Hygiene Data'!D183))="","",OFFSET('Hygiene Data'!$D$12,0,10*ROW('Hygiene Data'!D183)))</f>
        <v/>
      </c>
      <c r="DS189" s="29" t="str">
        <f ca="true">+IF(OFFSET('Hygiene Data'!$D$13,0,10*ROW('Hygiene Data'!D183))="","",OFFSET('Hygiene Data'!$D$13,0,10*ROW('Hygiene Data'!D183)))</f>
        <v/>
      </c>
      <c r="DT189" s="29" t="str">
        <f ca="true">+IF(OFFSET('Hygiene Data'!$D$14,0,10*ROW('Hygiene Data'!D183))="","",OFFSET('Hygiene Data'!$D$14,0,10*ROW('Hygiene Data'!D183)))</f>
        <v/>
      </c>
      <c r="DU189" s="29" t="str">
        <f ca="true">+IF(OFFSET('Hygiene Data'!$E$12,0,10*ROW('Hygiene Data'!E183))="","",OFFSET('Hygiene Data'!$E$12,0,10*ROW('Hygiene Data'!E183)))</f>
        <v/>
      </c>
      <c r="DV189" s="29" t="str">
        <f ca="true">+IF(OFFSET('Hygiene Data'!$E$13,0,10*ROW('Hygiene Data'!E183))="","",OFFSET('Hygiene Data'!$E$13,0,10*ROW('Hygiene Data'!E183)))</f>
        <v/>
      </c>
      <c r="DW189" s="29" t="str">
        <f ca="true">+IF(OFFSET('Hygiene Data'!$E$14,0,10*ROW('Hygiene Data'!E183))="","",OFFSET('Hygiene Data'!$E$14,0,10*ROW('Hygiene Data'!E183)))</f>
        <v/>
      </c>
      <c r="DX189" s="29" t="str">
        <f ca="true">+IF(OFFSET('Hygiene Data'!$F$12,0,10*ROW('Hygiene Data'!F183))="","",OFFSET('Hygiene Data'!$F$12,0,10*ROW('Hygiene Data'!F183)))</f>
        <v/>
      </c>
      <c r="DY189" s="29" t="str">
        <f ca="true">+IF(OFFSET('Hygiene Data'!$F$13,0,10*ROW('Hygiene Data'!F183))="","",OFFSET('Hygiene Data'!$F$13,0,10*ROW('Hygiene Data'!F183)))</f>
        <v/>
      </c>
      <c r="DZ189" s="29" t="str">
        <f ca="true">+IF(OFFSET('Hygiene Data'!$F$14,0,10*ROW('Hygiene Data'!F183))="","",OFFSET('Hygiene Data'!$F$14,0,10*ROW('Hygiene Data'!F183)))</f>
        <v/>
      </c>
      <c r="EA189" s="29" t="str">
        <f ca="true">+IF(OFFSET('Hygiene Data'!$G$12,0,10*ROW('Hygiene Data'!G183))="","",OFFSET('Hygiene Data'!$G$12,0,10*ROW('Hygiene Data'!G183)))</f>
        <v/>
      </c>
      <c r="EB189" s="29" t="str">
        <f ca="true">+IF(OFFSET('Hygiene Data'!$G$13,0,10*ROW('Hygiene Data'!G183))="","",OFFSET('Hygiene Data'!$G$13,0,10*ROW('Hygiene Data'!G183)))</f>
        <v/>
      </c>
      <c r="EC189" s="29" t="str">
        <f ca="true">+IF(OFFSET('Hygiene Data'!$G$14,0,10*ROW('Hygiene Data'!G183))="","",OFFSET('Hygiene Data'!$G$14,0,10*ROW('Hygiene Data'!G183)))</f>
        <v/>
      </c>
      <c r="ED189" s="29" t="str">
        <f ca="true">+IF(OFFSET('Hygiene Data'!$H$12,0,10*ROW('Hygiene Data'!H183))="","",OFFSET('Hygiene Data'!$H$12,0,10*ROW('Hygiene Data'!H183)))</f>
        <v/>
      </c>
      <c r="EE189" s="29" t="str">
        <f ca="true">+IF(OFFSET('Hygiene Data'!$H$13,0,10*ROW('Hygiene Data'!H183))="","",OFFSET('Hygiene Data'!$H$13,0,10*ROW('Hygiene Data'!H183)))</f>
        <v/>
      </c>
      <c r="EF189" s="29" t="str">
        <f ca="true">+IF(OFFSET('Hygiene Data'!$H$14,0,10*ROW('Hygiene Data'!H183))="","",OFFSET('Hygiene Data'!$H$14,0,10*ROW('Hygiene Data'!H183)))</f>
        <v/>
      </c>
    </row>
    <row r="190" x14ac:dyDescent="0.2">
      <c r="A190" s="52" t="str">
        <f ca="true">+IF(OFFSET('Water Data'!$B$1,0,10*ROW('Water Data'!B187))="","",OFFSET('Water Data'!$B$1,0,10*ROW('Water Data'!B187)))</f>
        <v/>
      </c>
      <c r="B190" s="52" t="str">
        <f ca="true">+IF(OFFSET('Water Data'!$A$3,0,10*ROW('Water Data'!A187))="","",OFFSET('Water Data'!$A$3,0,10*ROW('Water Data'!A187)))</f>
        <v/>
      </c>
      <c r="C190" s="52" t="str">
        <f ca="true">+IF(OFFSET('Water Data'!$C$3,0,10*ROW('Water Data'!C187))="","",OFFSET('Water Data'!$C$3,0,10*ROW('Water Data'!C187)))</f>
        <v/>
      </c>
      <c r="D190" s="240"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0"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0"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0"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0"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0"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0"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0"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0"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0"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0"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0"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0"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0"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0"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0"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0"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0"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1"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1"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1"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1"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1"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1"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1"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1"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1"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1"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1"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1"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1"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1"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1"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1"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1"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1"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1"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1"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1"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1"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1"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1"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1"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1"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1"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1"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1"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1"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2"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2"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2"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2"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2"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2"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2"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2"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2"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2"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2"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2"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2"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2"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2"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2"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2"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2"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29" t="str">
        <f ca="true">+IF(OFFSET('Water Data'!$C$28,0,10*ROW('Water Data'!C184))="","",OFFSET('Water Data'!$C$28,0,10*ROW('Water Data'!C184)))</f>
        <v/>
      </c>
      <c r="BT190" s="29" t="str">
        <f ca="true">+IF(OFFSET('Water Data'!$C$29,0,10*ROW('Water Data'!C184))="","",OFFSET('Water Data'!$C$29,0,10*ROW('Water Data'!C184)))</f>
        <v/>
      </c>
      <c r="BU190" s="29" t="str">
        <f ca="true">+IF(OFFSET('Water Data'!$C$30,0,10*ROW('Water Data'!C184))="","",OFFSET('Water Data'!$C$30,0,10*ROW('Water Data'!C184)))</f>
        <v/>
      </c>
      <c r="BV190" s="29" t="str">
        <f ca="true">+IF(OFFSET('Water Data'!$D$28,0,10*ROW('Water Data'!D184))="","",OFFSET('Water Data'!$D$28,0,10*ROW('Water Data'!D184)))</f>
        <v/>
      </c>
      <c r="BW190" s="29" t="str">
        <f ca="true">+IF(OFFSET('Water Data'!$D$29,0,10*ROW('Water Data'!D184))="","",OFFSET('Water Data'!$D$29,0,10*ROW('Water Data'!D184)))</f>
        <v/>
      </c>
      <c r="BX190" s="29" t="str">
        <f ca="true">+IF(OFFSET('Water Data'!$D$30,0,10*ROW('Water Data'!D184))="","",OFFSET('Water Data'!$D$30,0,10*ROW('Water Data'!D184)))</f>
        <v/>
      </c>
      <c r="BY190" s="29" t="str">
        <f ca="true">+IF(OFFSET('Water Data'!$E$28,0,10*ROW('Water Data'!E184))="","",OFFSET('Water Data'!$E$28,0,10*ROW('Water Data'!E184)))</f>
        <v/>
      </c>
      <c r="BZ190" s="29" t="str">
        <f ca="true">+IF(OFFSET('Water Data'!$E$29,0,10*ROW('Water Data'!E184))="","",OFFSET('Water Data'!$E$29,0,10*ROW('Water Data'!E184)))</f>
        <v/>
      </c>
      <c r="CA190" s="29" t="str">
        <f ca="true">+IF(OFFSET('Water Data'!$E$30,0,10*ROW('Water Data'!E184))="","",OFFSET('Water Data'!$E$30,0,10*ROW('Water Data'!E184)))</f>
        <v/>
      </c>
      <c r="CB190" s="29" t="str">
        <f ca="true">+IF(OFFSET('Water Data'!$F$28,0,10*ROW('Water Data'!F184))="","",OFFSET('Water Data'!$F$28,0,10*ROW('Water Data'!F184)))</f>
        <v/>
      </c>
      <c r="CC190" s="29" t="str">
        <f ca="true">+IF(OFFSET('Water Data'!$F$29,0,10*ROW('Water Data'!F184))="","",OFFSET('Water Data'!$F$29,0,10*ROW('Water Data'!F184)))</f>
        <v/>
      </c>
      <c r="CD190" s="29" t="str">
        <f ca="true">+IF(OFFSET('Water Data'!$F$30,0,10*ROW('Water Data'!F184))="","",OFFSET('Water Data'!$F$30,0,10*ROW('Water Data'!F184)))</f>
        <v/>
      </c>
      <c r="CE190" s="29" t="str">
        <f ca="true">+IF(OFFSET('Water Data'!$G$28,0,10*ROW('Water Data'!G184))="","",OFFSET('Water Data'!$G$28,0,10*ROW('Water Data'!G184)))</f>
        <v/>
      </c>
      <c r="CF190" s="29" t="str">
        <f ca="true">+IF(OFFSET('Water Data'!$G$29,0,10*ROW('Water Data'!G184))="","",OFFSET('Water Data'!$G$29,0,10*ROW('Water Data'!G184)))</f>
        <v/>
      </c>
      <c r="CG190" s="29" t="str">
        <f ca="true">+IF(OFFSET('Water Data'!$G$30,0,10*ROW('Water Data'!G184))="","",OFFSET('Water Data'!$G$30,0,10*ROW('Water Data'!G184)))</f>
        <v/>
      </c>
      <c r="CH190" s="29" t="str">
        <f ca="true">+IF(OFFSET('Water Data'!$H$28,0,10*ROW('Water Data'!H184))="","",OFFSET('Water Data'!$H$28,0,10*ROW('Water Data'!H184)))</f>
        <v/>
      </c>
      <c r="CI190" s="29" t="str">
        <f ca="true">+IF(OFFSET('Water Data'!$H$29,0,10*ROW('Water Data'!H184))="","",OFFSET('Water Data'!$H$29,0,10*ROW('Water Data'!H184)))</f>
        <v/>
      </c>
      <c r="CJ190" s="29" t="str">
        <f ca="true">+IF(OFFSET('Water Data'!$H$30,0,10*ROW('Water Data'!H184))="","",OFFSET('Water Data'!$H$30,0,10*ROW('Water Data'!H184)))</f>
        <v/>
      </c>
      <c r="CK190" s="29" t="str">
        <f ca="true">+IF(OFFSET('Sanitation Data'!$C$29,0,10*ROW('Sanitation Data'!C184))="","",OFFSET('Sanitation Data'!$C$29,0,10*ROW('Sanitation Data'!C184)))</f>
        <v/>
      </c>
      <c r="CL190" s="29" t="str">
        <f ca="true">+IF(OFFSET('Sanitation Data'!$C$30,0,10*ROW('Sanitation Data'!C184))="","",OFFSET('Sanitation Data'!$C$30,0,10*ROW('Sanitation Data'!C184)))</f>
        <v/>
      </c>
      <c r="CM190" s="29" t="str">
        <f ca="true">+IF(OFFSET('Sanitation Data'!$C$31,0,10*ROW('Sanitation Data'!C184))="","",OFFSET('Sanitation Data'!$C$31,0,10*ROW('Sanitation Data'!C184)))</f>
        <v/>
      </c>
      <c r="CN190" s="29" t="str">
        <f ca="true">+IF(OFFSET('Sanitation Data'!$C$32,0,10*ROW('Sanitation Data'!C184))="","",OFFSET('Sanitation Data'!$C$32,0,10*ROW('Sanitation Data'!C184)))</f>
        <v/>
      </c>
      <c r="CO190" s="29" t="str">
        <f ca="true">+IF(OFFSET('Sanitation Data'!$C$33,0,10*ROW('Sanitation Data'!C184))="","",OFFSET('Sanitation Data'!$C$33,0,10*ROW('Sanitation Data'!C184)))</f>
        <v/>
      </c>
      <c r="CP190" s="29" t="str">
        <f ca="true">+IF(OFFSET('Sanitation Data'!$D$29,0,10*ROW('Sanitation Data'!D184))="","",OFFSET('Sanitation Data'!$D$29,0,10*ROW('Sanitation Data'!D184)))</f>
        <v/>
      </c>
      <c r="CQ190" s="29" t="str">
        <f ca="true">+IF(OFFSET('Sanitation Data'!$D$30,0,10*ROW('Sanitation Data'!D184))="","",OFFSET('Sanitation Data'!$D$30,0,10*ROW('Sanitation Data'!D184)))</f>
        <v/>
      </c>
      <c r="CR190" s="29" t="str">
        <f ca="true">+IF(OFFSET('Sanitation Data'!$D$31,0,10*ROW('Sanitation Data'!D184))="","",OFFSET('Sanitation Data'!$D$31,0,10*ROW('Sanitation Data'!D184)))</f>
        <v/>
      </c>
      <c r="CS190" s="29" t="str">
        <f ca="true">+IF(OFFSET('Sanitation Data'!$D$32,0,10*ROW('Sanitation Data'!D184))="","",OFFSET('Sanitation Data'!$D$32,0,10*ROW('Sanitation Data'!D184)))</f>
        <v/>
      </c>
      <c r="CT190" s="29" t="str">
        <f ca="true">+IF(OFFSET('Sanitation Data'!$D$33,0,10*ROW('Sanitation Data'!D184))="","",OFFSET('Sanitation Data'!$D$33,0,10*ROW('Sanitation Data'!D184)))</f>
        <v/>
      </c>
      <c r="CU190" s="29" t="str">
        <f ca="true">+IF(OFFSET('Sanitation Data'!$E$29,0,10*ROW('Sanitation Data'!E184))="","",OFFSET('Sanitation Data'!$E$29,0,10*ROW('Sanitation Data'!E184)))</f>
        <v/>
      </c>
      <c r="CV190" s="29" t="str">
        <f ca="true">+IF(OFFSET('Sanitation Data'!$E$30,0,10*ROW('Sanitation Data'!E184))="","",OFFSET('Sanitation Data'!$E$30,0,10*ROW('Sanitation Data'!E184)))</f>
        <v/>
      </c>
      <c r="CW190" s="29" t="str">
        <f ca="true">+IF(OFFSET('Sanitation Data'!$E$31,0,10*ROW('Sanitation Data'!E184))="","",OFFSET('Sanitation Data'!$E$31,0,10*ROW('Sanitation Data'!E184)))</f>
        <v/>
      </c>
      <c r="CX190" s="29" t="str">
        <f ca="true">+IF(OFFSET('Sanitation Data'!$E$32,0,10*ROW('Sanitation Data'!E184))="","",OFFSET('Sanitation Data'!$E$32,0,10*ROW('Sanitation Data'!E184)))</f>
        <v/>
      </c>
      <c r="CY190" s="29" t="str">
        <f ca="true">+IF(OFFSET('Sanitation Data'!$E$33,0,10*ROW('Sanitation Data'!E184))="","",OFFSET('Sanitation Data'!$E$33,0,10*ROW('Sanitation Data'!E184)))</f>
        <v/>
      </c>
      <c r="CZ190" s="29" t="str">
        <f ca="true">+IF(OFFSET('Sanitation Data'!$F$29,0,10*ROW('Sanitation Data'!F184))="","",OFFSET('Sanitation Data'!$F$29,0,10*ROW('Sanitation Data'!F184)))</f>
        <v/>
      </c>
      <c r="DA190" s="29" t="str">
        <f ca="true">+IF(OFFSET('Sanitation Data'!$F$30,0,10*ROW('Sanitation Data'!F184))="","",OFFSET('Sanitation Data'!$F$30,0,10*ROW('Sanitation Data'!F184)))</f>
        <v/>
      </c>
      <c r="DB190" s="29" t="str">
        <f ca="true">+IF(OFFSET('Sanitation Data'!$F$31,0,10*ROW('Sanitation Data'!F184))="","",OFFSET('Sanitation Data'!$F$31,0,10*ROW('Sanitation Data'!F184)))</f>
        <v/>
      </c>
      <c r="DC190" s="29" t="str">
        <f ca="true">+IF(OFFSET('Sanitation Data'!$F$32,0,10*ROW('Sanitation Data'!F184))="","",OFFSET('Sanitation Data'!$F$32,0,10*ROW('Sanitation Data'!F184)))</f>
        <v/>
      </c>
      <c r="DD190" s="29" t="str">
        <f ca="true">+IF(OFFSET('Sanitation Data'!$F$33,0,10*ROW('Sanitation Data'!F184))="","",OFFSET('Sanitation Data'!$F$33,0,10*ROW('Sanitation Data'!F184)))</f>
        <v/>
      </c>
      <c r="DE190" s="29" t="str">
        <f ca="true">+IF(OFFSET('Sanitation Data'!$G$29,0,10*ROW('Sanitation Data'!G184))="","",OFFSET('Sanitation Data'!$G$29,0,10*ROW('Sanitation Data'!G184)))</f>
        <v/>
      </c>
      <c r="DF190" s="29" t="str">
        <f ca="true">+IF(OFFSET('Sanitation Data'!$G$30,0,10*ROW('Sanitation Data'!G184))="","",OFFSET('Sanitation Data'!$G$30,0,10*ROW('Sanitation Data'!G184)))</f>
        <v/>
      </c>
      <c r="DG190" s="29" t="str">
        <f ca="true">+IF(OFFSET('Sanitation Data'!$G$31,0,10*ROW('Sanitation Data'!G184))="","",OFFSET('Sanitation Data'!$G$31,0,10*ROW('Sanitation Data'!G184)))</f>
        <v/>
      </c>
      <c r="DH190" s="29" t="str">
        <f ca="true">+IF(OFFSET('Sanitation Data'!$G$32,0,10*ROW('Sanitation Data'!G184))="","",OFFSET('Sanitation Data'!$G$32,0,10*ROW('Sanitation Data'!G184)))</f>
        <v/>
      </c>
      <c r="DI190" s="29" t="str">
        <f ca="true">+IF(OFFSET('Sanitation Data'!$G$33,0,10*ROW('Sanitation Data'!G184))="","",OFFSET('Sanitation Data'!$G$33,0,10*ROW('Sanitation Data'!G184)))</f>
        <v/>
      </c>
      <c r="DJ190" s="29" t="str">
        <f ca="true">+IF(OFFSET('Sanitation Data'!$H$29,0,10*ROW('Sanitation Data'!H184))="","",OFFSET('Sanitation Data'!$H$29,0,10*ROW('Sanitation Data'!H184)))</f>
        <v/>
      </c>
      <c r="DK190" s="29" t="str">
        <f ca="true">+IF(OFFSET('Sanitation Data'!$H$30,0,10*ROW('Sanitation Data'!H184))="","",OFFSET('Sanitation Data'!$H$30,0,10*ROW('Sanitation Data'!H184)))</f>
        <v/>
      </c>
      <c r="DL190" s="29" t="str">
        <f ca="true">+IF(OFFSET('Sanitation Data'!$H$31,0,10*ROW('Sanitation Data'!H184))="","",OFFSET('Sanitation Data'!$H$31,0,10*ROW('Sanitation Data'!H184)))</f>
        <v/>
      </c>
      <c r="DM190" s="29" t="str">
        <f ca="true">+IF(OFFSET('Sanitation Data'!$H$32,0,10*ROW('Sanitation Data'!H184))="","",OFFSET('Sanitation Data'!$H$32,0,10*ROW('Sanitation Data'!H184)))</f>
        <v/>
      </c>
      <c r="DN190" s="29" t="str">
        <f ca="true">+IF(OFFSET('Sanitation Data'!$H$33,0,10*ROW('Sanitation Data'!H184))="","",OFFSET('Sanitation Data'!$H$33,0,10*ROW('Sanitation Data'!H184)))</f>
        <v/>
      </c>
      <c r="DO190" s="29" t="str">
        <f ca="true">+IF(OFFSET('Hygiene Data'!$C$12,0,10*ROW('Hygiene Data'!C184))="","",OFFSET('Hygiene Data'!$C$12,0,10*ROW('Hygiene Data'!C184)))</f>
        <v/>
      </c>
      <c r="DP190" s="29" t="str">
        <f ca="true">+IF(OFFSET('Hygiene Data'!$C$13,0,10*ROW('Hygiene Data'!C184))="","",OFFSET('Hygiene Data'!$C$13,0,10*ROW('Hygiene Data'!C184)))</f>
        <v/>
      </c>
      <c r="DQ190" s="29" t="str">
        <f ca="true">+IF(OFFSET('Hygiene Data'!$C$14,0,10*ROW('Hygiene Data'!C184))="","",OFFSET('Hygiene Data'!$C$14,0,10*ROW('Hygiene Data'!C184)))</f>
        <v/>
      </c>
      <c r="DR190" s="29" t="str">
        <f ca="true">+IF(OFFSET('Hygiene Data'!$D$12,0,10*ROW('Hygiene Data'!D184))="","",OFFSET('Hygiene Data'!$D$12,0,10*ROW('Hygiene Data'!D184)))</f>
        <v/>
      </c>
      <c r="DS190" s="29" t="str">
        <f ca="true">+IF(OFFSET('Hygiene Data'!$D$13,0,10*ROW('Hygiene Data'!D184))="","",OFFSET('Hygiene Data'!$D$13,0,10*ROW('Hygiene Data'!D184)))</f>
        <v/>
      </c>
      <c r="DT190" s="29" t="str">
        <f ca="true">+IF(OFFSET('Hygiene Data'!$D$14,0,10*ROW('Hygiene Data'!D184))="","",OFFSET('Hygiene Data'!$D$14,0,10*ROW('Hygiene Data'!D184)))</f>
        <v/>
      </c>
      <c r="DU190" s="29" t="str">
        <f ca="true">+IF(OFFSET('Hygiene Data'!$E$12,0,10*ROW('Hygiene Data'!E184))="","",OFFSET('Hygiene Data'!$E$12,0,10*ROW('Hygiene Data'!E184)))</f>
        <v/>
      </c>
      <c r="DV190" s="29" t="str">
        <f ca="true">+IF(OFFSET('Hygiene Data'!$E$13,0,10*ROW('Hygiene Data'!E184))="","",OFFSET('Hygiene Data'!$E$13,0,10*ROW('Hygiene Data'!E184)))</f>
        <v/>
      </c>
      <c r="DW190" s="29" t="str">
        <f ca="true">+IF(OFFSET('Hygiene Data'!$E$14,0,10*ROW('Hygiene Data'!E184))="","",OFFSET('Hygiene Data'!$E$14,0,10*ROW('Hygiene Data'!E184)))</f>
        <v/>
      </c>
      <c r="DX190" s="29" t="str">
        <f ca="true">+IF(OFFSET('Hygiene Data'!$F$12,0,10*ROW('Hygiene Data'!F184))="","",OFFSET('Hygiene Data'!$F$12,0,10*ROW('Hygiene Data'!F184)))</f>
        <v/>
      </c>
      <c r="DY190" s="29" t="str">
        <f ca="true">+IF(OFFSET('Hygiene Data'!$F$13,0,10*ROW('Hygiene Data'!F184))="","",OFFSET('Hygiene Data'!$F$13,0,10*ROW('Hygiene Data'!F184)))</f>
        <v/>
      </c>
      <c r="DZ190" s="29" t="str">
        <f ca="true">+IF(OFFSET('Hygiene Data'!$F$14,0,10*ROW('Hygiene Data'!F184))="","",OFFSET('Hygiene Data'!$F$14,0,10*ROW('Hygiene Data'!F184)))</f>
        <v/>
      </c>
      <c r="EA190" s="29" t="str">
        <f ca="true">+IF(OFFSET('Hygiene Data'!$G$12,0,10*ROW('Hygiene Data'!G184))="","",OFFSET('Hygiene Data'!$G$12,0,10*ROW('Hygiene Data'!G184)))</f>
        <v/>
      </c>
      <c r="EB190" s="29" t="str">
        <f ca="true">+IF(OFFSET('Hygiene Data'!$G$13,0,10*ROW('Hygiene Data'!G184))="","",OFFSET('Hygiene Data'!$G$13,0,10*ROW('Hygiene Data'!G184)))</f>
        <v/>
      </c>
      <c r="EC190" s="29" t="str">
        <f ca="true">+IF(OFFSET('Hygiene Data'!$G$14,0,10*ROW('Hygiene Data'!G184))="","",OFFSET('Hygiene Data'!$G$14,0,10*ROW('Hygiene Data'!G184)))</f>
        <v/>
      </c>
      <c r="ED190" s="29" t="str">
        <f ca="true">+IF(OFFSET('Hygiene Data'!$H$12,0,10*ROW('Hygiene Data'!H184))="","",OFFSET('Hygiene Data'!$H$12,0,10*ROW('Hygiene Data'!H184)))</f>
        <v/>
      </c>
      <c r="EE190" s="29" t="str">
        <f ca="true">+IF(OFFSET('Hygiene Data'!$H$13,0,10*ROW('Hygiene Data'!H184))="","",OFFSET('Hygiene Data'!$H$13,0,10*ROW('Hygiene Data'!H184)))</f>
        <v/>
      </c>
      <c r="EF190" s="29" t="str">
        <f ca="true">+IF(OFFSET('Hygiene Data'!$H$14,0,10*ROW('Hygiene Data'!H184))="","",OFFSET('Hygiene Data'!$H$14,0,10*ROW('Hygiene Data'!H184)))</f>
        <v/>
      </c>
    </row>
    <row r="191" x14ac:dyDescent="0.2">
      <c r="A191" s="52" t="str">
        <f ca="true">+IF(OFFSET('Water Data'!$B$1,0,10*ROW('Water Data'!B188))="","",OFFSET('Water Data'!$B$1,0,10*ROW('Water Data'!B188)))</f>
        <v/>
      </c>
      <c r="B191" s="52" t="str">
        <f ca="true">+IF(OFFSET('Water Data'!$A$3,0,10*ROW('Water Data'!A188))="","",OFFSET('Water Data'!$A$3,0,10*ROW('Water Data'!A188)))</f>
        <v/>
      </c>
      <c r="C191" s="52" t="str">
        <f ca="true">+IF(OFFSET('Water Data'!$C$3,0,10*ROW('Water Data'!C188))="","",OFFSET('Water Data'!$C$3,0,10*ROW('Water Data'!C188)))</f>
        <v/>
      </c>
      <c r="D191" s="240"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0"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0"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0"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0"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0"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0"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0"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0"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0"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0"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0"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0"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0"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0"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0"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0"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0"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1"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1"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1"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1"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1"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1"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1"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1"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1"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1"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1"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1"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1"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1"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1"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1"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1"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1"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1"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1"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1"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1"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1"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1"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1"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1"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1"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1"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1"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1"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2"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2"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2"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2"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2"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2"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2"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2"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2"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2"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2"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2"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2"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2"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2"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2"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2"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2"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29" t="str">
        <f ca="true">+IF(OFFSET('Water Data'!$C$28,0,10*ROW('Water Data'!C185))="","",OFFSET('Water Data'!$C$28,0,10*ROW('Water Data'!C185)))</f>
        <v/>
      </c>
      <c r="BT191" s="29" t="str">
        <f ca="true">+IF(OFFSET('Water Data'!$C$29,0,10*ROW('Water Data'!C185))="","",OFFSET('Water Data'!$C$29,0,10*ROW('Water Data'!C185)))</f>
        <v/>
      </c>
      <c r="BU191" s="29" t="str">
        <f ca="true">+IF(OFFSET('Water Data'!$C$30,0,10*ROW('Water Data'!C185))="","",OFFSET('Water Data'!$C$30,0,10*ROW('Water Data'!C185)))</f>
        <v/>
      </c>
      <c r="BV191" s="29" t="str">
        <f ca="true">+IF(OFFSET('Water Data'!$D$28,0,10*ROW('Water Data'!D185))="","",OFFSET('Water Data'!$D$28,0,10*ROW('Water Data'!D185)))</f>
        <v/>
      </c>
      <c r="BW191" s="29" t="str">
        <f ca="true">+IF(OFFSET('Water Data'!$D$29,0,10*ROW('Water Data'!D185))="","",OFFSET('Water Data'!$D$29,0,10*ROW('Water Data'!D185)))</f>
        <v/>
      </c>
      <c r="BX191" s="29" t="str">
        <f ca="true">+IF(OFFSET('Water Data'!$D$30,0,10*ROW('Water Data'!D185))="","",OFFSET('Water Data'!$D$30,0,10*ROW('Water Data'!D185)))</f>
        <v/>
      </c>
      <c r="BY191" s="29" t="str">
        <f ca="true">+IF(OFFSET('Water Data'!$E$28,0,10*ROW('Water Data'!E185))="","",OFFSET('Water Data'!$E$28,0,10*ROW('Water Data'!E185)))</f>
        <v/>
      </c>
      <c r="BZ191" s="29" t="str">
        <f ca="true">+IF(OFFSET('Water Data'!$E$29,0,10*ROW('Water Data'!E185))="","",OFFSET('Water Data'!$E$29,0,10*ROW('Water Data'!E185)))</f>
        <v/>
      </c>
      <c r="CA191" s="29" t="str">
        <f ca="true">+IF(OFFSET('Water Data'!$E$30,0,10*ROW('Water Data'!E185))="","",OFFSET('Water Data'!$E$30,0,10*ROW('Water Data'!E185)))</f>
        <v/>
      </c>
      <c r="CB191" s="29" t="str">
        <f ca="true">+IF(OFFSET('Water Data'!$F$28,0,10*ROW('Water Data'!F185))="","",OFFSET('Water Data'!$F$28,0,10*ROW('Water Data'!F185)))</f>
        <v/>
      </c>
      <c r="CC191" s="29" t="str">
        <f ca="true">+IF(OFFSET('Water Data'!$F$29,0,10*ROW('Water Data'!F185))="","",OFFSET('Water Data'!$F$29,0,10*ROW('Water Data'!F185)))</f>
        <v/>
      </c>
      <c r="CD191" s="29" t="str">
        <f ca="true">+IF(OFFSET('Water Data'!$F$30,0,10*ROW('Water Data'!F185))="","",OFFSET('Water Data'!$F$30,0,10*ROW('Water Data'!F185)))</f>
        <v/>
      </c>
      <c r="CE191" s="29" t="str">
        <f ca="true">+IF(OFFSET('Water Data'!$G$28,0,10*ROW('Water Data'!G185))="","",OFFSET('Water Data'!$G$28,0,10*ROW('Water Data'!G185)))</f>
        <v/>
      </c>
      <c r="CF191" s="29" t="str">
        <f ca="true">+IF(OFFSET('Water Data'!$G$29,0,10*ROW('Water Data'!G185))="","",OFFSET('Water Data'!$G$29,0,10*ROW('Water Data'!G185)))</f>
        <v/>
      </c>
      <c r="CG191" s="29" t="str">
        <f ca="true">+IF(OFFSET('Water Data'!$G$30,0,10*ROW('Water Data'!G185))="","",OFFSET('Water Data'!$G$30,0,10*ROW('Water Data'!G185)))</f>
        <v/>
      </c>
      <c r="CH191" s="29" t="str">
        <f ca="true">+IF(OFFSET('Water Data'!$H$28,0,10*ROW('Water Data'!H185))="","",OFFSET('Water Data'!$H$28,0,10*ROW('Water Data'!H185)))</f>
        <v/>
      </c>
      <c r="CI191" s="29" t="str">
        <f ca="true">+IF(OFFSET('Water Data'!$H$29,0,10*ROW('Water Data'!H185))="","",OFFSET('Water Data'!$H$29,0,10*ROW('Water Data'!H185)))</f>
        <v/>
      </c>
      <c r="CJ191" s="29" t="str">
        <f ca="true">+IF(OFFSET('Water Data'!$H$30,0,10*ROW('Water Data'!H185))="","",OFFSET('Water Data'!$H$30,0,10*ROW('Water Data'!H185)))</f>
        <v/>
      </c>
      <c r="CK191" s="29" t="str">
        <f ca="true">+IF(OFFSET('Sanitation Data'!$C$29,0,10*ROW('Sanitation Data'!C185))="","",OFFSET('Sanitation Data'!$C$29,0,10*ROW('Sanitation Data'!C185)))</f>
        <v/>
      </c>
      <c r="CL191" s="29" t="str">
        <f ca="true">+IF(OFFSET('Sanitation Data'!$C$30,0,10*ROW('Sanitation Data'!C185))="","",OFFSET('Sanitation Data'!$C$30,0,10*ROW('Sanitation Data'!C185)))</f>
        <v/>
      </c>
      <c r="CM191" s="29" t="str">
        <f ca="true">+IF(OFFSET('Sanitation Data'!$C$31,0,10*ROW('Sanitation Data'!C185))="","",OFFSET('Sanitation Data'!$C$31,0,10*ROW('Sanitation Data'!C185)))</f>
        <v/>
      </c>
      <c r="CN191" s="29" t="str">
        <f ca="true">+IF(OFFSET('Sanitation Data'!$C$32,0,10*ROW('Sanitation Data'!C185))="","",OFFSET('Sanitation Data'!$C$32,0,10*ROW('Sanitation Data'!C185)))</f>
        <v/>
      </c>
      <c r="CO191" s="29" t="str">
        <f ca="true">+IF(OFFSET('Sanitation Data'!$C$33,0,10*ROW('Sanitation Data'!C185))="","",OFFSET('Sanitation Data'!$C$33,0,10*ROW('Sanitation Data'!C185)))</f>
        <v/>
      </c>
      <c r="CP191" s="29" t="str">
        <f ca="true">+IF(OFFSET('Sanitation Data'!$D$29,0,10*ROW('Sanitation Data'!D185))="","",OFFSET('Sanitation Data'!$D$29,0,10*ROW('Sanitation Data'!D185)))</f>
        <v/>
      </c>
      <c r="CQ191" s="29" t="str">
        <f ca="true">+IF(OFFSET('Sanitation Data'!$D$30,0,10*ROW('Sanitation Data'!D185))="","",OFFSET('Sanitation Data'!$D$30,0,10*ROW('Sanitation Data'!D185)))</f>
        <v/>
      </c>
      <c r="CR191" s="29" t="str">
        <f ca="true">+IF(OFFSET('Sanitation Data'!$D$31,0,10*ROW('Sanitation Data'!D185))="","",OFFSET('Sanitation Data'!$D$31,0,10*ROW('Sanitation Data'!D185)))</f>
        <v/>
      </c>
      <c r="CS191" s="29" t="str">
        <f ca="true">+IF(OFFSET('Sanitation Data'!$D$32,0,10*ROW('Sanitation Data'!D185))="","",OFFSET('Sanitation Data'!$D$32,0,10*ROW('Sanitation Data'!D185)))</f>
        <v/>
      </c>
      <c r="CT191" s="29" t="str">
        <f ca="true">+IF(OFFSET('Sanitation Data'!$D$33,0,10*ROW('Sanitation Data'!D185))="","",OFFSET('Sanitation Data'!$D$33,0,10*ROW('Sanitation Data'!D185)))</f>
        <v/>
      </c>
      <c r="CU191" s="29" t="str">
        <f ca="true">+IF(OFFSET('Sanitation Data'!$E$29,0,10*ROW('Sanitation Data'!E185))="","",OFFSET('Sanitation Data'!$E$29,0,10*ROW('Sanitation Data'!E185)))</f>
        <v/>
      </c>
      <c r="CV191" s="29" t="str">
        <f ca="true">+IF(OFFSET('Sanitation Data'!$E$30,0,10*ROW('Sanitation Data'!E185))="","",OFFSET('Sanitation Data'!$E$30,0,10*ROW('Sanitation Data'!E185)))</f>
        <v/>
      </c>
      <c r="CW191" s="29" t="str">
        <f ca="true">+IF(OFFSET('Sanitation Data'!$E$31,0,10*ROW('Sanitation Data'!E185))="","",OFFSET('Sanitation Data'!$E$31,0,10*ROW('Sanitation Data'!E185)))</f>
        <v/>
      </c>
      <c r="CX191" s="29" t="str">
        <f ca="true">+IF(OFFSET('Sanitation Data'!$E$32,0,10*ROW('Sanitation Data'!E185))="","",OFFSET('Sanitation Data'!$E$32,0,10*ROW('Sanitation Data'!E185)))</f>
        <v/>
      </c>
      <c r="CY191" s="29" t="str">
        <f ca="true">+IF(OFFSET('Sanitation Data'!$E$33,0,10*ROW('Sanitation Data'!E185))="","",OFFSET('Sanitation Data'!$E$33,0,10*ROW('Sanitation Data'!E185)))</f>
        <v/>
      </c>
      <c r="CZ191" s="29" t="str">
        <f ca="true">+IF(OFFSET('Sanitation Data'!$F$29,0,10*ROW('Sanitation Data'!F185))="","",OFFSET('Sanitation Data'!$F$29,0,10*ROW('Sanitation Data'!F185)))</f>
        <v/>
      </c>
      <c r="DA191" s="29" t="str">
        <f ca="true">+IF(OFFSET('Sanitation Data'!$F$30,0,10*ROW('Sanitation Data'!F185))="","",OFFSET('Sanitation Data'!$F$30,0,10*ROW('Sanitation Data'!F185)))</f>
        <v/>
      </c>
      <c r="DB191" s="29" t="str">
        <f ca="true">+IF(OFFSET('Sanitation Data'!$F$31,0,10*ROW('Sanitation Data'!F185))="","",OFFSET('Sanitation Data'!$F$31,0,10*ROW('Sanitation Data'!F185)))</f>
        <v/>
      </c>
      <c r="DC191" s="29" t="str">
        <f ca="true">+IF(OFFSET('Sanitation Data'!$F$32,0,10*ROW('Sanitation Data'!F185))="","",OFFSET('Sanitation Data'!$F$32,0,10*ROW('Sanitation Data'!F185)))</f>
        <v/>
      </c>
      <c r="DD191" s="29" t="str">
        <f ca="true">+IF(OFFSET('Sanitation Data'!$F$33,0,10*ROW('Sanitation Data'!F185))="","",OFFSET('Sanitation Data'!$F$33,0,10*ROW('Sanitation Data'!F185)))</f>
        <v/>
      </c>
      <c r="DE191" s="29" t="str">
        <f ca="true">+IF(OFFSET('Sanitation Data'!$G$29,0,10*ROW('Sanitation Data'!G185))="","",OFFSET('Sanitation Data'!$G$29,0,10*ROW('Sanitation Data'!G185)))</f>
        <v/>
      </c>
      <c r="DF191" s="29" t="str">
        <f ca="true">+IF(OFFSET('Sanitation Data'!$G$30,0,10*ROW('Sanitation Data'!G185))="","",OFFSET('Sanitation Data'!$G$30,0,10*ROW('Sanitation Data'!G185)))</f>
        <v/>
      </c>
      <c r="DG191" s="29" t="str">
        <f ca="true">+IF(OFFSET('Sanitation Data'!$G$31,0,10*ROW('Sanitation Data'!G185))="","",OFFSET('Sanitation Data'!$G$31,0,10*ROW('Sanitation Data'!G185)))</f>
        <v/>
      </c>
      <c r="DH191" s="29" t="str">
        <f ca="true">+IF(OFFSET('Sanitation Data'!$G$32,0,10*ROW('Sanitation Data'!G185))="","",OFFSET('Sanitation Data'!$G$32,0,10*ROW('Sanitation Data'!G185)))</f>
        <v/>
      </c>
      <c r="DI191" s="29" t="str">
        <f ca="true">+IF(OFFSET('Sanitation Data'!$G$33,0,10*ROW('Sanitation Data'!G185))="","",OFFSET('Sanitation Data'!$G$33,0,10*ROW('Sanitation Data'!G185)))</f>
        <v/>
      </c>
      <c r="DJ191" s="29" t="str">
        <f ca="true">+IF(OFFSET('Sanitation Data'!$H$29,0,10*ROW('Sanitation Data'!H185))="","",OFFSET('Sanitation Data'!$H$29,0,10*ROW('Sanitation Data'!H185)))</f>
        <v/>
      </c>
      <c r="DK191" s="29" t="str">
        <f ca="true">+IF(OFFSET('Sanitation Data'!$H$30,0,10*ROW('Sanitation Data'!H185))="","",OFFSET('Sanitation Data'!$H$30,0,10*ROW('Sanitation Data'!H185)))</f>
        <v/>
      </c>
      <c r="DL191" s="29" t="str">
        <f ca="true">+IF(OFFSET('Sanitation Data'!$H$31,0,10*ROW('Sanitation Data'!H185))="","",OFFSET('Sanitation Data'!$H$31,0,10*ROW('Sanitation Data'!H185)))</f>
        <v/>
      </c>
      <c r="DM191" s="29" t="str">
        <f ca="true">+IF(OFFSET('Sanitation Data'!$H$32,0,10*ROW('Sanitation Data'!H185))="","",OFFSET('Sanitation Data'!$H$32,0,10*ROW('Sanitation Data'!H185)))</f>
        <v/>
      </c>
      <c r="DN191" s="29" t="str">
        <f ca="true">+IF(OFFSET('Sanitation Data'!$H$33,0,10*ROW('Sanitation Data'!H185))="","",OFFSET('Sanitation Data'!$H$33,0,10*ROW('Sanitation Data'!H185)))</f>
        <v/>
      </c>
      <c r="DO191" s="29" t="str">
        <f ca="true">+IF(OFFSET('Hygiene Data'!$C$12,0,10*ROW('Hygiene Data'!C185))="","",OFFSET('Hygiene Data'!$C$12,0,10*ROW('Hygiene Data'!C185)))</f>
        <v/>
      </c>
      <c r="DP191" s="29" t="str">
        <f ca="true">+IF(OFFSET('Hygiene Data'!$C$13,0,10*ROW('Hygiene Data'!C185))="","",OFFSET('Hygiene Data'!$C$13,0,10*ROW('Hygiene Data'!C185)))</f>
        <v/>
      </c>
      <c r="DQ191" s="29" t="str">
        <f ca="true">+IF(OFFSET('Hygiene Data'!$C$14,0,10*ROW('Hygiene Data'!C185))="","",OFFSET('Hygiene Data'!$C$14,0,10*ROW('Hygiene Data'!C185)))</f>
        <v/>
      </c>
      <c r="DR191" s="29" t="str">
        <f ca="true">+IF(OFFSET('Hygiene Data'!$D$12,0,10*ROW('Hygiene Data'!D185))="","",OFFSET('Hygiene Data'!$D$12,0,10*ROW('Hygiene Data'!D185)))</f>
        <v/>
      </c>
      <c r="DS191" s="29" t="str">
        <f ca="true">+IF(OFFSET('Hygiene Data'!$D$13,0,10*ROW('Hygiene Data'!D185))="","",OFFSET('Hygiene Data'!$D$13,0,10*ROW('Hygiene Data'!D185)))</f>
        <v/>
      </c>
      <c r="DT191" s="29" t="str">
        <f ca="true">+IF(OFFSET('Hygiene Data'!$D$14,0,10*ROW('Hygiene Data'!D185))="","",OFFSET('Hygiene Data'!$D$14,0,10*ROW('Hygiene Data'!D185)))</f>
        <v/>
      </c>
      <c r="DU191" s="29" t="str">
        <f ca="true">+IF(OFFSET('Hygiene Data'!$E$12,0,10*ROW('Hygiene Data'!E185))="","",OFFSET('Hygiene Data'!$E$12,0,10*ROW('Hygiene Data'!E185)))</f>
        <v/>
      </c>
      <c r="DV191" s="29" t="str">
        <f ca="true">+IF(OFFSET('Hygiene Data'!$E$13,0,10*ROW('Hygiene Data'!E185))="","",OFFSET('Hygiene Data'!$E$13,0,10*ROW('Hygiene Data'!E185)))</f>
        <v/>
      </c>
      <c r="DW191" s="29" t="str">
        <f ca="true">+IF(OFFSET('Hygiene Data'!$E$14,0,10*ROW('Hygiene Data'!E185))="","",OFFSET('Hygiene Data'!$E$14,0,10*ROW('Hygiene Data'!E185)))</f>
        <v/>
      </c>
      <c r="DX191" s="29" t="str">
        <f ca="true">+IF(OFFSET('Hygiene Data'!$F$12,0,10*ROW('Hygiene Data'!F185))="","",OFFSET('Hygiene Data'!$F$12,0,10*ROW('Hygiene Data'!F185)))</f>
        <v/>
      </c>
      <c r="DY191" s="29" t="str">
        <f ca="true">+IF(OFFSET('Hygiene Data'!$F$13,0,10*ROW('Hygiene Data'!F185))="","",OFFSET('Hygiene Data'!$F$13,0,10*ROW('Hygiene Data'!F185)))</f>
        <v/>
      </c>
      <c r="DZ191" s="29" t="str">
        <f ca="true">+IF(OFFSET('Hygiene Data'!$F$14,0,10*ROW('Hygiene Data'!F185))="","",OFFSET('Hygiene Data'!$F$14,0,10*ROW('Hygiene Data'!F185)))</f>
        <v/>
      </c>
      <c r="EA191" s="29" t="str">
        <f ca="true">+IF(OFFSET('Hygiene Data'!$G$12,0,10*ROW('Hygiene Data'!G185))="","",OFFSET('Hygiene Data'!$G$12,0,10*ROW('Hygiene Data'!G185)))</f>
        <v/>
      </c>
      <c r="EB191" s="29" t="str">
        <f ca="true">+IF(OFFSET('Hygiene Data'!$G$13,0,10*ROW('Hygiene Data'!G185))="","",OFFSET('Hygiene Data'!$G$13,0,10*ROW('Hygiene Data'!G185)))</f>
        <v/>
      </c>
      <c r="EC191" s="29" t="str">
        <f ca="true">+IF(OFFSET('Hygiene Data'!$G$14,0,10*ROW('Hygiene Data'!G185))="","",OFFSET('Hygiene Data'!$G$14,0,10*ROW('Hygiene Data'!G185)))</f>
        <v/>
      </c>
      <c r="ED191" s="29" t="str">
        <f ca="true">+IF(OFFSET('Hygiene Data'!$H$12,0,10*ROW('Hygiene Data'!H185))="","",OFFSET('Hygiene Data'!$H$12,0,10*ROW('Hygiene Data'!H185)))</f>
        <v/>
      </c>
      <c r="EE191" s="29" t="str">
        <f ca="true">+IF(OFFSET('Hygiene Data'!$H$13,0,10*ROW('Hygiene Data'!H185))="","",OFFSET('Hygiene Data'!$H$13,0,10*ROW('Hygiene Data'!H185)))</f>
        <v/>
      </c>
      <c r="EF191" s="29" t="str">
        <f ca="true">+IF(OFFSET('Hygiene Data'!$H$14,0,10*ROW('Hygiene Data'!H185))="","",OFFSET('Hygiene Data'!$H$14,0,10*ROW('Hygiene Data'!H185)))</f>
        <v/>
      </c>
    </row>
    <row r="192" x14ac:dyDescent="0.2">
      <c r="A192" s="52" t="str">
        <f ca="true">+IF(OFFSET('Water Data'!$B$1,0,10*ROW('Water Data'!B189))="","",OFFSET('Water Data'!$B$1,0,10*ROW('Water Data'!B189)))</f>
        <v/>
      </c>
      <c r="B192" s="52" t="str">
        <f ca="true">+IF(OFFSET('Water Data'!$A$3,0,10*ROW('Water Data'!A189))="","",OFFSET('Water Data'!$A$3,0,10*ROW('Water Data'!A189)))</f>
        <v/>
      </c>
      <c r="C192" s="52" t="str">
        <f ca="true">+IF(OFFSET('Water Data'!$C$3,0,10*ROW('Water Data'!C189))="","",OFFSET('Water Data'!$C$3,0,10*ROW('Water Data'!C189)))</f>
        <v/>
      </c>
      <c r="D192" s="240"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0"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0"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0"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0"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0"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0"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0"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0"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0"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0"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0"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0"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0"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0"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0"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0"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0"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1"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1"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1"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1"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1"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1"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1"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1"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1"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1"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1"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1"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1"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1"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1"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1"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1"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1"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1"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1"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1"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1"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1"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1"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1"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1"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1"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1"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1"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1"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2"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2"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2"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2"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2"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2"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2"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2"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2"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2"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2"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2"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2"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2"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2"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2"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2"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2"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29" t="str">
        <f ca="true">+IF(OFFSET('Water Data'!$C$28,0,10*ROW('Water Data'!C186))="","",OFFSET('Water Data'!$C$28,0,10*ROW('Water Data'!C186)))</f>
        <v/>
      </c>
      <c r="BT192" s="29" t="str">
        <f ca="true">+IF(OFFSET('Water Data'!$C$29,0,10*ROW('Water Data'!C186))="","",OFFSET('Water Data'!$C$29,0,10*ROW('Water Data'!C186)))</f>
        <v/>
      </c>
      <c r="BU192" s="29" t="str">
        <f ca="true">+IF(OFFSET('Water Data'!$C$30,0,10*ROW('Water Data'!C186))="","",OFFSET('Water Data'!$C$30,0,10*ROW('Water Data'!C186)))</f>
        <v/>
      </c>
      <c r="BV192" s="29" t="str">
        <f ca="true">+IF(OFFSET('Water Data'!$D$28,0,10*ROW('Water Data'!D186))="","",OFFSET('Water Data'!$D$28,0,10*ROW('Water Data'!D186)))</f>
        <v/>
      </c>
      <c r="BW192" s="29" t="str">
        <f ca="true">+IF(OFFSET('Water Data'!$D$29,0,10*ROW('Water Data'!D186))="","",OFFSET('Water Data'!$D$29,0,10*ROW('Water Data'!D186)))</f>
        <v/>
      </c>
      <c r="BX192" s="29" t="str">
        <f ca="true">+IF(OFFSET('Water Data'!$D$30,0,10*ROW('Water Data'!D186))="","",OFFSET('Water Data'!$D$30,0,10*ROW('Water Data'!D186)))</f>
        <v/>
      </c>
      <c r="BY192" s="29" t="str">
        <f ca="true">+IF(OFFSET('Water Data'!$E$28,0,10*ROW('Water Data'!E186))="","",OFFSET('Water Data'!$E$28,0,10*ROW('Water Data'!E186)))</f>
        <v/>
      </c>
      <c r="BZ192" s="29" t="str">
        <f ca="true">+IF(OFFSET('Water Data'!$E$29,0,10*ROW('Water Data'!E186))="","",OFFSET('Water Data'!$E$29,0,10*ROW('Water Data'!E186)))</f>
        <v/>
      </c>
      <c r="CA192" s="29" t="str">
        <f ca="true">+IF(OFFSET('Water Data'!$E$30,0,10*ROW('Water Data'!E186))="","",OFFSET('Water Data'!$E$30,0,10*ROW('Water Data'!E186)))</f>
        <v/>
      </c>
      <c r="CB192" s="29" t="str">
        <f ca="true">+IF(OFFSET('Water Data'!$F$28,0,10*ROW('Water Data'!F186))="","",OFFSET('Water Data'!$F$28,0,10*ROW('Water Data'!F186)))</f>
        <v/>
      </c>
      <c r="CC192" s="29" t="str">
        <f ca="true">+IF(OFFSET('Water Data'!$F$29,0,10*ROW('Water Data'!F186))="","",OFFSET('Water Data'!$F$29,0,10*ROW('Water Data'!F186)))</f>
        <v/>
      </c>
      <c r="CD192" s="29" t="str">
        <f ca="true">+IF(OFFSET('Water Data'!$F$30,0,10*ROW('Water Data'!F186))="","",OFFSET('Water Data'!$F$30,0,10*ROW('Water Data'!F186)))</f>
        <v/>
      </c>
      <c r="CE192" s="29" t="str">
        <f ca="true">+IF(OFFSET('Water Data'!$G$28,0,10*ROW('Water Data'!G186))="","",OFFSET('Water Data'!$G$28,0,10*ROW('Water Data'!G186)))</f>
        <v/>
      </c>
      <c r="CF192" s="29" t="str">
        <f ca="true">+IF(OFFSET('Water Data'!$G$29,0,10*ROW('Water Data'!G186))="","",OFFSET('Water Data'!$G$29,0,10*ROW('Water Data'!G186)))</f>
        <v/>
      </c>
      <c r="CG192" s="29" t="str">
        <f ca="true">+IF(OFFSET('Water Data'!$G$30,0,10*ROW('Water Data'!G186))="","",OFFSET('Water Data'!$G$30,0,10*ROW('Water Data'!G186)))</f>
        <v/>
      </c>
      <c r="CH192" s="29" t="str">
        <f ca="true">+IF(OFFSET('Water Data'!$H$28,0,10*ROW('Water Data'!H186))="","",OFFSET('Water Data'!$H$28,0,10*ROW('Water Data'!H186)))</f>
        <v/>
      </c>
      <c r="CI192" s="29" t="str">
        <f ca="true">+IF(OFFSET('Water Data'!$H$29,0,10*ROW('Water Data'!H186))="","",OFFSET('Water Data'!$H$29,0,10*ROW('Water Data'!H186)))</f>
        <v/>
      </c>
      <c r="CJ192" s="29" t="str">
        <f ca="true">+IF(OFFSET('Water Data'!$H$30,0,10*ROW('Water Data'!H186))="","",OFFSET('Water Data'!$H$30,0,10*ROW('Water Data'!H186)))</f>
        <v/>
      </c>
      <c r="CK192" s="29" t="str">
        <f ca="true">+IF(OFFSET('Sanitation Data'!$C$29,0,10*ROW('Sanitation Data'!C186))="","",OFFSET('Sanitation Data'!$C$29,0,10*ROW('Sanitation Data'!C186)))</f>
        <v/>
      </c>
      <c r="CL192" s="29" t="str">
        <f ca="true">+IF(OFFSET('Sanitation Data'!$C$30,0,10*ROW('Sanitation Data'!C186))="","",OFFSET('Sanitation Data'!$C$30,0,10*ROW('Sanitation Data'!C186)))</f>
        <v/>
      </c>
      <c r="CM192" s="29" t="str">
        <f ca="true">+IF(OFFSET('Sanitation Data'!$C$31,0,10*ROW('Sanitation Data'!C186))="","",OFFSET('Sanitation Data'!$C$31,0,10*ROW('Sanitation Data'!C186)))</f>
        <v/>
      </c>
      <c r="CN192" s="29" t="str">
        <f ca="true">+IF(OFFSET('Sanitation Data'!$C$32,0,10*ROW('Sanitation Data'!C186))="","",OFFSET('Sanitation Data'!$C$32,0,10*ROW('Sanitation Data'!C186)))</f>
        <v/>
      </c>
      <c r="CO192" s="29" t="str">
        <f ca="true">+IF(OFFSET('Sanitation Data'!$C$33,0,10*ROW('Sanitation Data'!C186))="","",OFFSET('Sanitation Data'!$C$33,0,10*ROW('Sanitation Data'!C186)))</f>
        <v/>
      </c>
      <c r="CP192" s="29" t="str">
        <f ca="true">+IF(OFFSET('Sanitation Data'!$D$29,0,10*ROW('Sanitation Data'!D186))="","",OFFSET('Sanitation Data'!$D$29,0,10*ROW('Sanitation Data'!D186)))</f>
        <v/>
      </c>
      <c r="CQ192" s="29" t="str">
        <f ca="true">+IF(OFFSET('Sanitation Data'!$D$30,0,10*ROW('Sanitation Data'!D186))="","",OFFSET('Sanitation Data'!$D$30,0,10*ROW('Sanitation Data'!D186)))</f>
        <v/>
      </c>
      <c r="CR192" s="29" t="str">
        <f ca="true">+IF(OFFSET('Sanitation Data'!$D$31,0,10*ROW('Sanitation Data'!D186))="","",OFFSET('Sanitation Data'!$D$31,0,10*ROW('Sanitation Data'!D186)))</f>
        <v/>
      </c>
      <c r="CS192" s="29" t="str">
        <f ca="true">+IF(OFFSET('Sanitation Data'!$D$32,0,10*ROW('Sanitation Data'!D186))="","",OFFSET('Sanitation Data'!$D$32,0,10*ROW('Sanitation Data'!D186)))</f>
        <v/>
      </c>
      <c r="CT192" s="29" t="str">
        <f ca="true">+IF(OFFSET('Sanitation Data'!$D$33,0,10*ROW('Sanitation Data'!D186))="","",OFFSET('Sanitation Data'!$D$33,0,10*ROW('Sanitation Data'!D186)))</f>
        <v/>
      </c>
      <c r="CU192" s="29" t="str">
        <f ca="true">+IF(OFFSET('Sanitation Data'!$E$29,0,10*ROW('Sanitation Data'!E186))="","",OFFSET('Sanitation Data'!$E$29,0,10*ROW('Sanitation Data'!E186)))</f>
        <v/>
      </c>
      <c r="CV192" s="29" t="str">
        <f ca="true">+IF(OFFSET('Sanitation Data'!$E$30,0,10*ROW('Sanitation Data'!E186))="","",OFFSET('Sanitation Data'!$E$30,0,10*ROW('Sanitation Data'!E186)))</f>
        <v/>
      </c>
      <c r="CW192" s="29" t="str">
        <f ca="true">+IF(OFFSET('Sanitation Data'!$E$31,0,10*ROW('Sanitation Data'!E186))="","",OFFSET('Sanitation Data'!$E$31,0,10*ROW('Sanitation Data'!E186)))</f>
        <v/>
      </c>
      <c r="CX192" s="29" t="str">
        <f ca="true">+IF(OFFSET('Sanitation Data'!$E$32,0,10*ROW('Sanitation Data'!E186))="","",OFFSET('Sanitation Data'!$E$32,0,10*ROW('Sanitation Data'!E186)))</f>
        <v/>
      </c>
      <c r="CY192" s="29" t="str">
        <f ca="true">+IF(OFFSET('Sanitation Data'!$E$33,0,10*ROW('Sanitation Data'!E186))="","",OFFSET('Sanitation Data'!$E$33,0,10*ROW('Sanitation Data'!E186)))</f>
        <v/>
      </c>
      <c r="CZ192" s="29" t="str">
        <f ca="true">+IF(OFFSET('Sanitation Data'!$F$29,0,10*ROW('Sanitation Data'!F186))="","",OFFSET('Sanitation Data'!$F$29,0,10*ROW('Sanitation Data'!F186)))</f>
        <v/>
      </c>
      <c r="DA192" s="29" t="str">
        <f ca="true">+IF(OFFSET('Sanitation Data'!$F$30,0,10*ROW('Sanitation Data'!F186))="","",OFFSET('Sanitation Data'!$F$30,0,10*ROW('Sanitation Data'!F186)))</f>
        <v/>
      </c>
      <c r="DB192" s="29" t="str">
        <f ca="true">+IF(OFFSET('Sanitation Data'!$F$31,0,10*ROW('Sanitation Data'!F186))="","",OFFSET('Sanitation Data'!$F$31,0,10*ROW('Sanitation Data'!F186)))</f>
        <v/>
      </c>
      <c r="DC192" s="29" t="str">
        <f ca="true">+IF(OFFSET('Sanitation Data'!$F$32,0,10*ROW('Sanitation Data'!F186))="","",OFFSET('Sanitation Data'!$F$32,0,10*ROW('Sanitation Data'!F186)))</f>
        <v/>
      </c>
      <c r="DD192" s="29" t="str">
        <f ca="true">+IF(OFFSET('Sanitation Data'!$F$33,0,10*ROW('Sanitation Data'!F186))="","",OFFSET('Sanitation Data'!$F$33,0,10*ROW('Sanitation Data'!F186)))</f>
        <v/>
      </c>
      <c r="DE192" s="29" t="str">
        <f ca="true">+IF(OFFSET('Sanitation Data'!$G$29,0,10*ROW('Sanitation Data'!G186))="","",OFFSET('Sanitation Data'!$G$29,0,10*ROW('Sanitation Data'!G186)))</f>
        <v/>
      </c>
      <c r="DF192" s="29" t="str">
        <f ca="true">+IF(OFFSET('Sanitation Data'!$G$30,0,10*ROW('Sanitation Data'!G186))="","",OFFSET('Sanitation Data'!$G$30,0,10*ROW('Sanitation Data'!G186)))</f>
        <v/>
      </c>
      <c r="DG192" s="29" t="str">
        <f ca="true">+IF(OFFSET('Sanitation Data'!$G$31,0,10*ROW('Sanitation Data'!G186))="","",OFFSET('Sanitation Data'!$G$31,0,10*ROW('Sanitation Data'!G186)))</f>
        <v/>
      </c>
      <c r="DH192" s="29" t="str">
        <f ca="true">+IF(OFFSET('Sanitation Data'!$G$32,0,10*ROW('Sanitation Data'!G186))="","",OFFSET('Sanitation Data'!$G$32,0,10*ROW('Sanitation Data'!G186)))</f>
        <v/>
      </c>
      <c r="DI192" s="29" t="str">
        <f ca="true">+IF(OFFSET('Sanitation Data'!$G$33,0,10*ROW('Sanitation Data'!G186))="","",OFFSET('Sanitation Data'!$G$33,0,10*ROW('Sanitation Data'!G186)))</f>
        <v/>
      </c>
      <c r="DJ192" s="29" t="str">
        <f ca="true">+IF(OFFSET('Sanitation Data'!$H$29,0,10*ROW('Sanitation Data'!H186))="","",OFFSET('Sanitation Data'!$H$29,0,10*ROW('Sanitation Data'!H186)))</f>
        <v/>
      </c>
      <c r="DK192" s="29" t="str">
        <f ca="true">+IF(OFFSET('Sanitation Data'!$H$30,0,10*ROW('Sanitation Data'!H186))="","",OFFSET('Sanitation Data'!$H$30,0,10*ROW('Sanitation Data'!H186)))</f>
        <v/>
      </c>
      <c r="DL192" s="29" t="str">
        <f ca="true">+IF(OFFSET('Sanitation Data'!$H$31,0,10*ROW('Sanitation Data'!H186))="","",OFFSET('Sanitation Data'!$H$31,0,10*ROW('Sanitation Data'!H186)))</f>
        <v/>
      </c>
      <c r="DM192" s="29" t="str">
        <f ca="true">+IF(OFFSET('Sanitation Data'!$H$32,0,10*ROW('Sanitation Data'!H186))="","",OFFSET('Sanitation Data'!$H$32,0,10*ROW('Sanitation Data'!H186)))</f>
        <v/>
      </c>
      <c r="DN192" s="29" t="str">
        <f ca="true">+IF(OFFSET('Sanitation Data'!$H$33,0,10*ROW('Sanitation Data'!H186))="","",OFFSET('Sanitation Data'!$H$33,0,10*ROW('Sanitation Data'!H186)))</f>
        <v/>
      </c>
      <c r="DO192" s="29" t="str">
        <f ca="true">+IF(OFFSET('Hygiene Data'!$C$12,0,10*ROW('Hygiene Data'!C186))="","",OFFSET('Hygiene Data'!$C$12,0,10*ROW('Hygiene Data'!C186)))</f>
        <v/>
      </c>
      <c r="DP192" s="29" t="str">
        <f ca="true">+IF(OFFSET('Hygiene Data'!$C$13,0,10*ROW('Hygiene Data'!C186))="","",OFFSET('Hygiene Data'!$C$13,0,10*ROW('Hygiene Data'!C186)))</f>
        <v/>
      </c>
      <c r="DQ192" s="29" t="str">
        <f ca="true">+IF(OFFSET('Hygiene Data'!$C$14,0,10*ROW('Hygiene Data'!C186))="","",OFFSET('Hygiene Data'!$C$14,0,10*ROW('Hygiene Data'!C186)))</f>
        <v/>
      </c>
      <c r="DR192" s="29" t="str">
        <f ca="true">+IF(OFFSET('Hygiene Data'!$D$12,0,10*ROW('Hygiene Data'!D186))="","",OFFSET('Hygiene Data'!$D$12,0,10*ROW('Hygiene Data'!D186)))</f>
        <v/>
      </c>
      <c r="DS192" s="29" t="str">
        <f ca="true">+IF(OFFSET('Hygiene Data'!$D$13,0,10*ROW('Hygiene Data'!D186))="","",OFFSET('Hygiene Data'!$D$13,0,10*ROW('Hygiene Data'!D186)))</f>
        <v/>
      </c>
      <c r="DT192" s="29" t="str">
        <f ca="true">+IF(OFFSET('Hygiene Data'!$D$14,0,10*ROW('Hygiene Data'!D186))="","",OFFSET('Hygiene Data'!$D$14,0,10*ROW('Hygiene Data'!D186)))</f>
        <v/>
      </c>
      <c r="DU192" s="29" t="str">
        <f ca="true">+IF(OFFSET('Hygiene Data'!$E$12,0,10*ROW('Hygiene Data'!E186))="","",OFFSET('Hygiene Data'!$E$12,0,10*ROW('Hygiene Data'!E186)))</f>
        <v/>
      </c>
      <c r="DV192" s="29" t="str">
        <f ca="true">+IF(OFFSET('Hygiene Data'!$E$13,0,10*ROW('Hygiene Data'!E186))="","",OFFSET('Hygiene Data'!$E$13,0,10*ROW('Hygiene Data'!E186)))</f>
        <v/>
      </c>
      <c r="DW192" s="29" t="str">
        <f ca="true">+IF(OFFSET('Hygiene Data'!$E$14,0,10*ROW('Hygiene Data'!E186))="","",OFFSET('Hygiene Data'!$E$14,0,10*ROW('Hygiene Data'!E186)))</f>
        <v/>
      </c>
      <c r="DX192" s="29" t="str">
        <f ca="true">+IF(OFFSET('Hygiene Data'!$F$12,0,10*ROW('Hygiene Data'!F186))="","",OFFSET('Hygiene Data'!$F$12,0,10*ROW('Hygiene Data'!F186)))</f>
        <v/>
      </c>
      <c r="DY192" s="29" t="str">
        <f ca="true">+IF(OFFSET('Hygiene Data'!$F$13,0,10*ROW('Hygiene Data'!F186))="","",OFFSET('Hygiene Data'!$F$13,0,10*ROW('Hygiene Data'!F186)))</f>
        <v/>
      </c>
      <c r="DZ192" s="29" t="str">
        <f ca="true">+IF(OFFSET('Hygiene Data'!$F$14,0,10*ROW('Hygiene Data'!F186))="","",OFFSET('Hygiene Data'!$F$14,0,10*ROW('Hygiene Data'!F186)))</f>
        <v/>
      </c>
      <c r="EA192" s="29" t="str">
        <f ca="true">+IF(OFFSET('Hygiene Data'!$G$12,0,10*ROW('Hygiene Data'!G186))="","",OFFSET('Hygiene Data'!$G$12,0,10*ROW('Hygiene Data'!G186)))</f>
        <v/>
      </c>
      <c r="EB192" s="29" t="str">
        <f ca="true">+IF(OFFSET('Hygiene Data'!$G$13,0,10*ROW('Hygiene Data'!G186))="","",OFFSET('Hygiene Data'!$G$13,0,10*ROW('Hygiene Data'!G186)))</f>
        <v/>
      </c>
      <c r="EC192" s="29" t="str">
        <f ca="true">+IF(OFFSET('Hygiene Data'!$G$14,0,10*ROW('Hygiene Data'!G186))="","",OFFSET('Hygiene Data'!$G$14,0,10*ROW('Hygiene Data'!G186)))</f>
        <v/>
      </c>
      <c r="ED192" s="29" t="str">
        <f ca="true">+IF(OFFSET('Hygiene Data'!$H$12,0,10*ROW('Hygiene Data'!H186))="","",OFFSET('Hygiene Data'!$H$12,0,10*ROW('Hygiene Data'!H186)))</f>
        <v/>
      </c>
      <c r="EE192" s="29" t="str">
        <f ca="true">+IF(OFFSET('Hygiene Data'!$H$13,0,10*ROW('Hygiene Data'!H186))="","",OFFSET('Hygiene Data'!$H$13,0,10*ROW('Hygiene Data'!H186)))</f>
        <v/>
      </c>
      <c r="EF192" s="29" t="str">
        <f ca="true">+IF(OFFSET('Hygiene Data'!$H$14,0,10*ROW('Hygiene Data'!H186))="","",OFFSET('Hygiene Data'!$H$14,0,10*ROW('Hygiene Data'!H186)))</f>
        <v/>
      </c>
    </row>
    <row r="193" x14ac:dyDescent="0.2">
      <c r="A193" s="52" t="str">
        <f ca="true">+IF(OFFSET('Water Data'!$B$1,0,10*ROW('Water Data'!B190))="","",OFFSET('Water Data'!$B$1,0,10*ROW('Water Data'!B190)))</f>
        <v/>
      </c>
      <c r="B193" s="52" t="str">
        <f ca="true">+IF(OFFSET('Water Data'!$A$3,0,10*ROW('Water Data'!A190))="","",OFFSET('Water Data'!$A$3,0,10*ROW('Water Data'!A190)))</f>
        <v/>
      </c>
      <c r="C193" s="52" t="str">
        <f ca="true">+IF(OFFSET('Water Data'!$C$3,0,10*ROW('Water Data'!C190))="","",OFFSET('Water Data'!$C$3,0,10*ROW('Water Data'!C190)))</f>
        <v/>
      </c>
      <c r="D193" s="240"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0"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0"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0"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0"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0"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0"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0"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0"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0"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0"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0"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0"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0"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0"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0"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0"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0"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1"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1"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1"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1"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1"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1"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1"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1"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1"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1"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1"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1"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1"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1"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1"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1"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1"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1"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1"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1"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1"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1"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1"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1"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1"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1"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1"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1"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1"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1"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2"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2"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2"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2"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2"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2"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2"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2"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2"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2"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2"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2"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2"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2"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2"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2"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2"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2"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29" t="str">
        <f ca="true">+IF(OFFSET('Water Data'!$C$28,0,10*ROW('Water Data'!C187))="","",OFFSET('Water Data'!$C$28,0,10*ROW('Water Data'!C187)))</f>
        <v/>
      </c>
      <c r="BT193" s="29" t="str">
        <f ca="true">+IF(OFFSET('Water Data'!$C$29,0,10*ROW('Water Data'!C187))="","",OFFSET('Water Data'!$C$29,0,10*ROW('Water Data'!C187)))</f>
        <v/>
      </c>
      <c r="BU193" s="29" t="str">
        <f ca="true">+IF(OFFSET('Water Data'!$C$30,0,10*ROW('Water Data'!C187))="","",OFFSET('Water Data'!$C$30,0,10*ROW('Water Data'!C187)))</f>
        <v/>
      </c>
      <c r="BV193" s="29" t="str">
        <f ca="true">+IF(OFFSET('Water Data'!$D$28,0,10*ROW('Water Data'!D187))="","",OFFSET('Water Data'!$D$28,0,10*ROW('Water Data'!D187)))</f>
        <v/>
      </c>
      <c r="BW193" s="29" t="str">
        <f ca="true">+IF(OFFSET('Water Data'!$D$29,0,10*ROW('Water Data'!D187))="","",OFFSET('Water Data'!$D$29,0,10*ROW('Water Data'!D187)))</f>
        <v/>
      </c>
      <c r="BX193" s="29" t="str">
        <f ca="true">+IF(OFFSET('Water Data'!$D$30,0,10*ROW('Water Data'!D187))="","",OFFSET('Water Data'!$D$30,0,10*ROW('Water Data'!D187)))</f>
        <v/>
      </c>
      <c r="BY193" s="29" t="str">
        <f ca="true">+IF(OFFSET('Water Data'!$E$28,0,10*ROW('Water Data'!E187))="","",OFFSET('Water Data'!$E$28,0,10*ROW('Water Data'!E187)))</f>
        <v/>
      </c>
      <c r="BZ193" s="29" t="str">
        <f ca="true">+IF(OFFSET('Water Data'!$E$29,0,10*ROW('Water Data'!E187))="","",OFFSET('Water Data'!$E$29,0,10*ROW('Water Data'!E187)))</f>
        <v/>
      </c>
      <c r="CA193" s="29" t="str">
        <f ca="true">+IF(OFFSET('Water Data'!$E$30,0,10*ROW('Water Data'!E187))="","",OFFSET('Water Data'!$E$30,0,10*ROW('Water Data'!E187)))</f>
        <v/>
      </c>
      <c r="CB193" s="29" t="str">
        <f ca="true">+IF(OFFSET('Water Data'!$F$28,0,10*ROW('Water Data'!F187))="","",OFFSET('Water Data'!$F$28,0,10*ROW('Water Data'!F187)))</f>
        <v/>
      </c>
      <c r="CC193" s="29" t="str">
        <f ca="true">+IF(OFFSET('Water Data'!$F$29,0,10*ROW('Water Data'!F187))="","",OFFSET('Water Data'!$F$29,0,10*ROW('Water Data'!F187)))</f>
        <v/>
      </c>
      <c r="CD193" s="29" t="str">
        <f ca="true">+IF(OFFSET('Water Data'!$F$30,0,10*ROW('Water Data'!F187))="","",OFFSET('Water Data'!$F$30,0,10*ROW('Water Data'!F187)))</f>
        <v/>
      </c>
      <c r="CE193" s="29" t="str">
        <f ca="true">+IF(OFFSET('Water Data'!$G$28,0,10*ROW('Water Data'!G187))="","",OFFSET('Water Data'!$G$28,0,10*ROW('Water Data'!G187)))</f>
        <v/>
      </c>
      <c r="CF193" s="29" t="str">
        <f ca="true">+IF(OFFSET('Water Data'!$G$29,0,10*ROW('Water Data'!G187))="","",OFFSET('Water Data'!$G$29,0,10*ROW('Water Data'!G187)))</f>
        <v/>
      </c>
      <c r="CG193" s="29" t="str">
        <f ca="true">+IF(OFFSET('Water Data'!$G$30,0,10*ROW('Water Data'!G187))="","",OFFSET('Water Data'!$G$30,0,10*ROW('Water Data'!G187)))</f>
        <v/>
      </c>
      <c r="CH193" s="29" t="str">
        <f ca="true">+IF(OFFSET('Water Data'!$H$28,0,10*ROW('Water Data'!H187))="","",OFFSET('Water Data'!$H$28,0,10*ROW('Water Data'!H187)))</f>
        <v/>
      </c>
      <c r="CI193" s="29" t="str">
        <f ca="true">+IF(OFFSET('Water Data'!$H$29,0,10*ROW('Water Data'!H187))="","",OFFSET('Water Data'!$H$29,0,10*ROW('Water Data'!H187)))</f>
        <v/>
      </c>
      <c r="CJ193" s="29" t="str">
        <f ca="true">+IF(OFFSET('Water Data'!$H$30,0,10*ROW('Water Data'!H187))="","",OFFSET('Water Data'!$H$30,0,10*ROW('Water Data'!H187)))</f>
        <v/>
      </c>
      <c r="CK193" s="29" t="str">
        <f ca="true">+IF(OFFSET('Sanitation Data'!$C$29,0,10*ROW('Sanitation Data'!C187))="","",OFFSET('Sanitation Data'!$C$29,0,10*ROW('Sanitation Data'!C187)))</f>
        <v/>
      </c>
      <c r="CL193" s="29" t="str">
        <f ca="true">+IF(OFFSET('Sanitation Data'!$C$30,0,10*ROW('Sanitation Data'!C187))="","",OFFSET('Sanitation Data'!$C$30,0,10*ROW('Sanitation Data'!C187)))</f>
        <v/>
      </c>
      <c r="CM193" s="29" t="str">
        <f ca="true">+IF(OFFSET('Sanitation Data'!$C$31,0,10*ROW('Sanitation Data'!C187))="","",OFFSET('Sanitation Data'!$C$31,0,10*ROW('Sanitation Data'!C187)))</f>
        <v/>
      </c>
      <c r="CN193" s="29" t="str">
        <f ca="true">+IF(OFFSET('Sanitation Data'!$C$32,0,10*ROW('Sanitation Data'!C187))="","",OFFSET('Sanitation Data'!$C$32,0,10*ROW('Sanitation Data'!C187)))</f>
        <v/>
      </c>
      <c r="CO193" s="29" t="str">
        <f ca="true">+IF(OFFSET('Sanitation Data'!$C$33,0,10*ROW('Sanitation Data'!C187))="","",OFFSET('Sanitation Data'!$C$33,0,10*ROW('Sanitation Data'!C187)))</f>
        <v/>
      </c>
      <c r="CP193" s="29" t="str">
        <f ca="true">+IF(OFFSET('Sanitation Data'!$D$29,0,10*ROW('Sanitation Data'!D187))="","",OFFSET('Sanitation Data'!$D$29,0,10*ROW('Sanitation Data'!D187)))</f>
        <v/>
      </c>
      <c r="CQ193" s="29" t="str">
        <f ca="true">+IF(OFFSET('Sanitation Data'!$D$30,0,10*ROW('Sanitation Data'!D187))="","",OFFSET('Sanitation Data'!$D$30,0,10*ROW('Sanitation Data'!D187)))</f>
        <v/>
      </c>
      <c r="CR193" s="29" t="str">
        <f ca="true">+IF(OFFSET('Sanitation Data'!$D$31,0,10*ROW('Sanitation Data'!D187))="","",OFFSET('Sanitation Data'!$D$31,0,10*ROW('Sanitation Data'!D187)))</f>
        <v/>
      </c>
      <c r="CS193" s="29" t="str">
        <f ca="true">+IF(OFFSET('Sanitation Data'!$D$32,0,10*ROW('Sanitation Data'!D187))="","",OFFSET('Sanitation Data'!$D$32,0,10*ROW('Sanitation Data'!D187)))</f>
        <v/>
      </c>
      <c r="CT193" s="29" t="str">
        <f ca="true">+IF(OFFSET('Sanitation Data'!$D$33,0,10*ROW('Sanitation Data'!D187))="","",OFFSET('Sanitation Data'!$D$33,0,10*ROW('Sanitation Data'!D187)))</f>
        <v/>
      </c>
      <c r="CU193" s="29" t="str">
        <f ca="true">+IF(OFFSET('Sanitation Data'!$E$29,0,10*ROW('Sanitation Data'!E187))="","",OFFSET('Sanitation Data'!$E$29,0,10*ROW('Sanitation Data'!E187)))</f>
        <v/>
      </c>
      <c r="CV193" s="29" t="str">
        <f ca="true">+IF(OFFSET('Sanitation Data'!$E$30,0,10*ROW('Sanitation Data'!E187))="","",OFFSET('Sanitation Data'!$E$30,0,10*ROW('Sanitation Data'!E187)))</f>
        <v/>
      </c>
      <c r="CW193" s="29" t="str">
        <f ca="true">+IF(OFFSET('Sanitation Data'!$E$31,0,10*ROW('Sanitation Data'!E187))="","",OFFSET('Sanitation Data'!$E$31,0,10*ROW('Sanitation Data'!E187)))</f>
        <v/>
      </c>
      <c r="CX193" s="29" t="str">
        <f ca="true">+IF(OFFSET('Sanitation Data'!$E$32,0,10*ROW('Sanitation Data'!E187))="","",OFFSET('Sanitation Data'!$E$32,0,10*ROW('Sanitation Data'!E187)))</f>
        <v/>
      </c>
      <c r="CY193" s="29" t="str">
        <f ca="true">+IF(OFFSET('Sanitation Data'!$E$33,0,10*ROW('Sanitation Data'!E187))="","",OFFSET('Sanitation Data'!$E$33,0,10*ROW('Sanitation Data'!E187)))</f>
        <v/>
      </c>
      <c r="CZ193" s="29" t="str">
        <f ca="true">+IF(OFFSET('Sanitation Data'!$F$29,0,10*ROW('Sanitation Data'!F187))="","",OFFSET('Sanitation Data'!$F$29,0,10*ROW('Sanitation Data'!F187)))</f>
        <v/>
      </c>
      <c r="DA193" s="29" t="str">
        <f ca="true">+IF(OFFSET('Sanitation Data'!$F$30,0,10*ROW('Sanitation Data'!F187))="","",OFFSET('Sanitation Data'!$F$30,0,10*ROW('Sanitation Data'!F187)))</f>
        <v/>
      </c>
      <c r="DB193" s="29" t="str">
        <f ca="true">+IF(OFFSET('Sanitation Data'!$F$31,0,10*ROW('Sanitation Data'!F187))="","",OFFSET('Sanitation Data'!$F$31,0,10*ROW('Sanitation Data'!F187)))</f>
        <v/>
      </c>
      <c r="DC193" s="29" t="str">
        <f ca="true">+IF(OFFSET('Sanitation Data'!$F$32,0,10*ROW('Sanitation Data'!F187))="","",OFFSET('Sanitation Data'!$F$32,0,10*ROW('Sanitation Data'!F187)))</f>
        <v/>
      </c>
      <c r="DD193" s="29" t="str">
        <f ca="true">+IF(OFFSET('Sanitation Data'!$F$33,0,10*ROW('Sanitation Data'!F187))="","",OFFSET('Sanitation Data'!$F$33,0,10*ROW('Sanitation Data'!F187)))</f>
        <v/>
      </c>
      <c r="DE193" s="29" t="str">
        <f ca="true">+IF(OFFSET('Sanitation Data'!$G$29,0,10*ROW('Sanitation Data'!G187))="","",OFFSET('Sanitation Data'!$G$29,0,10*ROW('Sanitation Data'!G187)))</f>
        <v/>
      </c>
      <c r="DF193" s="29" t="str">
        <f ca="true">+IF(OFFSET('Sanitation Data'!$G$30,0,10*ROW('Sanitation Data'!G187))="","",OFFSET('Sanitation Data'!$G$30,0,10*ROW('Sanitation Data'!G187)))</f>
        <v/>
      </c>
      <c r="DG193" s="29" t="str">
        <f ca="true">+IF(OFFSET('Sanitation Data'!$G$31,0,10*ROW('Sanitation Data'!G187))="","",OFFSET('Sanitation Data'!$G$31,0,10*ROW('Sanitation Data'!G187)))</f>
        <v/>
      </c>
      <c r="DH193" s="29" t="str">
        <f ca="true">+IF(OFFSET('Sanitation Data'!$G$32,0,10*ROW('Sanitation Data'!G187))="","",OFFSET('Sanitation Data'!$G$32,0,10*ROW('Sanitation Data'!G187)))</f>
        <v/>
      </c>
      <c r="DI193" s="29" t="str">
        <f ca="true">+IF(OFFSET('Sanitation Data'!$G$33,0,10*ROW('Sanitation Data'!G187))="","",OFFSET('Sanitation Data'!$G$33,0,10*ROW('Sanitation Data'!G187)))</f>
        <v/>
      </c>
      <c r="DJ193" s="29" t="str">
        <f ca="true">+IF(OFFSET('Sanitation Data'!$H$29,0,10*ROW('Sanitation Data'!H187))="","",OFFSET('Sanitation Data'!$H$29,0,10*ROW('Sanitation Data'!H187)))</f>
        <v/>
      </c>
      <c r="DK193" s="29" t="str">
        <f ca="true">+IF(OFFSET('Sanitation Data'!$H$30,0,10*ROW('Sanitation Data'!H187))="","",OFFSET('Sanitation Data'!$H$30,0,10*ROW('Sanitation Data'!H187)))</f>
        <v/>
      </c>
      <c r="DL193" s="29" t="str">
        <f ca="true">+IF(OFFSET('Sanitation Data'!$H$31,0,10*ROW('Sanitation Data'!H187))="","",OFFSET('Sanitation Data'!$H$31,0,10*ROW('Sanitation Data'!H187)))</f>
        <v/>
      </c>
      <c r="DM193" s="29" t="str">
        <f ca="true">+IF(OFFSET('Sanitation Data'!$H$32,0,10*ROW('Sanitation Data'!H187))="","",OFFSET('Sanitation Data'!$H$32,0,10*ROW('Sanitation Data'!H187)))</f>
        <v/>
      </c>
      <c r="DN193" s="29" t="str">
        <f ca="true">+IF(OFFSET('Sanitation Data'!$H$33,0,10*ROW('Sanitation Data'!H187))="","",OFFSET('Sanitation Data'!$H$33,0,10*ROW('Sanitation Data'!H187)))</f>
        <v/>
      </c>
      <c r="DO193" s="29" t="str">
        <f ca="true">+IF(OFFSET('Hygiene Data'!$C$12,0,10*ROW('Hygiene Data'!C187))="","",OFFSET('Hygiene Data'!$C$12,0,10*ROW('Hygiene Data'!C187)))</f>
        <v/>
      </c>
      <c r="DP193" s="29" t="str">
        <f ca="true">+IF(OFFSET('Hygiene Data'!$C$13,0,10*ROW('Hygiene Data'!C187))="","",OFFSET('Hygiene Data'!$C$13,0,10*ROW('Hygiene Data'!C187)))</f>
        <v/>
      </c>
      <c r="DQ193" s="29" t="str">
        <f ca="true">+IF(OFFSET('Hygiene Data'!$C$14,0,10*ROW('Hygiene Data'!C187))="","",OFFSET('Hygiene Data'!$C$14,0,10*ROW('Hygiene Data'!C187)))</f>
        <v/>
      </c>
      <c r="DR193" s="29" t="str">
        <f ca="true">+IF(OFFSET('Hygiene Data'!$D$12,0,10*ROW('Hygiene Data'!D187))="","",OFFSET('Hygiene Data'!$D$12,0,10*ROW('Hygiene Data'!D187)))</f>
        <v/>
      </c>
      <c r="DS193" s="29" t="str">
        <f ca="true">+IF(OFFSET('Hygiene Data'!$D$13,0,10*ROW('Hygiene Data'!D187))="","",OFFSET('Hygiene Data'!$D$13,0,10*ROW('Hygiene Data'!D187)))</f>
        <v/>
      </c>
      <c r="DT193" s="29" t="str">
        <f ca="true">+IF(OFFSET('Hygiene Data'!$D$14,0,10*ROW('Hygiene Data'!D187))="","",OFFSET('Hygiene Data'!$D$14,0,10*ROW('Hygiene Data'!D187)))</f>
        <v/>
      </c>
      <c r="DU193" s="29" t="str">
        <f ca="true">+IF(OFFSET('Hygiene Data'!$E$12,0,10*ROW('Hygiene Data'!E187))="","",OFFSET('Hygiene Data'!$E$12,0,10*ROW('Hygiene Data'!E187)))</f>
        <v/>
      </c>
      <c r="DV193" s="29" t="str">
        <f ca="true">+IF(OFFSET('Hygiene Data'!$E$13,0,10*ROW('Hygiene Data'!E187))="","",OFFSET('Hygiene Data'!$E$13,0,10*ROW('Hygiene Data'!E187)))</f>
        <v/>
      </c>
      <c r="DW193" s="29" t="str">
        <f ca="true">+IF(OFFSET('Hygiene Data'!$E$14,0,10*ROW('Hygiene Data'!E187))="","",OFFSET('Hygiene Data'!$E$14,0,10*ROW('Hygiene Data'!E187)))</f>
        <v/>
      </c>
      <c r="DX193" s="29" t="str">
        <f ca="true">+IF(OFFSET('Hygiene Data'!$F$12,0,10*ROW('Hygiene Data'!F187))="","",OFFSET('Hygiene Data'!$F$12,0,10*ROW('Hygiene Data'!F187)))</f>
        <v/>
      </c>
      <c r="DY193" s="29" t="str">
        <f ca="true">+IF(OFFSET('Hygiene Data'!$F$13,0,10*ROW('Hygiene Data'!F187))="","",OFFSET('Hygiene Data'!$F$13,0,10*ROW('Hygiene Data'!F187)))</f>
        <v/>
      </c>
      <c r="DZ193" s="29" t="str">
        <f ca="true">+IF(OFFSET('Hygiene Data'!$F$14,0,10*ROW('Hygiene Data'!F187))="","",OFFSET('Hygiene Data'!$F$14,0,10*ROW('Hygiene Data'!F187)))</f>
        <v/>
      </c>
      <c r="EA193" s="29" t="str">
        <f ca="true">+IF(OFFSET('Hygiene Data'!$G$12,0,10*ROW('Hygiene Data'!G187))="","",OFFSET('Hygiene Data'!$G$12,0,10*ROW('Hygiene Data'!G187)))</f>
        <v/>
      </c>
      <c r="EB193" s="29" t="str">
        <f ca="true">+IF(OFFSET('Hygiene Data'!$G$13,0,10*ROW('Hygiene Data'!G187))="","",OFFSET('Hygiene Data'!$G$13,0,10*ROW('Hygiene Data'!G187)))</f>
        <v/>
      </c>
      <c r="EC193" s="29" t="str">
        <f ca="true">+IF(OFFSET('Hygiene Data'!$G$14,0,10*ROW('Hygiene Data'!G187))="","",OFFSET('Hygiene Data'!$G$14,0,10*ROW('Hygiene Data'!G187)))</f>
        <v/>
      </c>
      <c r="ED193" s="29" t="str">
        <f ca="true">+IF(OFFSET('Hygiene Data'!$H$12,0,10*ROW('Hygiene Data'!H187))="","",OFFSET('Hygiene Data'!$H$12,0,10*ROW('Hygiene Data'!H187)))</f>
        <v/>
      </c>
      <c r="EE193" s="29" t="str">
        <f ca="true">+IF(OFFSET('Hygiene Data'!$H$13,0,10*ROW('Hygiene Data'!H187))="","",OFFSET('Hygiene Data'!$H$13,0,10*ROW('Hygiene Data'!H187)))</f>
        <v/>
      </c>
      <c r="EF193" s="29" t="str">
        <f ca="true">+IF(OFFSET('Hygiene Data'!$H$14,0,10*ROW('Hygiene Data'!H187))="","",OFFSET('Hygiene Data'!$H$14,0,10*ROW('Hygiene Data'!H187)))</f>
        <v/>
      </c>
    </row>
    <row r="194" x14ac:dyDescent="0.2">
      <c r="A194" s="52" t="str">
        <f ca="true">+IF(OFFSET('Water Data'!$B$1,0,10*ROW('Water Data'!B191))="","",OFFSET('Water Data'!$B$1,0,10*ROW('Water Data'!B191)))</f>
        <v/>
      </c>
      <c r="B194" s="52" t="str">
        <f ca="true">+IF(OFFSET('Water Data'!$A$3,0,10*ROW('Water Data'!A191))="","",OFFSET('Water Data'!$A$3,0,10*ROW('Water Data'!A191)))</f>
        <v/>
      </c>
      <c r="C194" s="52" t="str">
        <f ca="true">+IF(OFFSET('Water Data'!$C$3,0,10*ROW('Water Data'!C191))="","",OFFSET('Water Data'!$C$3,0,10*ROW('Water Data'!C191)))</f>
        <v/>
      </c>
      <c r="D194" s="240"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0"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0"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0"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0"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0"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0"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0"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0"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0"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0"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0"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0"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0"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0"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0"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0"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0"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1"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1"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1"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1"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1"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1"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1"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1"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1"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1"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1"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1"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1"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1"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1"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1"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1"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1"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1"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1"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1"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1"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1"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1"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1"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1"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1"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1"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1"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1"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2"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2"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2"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2"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2"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2"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2"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2"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2"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2"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2"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2"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2"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2"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2"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2"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2"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2"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29" t="str">
        <f ca="true">+IF(OFFSET('Water Data'!$C$28,0,10*ROW('Water Data'!C188))="","",OFFSET('Water Data'!$C$28,0,10*ROW('Water Data'!C188)))</f>
        <v/>
      </c>
      <c r="BT194" s="29" t="str">
        <f ca="true">+IF(OFFSET('Water Data'!$C$29,0,10*ROW('Water Data'!C188))="","",OFFSET('Water Data'!$C$29,0,10*ROW('Water Data'!C188)))</f>
        <v/>
      </c>
      <c r="BU194" s="29" t="str">
        <f ca="true">+IF(OFFSET('Water Data'!$C$30,0,10*ROW('Water Data'!C188))="","",OFFSET('Water Data'!$C$30,0,10*ROW('Water Data'!C188)))</f>
        <v/>
      </c>
      <c r="BV194" s="29" t="str">
        <f ca="true">+IF(OFFSET('Water Data'!$D$28,0,10*ROW('Water Data'!D188))="","",OFFSET('Water Data'!$D$28,0,10*ROW('Water Data'!D188)))</f>
        <v/>
      </c>
      <c r="BW194" s="29" t="str">
        <f ca="true">+IF(OFFSET('Water Data'!$D$29,0,10*ROW('Water Data'!D188))="","",OFFSET('Water Data'!$D$29,0,10*ROW('Water Data'!D188)))</f>
        <v/>
      </c>
      <c r="BX194" s="29" t="str">
        <f ca="true">+IF(OFFSET('Water Data'!$D$30,0,10*ROW('Water Data'!D188))="","",OFFSET('Water Data'!$D$30,0,10*ROW('Water Data'!D188)))</f>
        <v/>
      </c>
      <c r="BY194" s="29" t="str">
        <f ca="true">+IF(OFFSET('Water Data'!$E$28,0,10*ROW('Water Data'!E188))="","",OFFSET('Water Data'!$E$28,0,10*ROW('Water Data'!E188)))</f>
        <v/>
      </c>
      <c r="BZ194" s="29" t="str">
        <f ca="true">+IF(OFFSET('Water Data'!$E$29,0,10*ROW('Water Data'!E188))="","",OFFSET('Water Data'!$E$29,0,10*ROW('Water Data'!E188)))</f>
        <v/>
      </c>
      <c r="CA194" s="29" t="str">
        <f ca="true">+IF(OFFSET('Water Data'!$E$30,0,10*ROW('Water Data'!E188))="","",OFFSET('Water Data'!$E$30,0,10*ROW('Water Data'!E188)))</f>
        <v/>
      </c>
      <c r="CB194" s="29" t="str">
        <f ca="true">+IF(OFFSET('Water Data'!$F$28,0,10*ROW('Water Data'!F188))="","",OFFSET('Water Data'!$F$28,0,10*ROW('Water Data'!F188)))</f>
        <v/>
      </c>
      <c r="CC194" s="29" t="str">
        <f ca="true">+IF(OFFSET('Water Data'!$F$29,0,10*ROW('Water Data'!F188))="","",OFFSET('Water Data'!$F$29,0,10*ROW('Water Data'!F188)))</f>
        <v/>
      </c>
      <c r="CD194" s="29" t="str">
        <f ca="true">+IF(OFFSET('Water Data'!$F$30,0,10*ROW('Water Data'!F188))="","",OFFSET('Water Data'!$F$30,0,10*ROW('Water Data'!F188)))</f>
        <v/>
      </c>
      <c r="CE194" s="29" t="str">
        <f ca="true">+IF(OFFSET('Water Data'!$G$28,0,10*ROW('Water Data'!G188))="","",OFFSET('Water Data'!$G$28,0,10*ROW('Water Data'!G188)))</f>
        <v/>
      </c>
      <c r="CF194" s="29" t="str">
        <f ca="true">+IF(OFFSET('Water Data'!$G$29,0,10*ROW('Water Data'!G188))="","",OFFSET('Water Data'!$G$29,0,10*ROW('Water Data'!G188)))</f>
        <v/>
      </c>
      <c r="CG194" s="29" t="str">
        <f ca="true">+IF(OFFSET('Water Data'!$G$30,0,10*ROW('Water Data'!G188))="","",OFFSET('Water Data'!$G$30,0,10*ROW('Water Data'!G188)))</f>
        <v/>
      </c>
      <c r="CH194" s="29" t="str">
        <f ca="true">+IF(OFFSET('Water Data'!$H$28,0,10*ROW('Water Data'!H188))="","",OFFSET('Water Data'!$H$28,0,10*ROW('Water Data'!H188)))</f>
        <v/>
      </c>
      <c r="CI194" s="29" t="str">
        <f ca="true">+IF(OFFSET('Water Data'!$H$29,0,10*ROW('Water Data'!H188))="","",OFFSET('Water Data'!$H$29,0,10*ROW('Water Data'!H188)))</f>
        <v/>
      </c>
      <c r="CJ194" s="29" t="str">
        <f ca="true">+IF(OFFSET('Water Data'!$H$30,0,10*ROW('Water Data'!H188))="","",OFFSET('Water Data'!$H$30,0,10*ROW('Water Data'!H188)))</f>
        <v/>
      </c>
      <c r="CK194" s="29" t="str">
        <f ca="true">+IF(OFFSET('Sanitation Data'!$C$29,0,10*ROW('Sanitation Data'!C188))="","",OFFSET('Sanitation Data'!$C$29,0,10*ROW('Sanitation Data'!C188)))</f>
        <v/>
      </c>
      <c r="CL194" s="29" t="str">
        <f ca="true">+IF(OFFSET('Sanitation Data'!$C$30,0,10*ROW('Sanitation Data'!C188))="","",OFFSET('Sanitation Data'!$C$30,0,10*ROW('Sanitation Data'!C188)))</f>
        <v/>
      </c>
      <c r="CM194" s="29" t="str">
        <f ca="true">+IF(OFFSET('Sanitation Data'!$C$31,0,10*ROW('Sanitation Data'!C188))="","",OFFSET('Sanitation Data'!$C$31,0,10*ROW('Sanitation Data'!C188)))</f>
        <v/>
      </c>
      <c r="CN194" s="29" t="str">
        <f ca="true">+IF(OFFSET('Sanitation Data'!$C$32,0,10*ROW('Sanitation Data'!C188))="","",OFFSET('Sanitation Data'!$C$32,0,10*ROW('Sanitation Data'!C188)))</f>
        <v/>
      </c>
      <c r="CO194" s="29" t="str">
        <f ca="true">+IF(OFFSET('Sanitation Data'!$C$33,0,10*ROW('Sanitation Data'!C188))="","",OFFSET('Sanitation Data'!$C$33,0,10*ROW('Sanitation Data'!C188)))</f>
        <v/>
      </c>
      <c r="CP194" s="29" t="str">
        <f ca="true">+IF(OFFSET('Sanitation Data'!$D$29,0,10*ROW('Sanitation Data'!D188))="","",OFFSET('Sanitation Data'!$D$29,0,10*ROW('Sanitation Data'!D188)))</f>
        <v/>
      </c>
      <c r="CQ194" s="29" t="str">
        <f ca="true">+IF(OFFSET('Sanitation Data'!$D$30,0,10*ROW('Sanitation Data'!D188))="","",OFFSET('Sanitation Data'!$D$30,0,10*ROW('Sanitation Data'!D188)))</f>
        <v/>
      </c>
      <c r="CR194" s="29" t="str">
        <f ca="true">+IF(OFFSET('Sanitation Data'!$D$31,0,10*ROW('Sanitation Data'!D188))="","",OFFSET('Sanitation Data'!$D$31,0,10*ROW('Sanitation Data'!D188)))</f>
        <v/>
      </c>
      <c r="CS194" s="29" t="str">
        <f ca="true">+IF(OFFSET('Sanitation Data'!$D$32,0,10*ROW('Sanitation Data'!D188))="","",OFFSET('Sanitation Data'!$D$32,0,10*ROW('Sanitation Data'!D188)))</f>
        <v/>
      </c>
      <c r="CT194" s="29" t="str">
        <f ca="true">+IF(OFFSET('Sanitation Data'!$D$33,0,10*ROW('Sanitation Data'!D188))="","",OFFSET('Sanitation Data'!$D$33,0,10*ROW('Sanitation Data'!D188)))</f>
        <v/>
      </c>
      <c r="CU194" s="29" t="str">
        <f ca="true">+IF(OFFSET('Sanitation Data'!$E$29,0,10*ROW('Sanitation Data'!E188))="","",OFFSET('Sanitation Data'!$E$29,0,10*ROW('Sanitation Data'!E188)))</f>
        <v/>
      </c>
      <c r="CV194" s="29" t="str">
        <f ca="true">+IF(OFFSET('Sanitation Data'!$E$30,0,10*ROW('Sanitation Data'!E188))="","",OFFSET('Sanitation Data'!$E$30,0,10*ROW('Sanitation Data'!E188)))</f>
        <v/>
      </c>
      <c r="CW194" s="29" t="str">
        <f ca="true">+IF(OFFSET('Sanitation Data'!$E$31,0,10*ROW('Sanitation Data'!E188))="","",OFFSET('Sanitation Data'!$E$31,0,10*ROW('Sanitation Data'!E188)))</f>
        <v/>
      </c>
      <c r="CX194" s="29" t="str">
        <f ca="true">+IF(OFFSET('Sanitation Data'!$E$32,0,10*ROW('Sanitation Data'!E188))="","",OFFSET('Sanitation Data'!$E$32,0,10*ROW('Sanitation Data'!E188)))</f>
        <v/>
      </c>
      <c r="CY194" s="29" t="str">
        <f ca="true">+IF(OFFSET('Sanitation Data'!$E$33,0,10*ROW('Sanitation Data'!E188))="","",OFFSET('Sanitation Data'!$E$33,0,10*ROW('Sanitation Data'!E188)))</f>
        <v/>
      </c>
      <c r="CZ194" s="29" t="str">
        <f ca="true">+IF(OFFSET('Sanitation Data'!$F$29,0,10*ROW('Sanitation Data'!F188))="","",OFFSET('Sanitation Data'!$F$29,0,10*ROW('Sanitation Data'!F188)))</f>
        <v/>
      </c>
      <c r="DA194" s="29" t="str">
        <f ca="true">+IF(OFFSET('Sanitation Data'!$F$30,0,10*ROW('Sanitation Data'!F188))="","",OFFSET('Sanitation Data'!$F$30,0,10*ROW('Sanitation Data'!F188)))</f>
        <v/>
      </c>
      <c r="DB194" s="29" t="str">
        <f ca="true">+IF(OFFSET('Sanitation Data'!$F$31,0,10*ROW('Sanitation Data'!F188))="","",OFFSET('Sanitation Data'!$F$31,0,10*ROW('Sanitation Data'!F188)))</f>
        <v/>
      </c>
      <c r="DC194" s="29" t="str">
        <f ca="true">+IF(OFFSET('Sanitation Data'!$F$32,0,10*ROW('Sanitation Data'!F188))="","",OFFSET('Sanitation Data'!$F$32,0,10*ROW('Sanitation Data'!F188)))</f>
        <v/>
      </c>
      <c r="DD194" s="29" t="str">
        <f ca="true">+IF(OFFSET('Sanitation Data'!$F$33,0,10*ROW('Sanitation Data'!F188))="","",OFFSET('Sanitation Data'!$F$33,0,10*ROW('Sanitation Data'!F188)))</f>
        <v/>
      </c>
      <c r="DE194" s="29" t="str">
        <f ca="true">+IF(OFFSET('Sanitation Data'!$G$29,0,10*ROW('Sanitation Data'!G188))="","",OFFSET('Sanitation Data'!$G$29,0,10*ROW('Sanitation Data'!G188)))</f>
        <v/>
      </c>
      <c r="DF194" s="29" t="str">
        <f ca="true">+IF(OFFSET('Sanitation Data'!$G$30,0,10*ROW('Sanitation Data'!G188))="","",OFFSET('Sanitation Data'!$G$30,0,10*ROW('Sanitation Data'!G188)))</f>
        <v/>
      </c>
      <c r="DG194" s="29" t="str">
        <f ca="true">+IF(OFFSET('Sanitation Data'!$G$31,0,10*ROW('Sanitation Data'!G188))="","",OFFSET('Sanitation Data'!$G$31,0,10*ROW('Sanitation Data'!G188)))</f>
        <v/>
      </c>
      <c r="DH194" s="29" t="str">
        <f ca="true">+IF(OFFSET('Sanitation Data'!$G$32,0,10*ROW('Sanitation Data'!G188))="","",OFFSET('Sanitation Data'!$G$32,0,10*ROW('Sanitation Data'!G188)))</f>
        <v/>
      </c>
      <c r="DI194" s="29" t="str">
        <f ca="true">+IF(OFFSET('Sanitation Data'!$G$33,0,10*ROW('Sanitation Data'!G188))="","",OFFSET('Sanitation Data'!$G$33,0,10*ROW('Sanitation Data'!G188)))</f>
        <v/>
      </c>
      <c r="DJ194" s="29" t="str">
        <f ca="true">+IF(OFFSET('Sanitation Data'!$H$29,0,10*ROW('Sanitation Data'!H188))="","",OFFSET('Sanitation Data'!$H$29,0,10*ROW('Sanitation Data'!H188)))</f>
        <v/>
      </c>
      <c r="DK194" s="29" t="str">
        <f ca="true">+IF(OFFSET('Sanitation Data'!$H$30,0,10*ROW('Sanitation Data'!H188))="","",OFFSET('Sanitation Data'!$H$30,0,10*ROW('Sanitation Data'!H188)))</f>
        <v/>
      </c>
      <c r="DL194" s="29" t="str">
        <f ca="true">+IF(OFFSET('Sanitation Data'!$H$31,0,10*ROW('Sanitation Data'!H188))="","",OFFSET('Sanitation Data'!$H$31,0,10*ROW('Sanitation Data'!H188)))</f>
        <v/>
      </c>
      <c r="DM194" s="29" t="str">
        <f ca="true">+IF(OFFSET('Sanitation Data'!$H$32,0,10*ROW('Sanitation Data'!H188))="","",OFFSET('Sanitation Data'!$H$32,0,10*ROW('Sanitation Data'!H188)))</f>
        <v/>
      </c>
      <c r="DN194" s="29" t="str">
        <f ca="true">+IF(OFFSET('Sanitation Data'!$H$33,0,10*ROW('Sanitation Data'!H188))="","",OFFSET('Sanitation Data'!$H$33,0,10*ROW('Sanitation Data'!H188)))</f>
        <v/>
      </c>
      <c r="DO194" s="29" t="str">
        <f ca="true">+IF(OFFSET('Hygiene Data'!$C$12,0,10*ROW('Hygiene Data'!C188))="","",OFFSET('Hygiene Data'!$C$12,0,10*ROW('Hygiene Data'!C188)))</f>
        <v/>
      </c>
      <c r="DP194" s="29" t="str">
        <f ca="true">+IF(OFFSET('Hygiene Data'!$C$13,0,10*ROW('Hygiene Data'!C188))="","",OFFSET('Hygiene Data'!$C$13,0,10*ROW('Hygiene Data'!C188)))</f>
        <v/>
      </c>
      <c r="DQ194" s="29" t="str">
        <f ca="true">+IF(OFFSET('Hygiene Data'!$C$14,0,10*ROW('Hygiene Data'!C188))="","",OFFSET('Hygiene Data'!$C$14,0,10*ROW('Hygiene Data'!C188)))</f>
        <v/>
      </c>
      <c r="DR194" s="29" t="str">
        <f ca="true">+IF(OFFSET('Hygiene Data'!$D$12,0,10*ROW('Hygiene Data'!D188))="","",OFFSET('Hygiene Data'!$D$12,0,10*ROW('Hygiene Data'!D188)))</f>
        <v/>
      </c>
      <c r="DS194" s="29" t="str">
        <f ca="true">+IF(OFFSET('Hygiene Data'!$D$13,0,10*ROW('Hygiene Data'!D188))="","",OFFSET('Hygiene Data'!$D$13,0,10*ROW('Hygiene Data'!D188)))</f>
        <v/>
      </c>
      <c r="DT194" s="29" t="str">
        <f ca="true">+IF(OFFSET('Hygiene Data'!$D$14,0,10*ROW('Hygiene Data'!D188))="","",OFFSET('Hygiene Data'!$D$14,0,10*ROW('Hygiene Data'!D188)))</f>
        <v/>
      </c>
      <c r="DU194" s="29" t="str">
        <f ca="true">+IF(OFFSET('Hygiene Data'!$E$12,0,10*ROW('Hygiene Data'!E188))="","",OFFSET('Hygiene Data'!$E$12,0,10*ROW('Hygiene Data'!E188)))</f>
        <v/>
      </c>
      <c r="DV194" s="29" t="str">
        <f ca="true">+IF(OFFSET('Hygiene Data'!$E$13,0,10*ROW('Hygiene Data'!E188))="","",OFFSET('Hygiene Data'!$E$13,0,10*ROW('Hygiene Data'!E188)))</f>
        <v/>
      </c>
      <c r="DW194" s="29" t="str">
        <f ca="true">+IF(OFFSET('Hygiene Data'!$E$14,0,10*ROW('Hygiene Data'!E188))="","",OFFSET('Hygiene Data'!$E$14,0,10*ROW('Hygiene Data'!E188)))</f>
        <v/>
      </c>
      <c r="DX194" s="29" t="str">
        <f ca="true">+IF(OFFSET('Hygiene Data'!$F$12,0,10*ROW('Hygiene Data'!F188))="","",OFFSET('Hygiene Data'!$F$12,0,10*ROW('Hygiene Data'!F188)))</f>
        <v/>
      </c>
      <c r="DY194" s="29" t="str">
        <f ca="true">+IF(OFFSET('Hygiene Data'!$F$13,0,10*ROW('Hygiene Data'!F188))="","",OFFSET('Hygiene Data'!$F$13,0,10*ROW('Hygiene Data'!F188)))</f>
        <v/>
      </c>
      <c r="DZ194" s="29" t="str">
        <f ca="true">+IF(OFFSET('Hygiene Data'!$F$14,0,10*ROW('Hygiene Data'!F188))="","",OFFSET('Hygiene Data'!$F$14,0,10*ROW('Hygiene Data'!F188)))</f>
        <v/>
      </c>
      <c r="EA194" s="29" t="str">
        <f ca="true">+IF(OFFSET('Hygiene Data'!$G$12,0,10*ROW('Hygiene Data'!G188))="","",OFFSET('Hygiene Data'!$G$12,0,10*ROW('Hygiene Data'!G188)))</f>
        <v/>
      </c>
      <c r="EB194" s="29" t="str">
        <f ca="true">+IF(OFFSET('Hygiene Data'!$G$13,0,10*ROW('Hygiene Data'!G188))="","",OFFSET('Hygiene Data'!$G$13,0,10*ROW('Hygiene Data'!G188)))</f>
        <v/>
      </c>
      <c r="EC194" s="29" t="str">
        <f ca="true">+IF(OFFSET('Hygiene Data'!$G$14,0,10*ROW('Hygiene Data'!G188))="","",OFFSET('Hygiene Data'!$G$14,0,10*ROW('Hygiene Data'!G188)))</f>
        <v/>
      </c>
      <c r="ED194" s="29" t="str">
        <f ca="true">+IF(OFFSET('Hygiene Data'!$H$12,0,10*ROW('Hygiene Data'!H188))="","",OFFSET('Hygiene Data'!$H$12,0,10*ROW('Hygiene Data'!H188)))</f>
        <v/>
      </c>
      <c r="EE194" s="29" t="str">
        <f ca="true">+IF(OFFSET('Hygiene Data'!$H$13,0,10*ROW('Hygiene Data'!H188))="","",OFFSET('Hygiene Data'!$H$13,0,10*ROW('Hygiene Data'!H188)))</f>
        <v/>
      </c>
      <c r="EF194" s="29" t="str">
        <f ca="true">+IF(OFFSET('Hygiene Data'!$H$14,0,10*ROW('Hygiene Data'!H188))="","",OFFSET('Hygiene Data'!$H$14,0,10*ROW('Hygiene Data'!H188)))</f>
        <v/>
      </c>
    </row>
    <row r="195" x14ac:dyDescent="0.2">
      <c r="A195" s="52" t="str">
        <f ca="true">+IF(OFFSET('Water Data'!$B$1,0,10*ROW('Water Data'!B192))="","",OFFSET('Water Data'!$B$1,0,10*ROW('Water Data'!B192)))</f>
        <v/>
      </c>
      <c r="B195" s="52" t="str">
        <f ca="true">+IF(OFFSET('Water Data'!$A$3,0,10*ROW('Water Data'!A192))="","",OFFSET('Water Data'!$A$3,0,10*ROW('Water Data'!A192)))</f>
        <v/>
      </c>
      <c r="C195" s="52" t="str">
        <f ca="true">+IF(OFFSET('Water Data'!$C$3,0,10*ROW('Water Data'!C192))="","",OFFSET('Water Data'!$C$3,0,10*ROW('Water Data'!C192)))</f>
        <v/>
      </c>
      <c r="D195" s="240"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0"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0"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0"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0"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0"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0"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0"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0"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0"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0"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0"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0"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0"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0"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0"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0"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0"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1"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1"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1"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1"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1"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1"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1"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1"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1"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1"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1"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1"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1"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1"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1"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1"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1"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1"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1"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1"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1"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1"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1"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1"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1"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1"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1"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1"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1"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1"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2"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2"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2"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2"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2"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2"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2"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2"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2"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2"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2"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2"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2"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2"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2"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2"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2"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2"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29" t="str">
        <f ca="true">+IF(OFFSET('Water Data'!$C$28,0,10*ROW('Water Data'!C189))="","",OFFSET('Water Data'!$C$28,0,10*ROW('Water Data'!C189)))</f>
        <v/>
      </c>
      <c r="BT195" s="29" t="str">
        <f ca="true">+IF(OFFSET('Water Data'!$C$29,0,10*ROW('Water Data'!C189))="","",OFFSET('Water Data'!$C$29,0,10*ROW('Water Data'!C189)))</f>
        <v/>
      </c>
      <c r="BU195" s="29" t="str">
        <f ca="true">+IF(OFFSET('Water Data'!$C$30,0,10*ROW('Water Data'!C189))="","",OFFSET('Water Data'!$C$30,0,10*ROW('Water Data'!C189)))</f>
        <v/>
      </c>
      <c r="BV195" s="29" t="str">
        <f ca="true">+IF(OFFSET('Water Data'!$D$28,0,10*ROW('Water Data'!D189))="","",OFFSET('Water Data'!$D$28,0,10*ROW('Water Data'!D189)))</f>
        <v/>
      </c>
      <c r="BW195" s="29" t="str">
        <f ca="true">+IF(OFFSET('Water Data'!$D$29,0,10*ROW('Water Data'!D189))="","",OFFSET('Water Data'!$D$29,0,10*ROW('Water Data'!D189)))</f>
        <v/>
      </c>
      <c r="BX195" s="29" t="str">
        <f ca="true">+IF(OFFSET('Water Data'!$D$30,0,10*ROW('Water Data'!D189))="","",OFFSET('Water Data'!$D$30,0,10*ROW('Water Data'!D189)))</f>
        <v/>
      </c>
      <c r="BY195" s="29" t="str">
        <f ca="true">+IF(OFFSET('Water Data'!$E$28,0,10*ROW('Water Data'!E189))="","",OFFSET('Water Data'!$E$28,0,10*ROW('Water Data'!E189)))</f>
        <v/>
      </c>
      <c r="BZ195" s="29" t="str">
        <f ca="true">+IF(OFFSET('Water Data'!$E$29,0,10*ROW('Water Data'!E189))="","",OFFSET('Water Data'!$E$29,0,10*ROW('Water Data'!E189)))</f>
        <v/>
      </c>
      <c r="CA195" s="29" t="str">
        <f ca="true">+IF(OFFSET('Water Data'!$E$30,0,10*ROW('Water Data'!E189))="","",OFFSET('Water Data'!$E$30,0,10*ROW('Water Data'!E189)))</f>
        <v/>
      </c>
      <c r="CB195" s="29" t="str">
        <f ca="true">+IF(OFFSET('Water Data'!$F$28,0,10*ROW('Water Data'!F189))="","",OFFSET('Water Data'!$F$28,0,10*ROW('Water Data'!F189)))</f>
        <v/>
      </c>
      <c r="CC195" s="29" t="str">
        <f ca="true">+IF(OFFSET('Water Data'!$F$29,0,10*ROW('Water Data'!F189))="","",OFFSET('Water Data'!$F$29,0,10*ROW('Water Data'!F189)))</f>
        <v/>
      </c>
      <c r="CD195" s="29" t="str">
        <f ca="true">+IF(OFFSET('Water Data'!$F$30,0,10*ROW('Water Data'!F189))="","",OFFSET('Water Data'!$F$30,0,10*ROW('Water Data'!F189)))</f>
        <v/>
      </c>
      <c r="CE195" s="29" t="str">
        <f ca="true">+IF(OFFSET('Water Data'!$G$28,0,10*ROW('Water Data'!G189))="","",OFFSET('Water Data'!$G$28,0,10*ROW('Water Data'!G189)))</f>
        <v/>
      </c>
      <c r="CF195" s="29" t="str">
        <f ca="true">+IF(OFFSET('Water Data'!$G$29,0,10*ROW('Water Data'!G189))="","",OFFSET('Water Data'!$G$29,0,10*ROW('Water Data'!G189)))</f>
        <v/>
      </c>
      <c r="CG195" s="29" t="str">
        <f ca="true">+IF(OFFSET('Water Data'!$G$30,0,10*ROW('Water Data'!G189))="","",OFFSET('Water Data'!$G$30,0,10*ROW('Water Data'!G189)))</f>
        <v/>
      </c>
      <c r="CH195" s="29" t="str">
        <f ca="true">+IF(OFFSET('Water Data'!$H$28,0,10*ROW('Water Data'!H189))="","",OFFSET('Water Data'!$H$28,0,10*ROW('Water Data'!H189)))</f>
        <v/>
      </c>
      <c r="CI195" s="29" t="str">
        <f ca="true">+IF(OFFSET('Water Data'!$H$29,0,10*ROW('Water Data'!H189))="","",OFFSET('Water Data'!$H$29,0,10*ROW('Water Data'!H189)))</f>
        <v/>
      </c>
      <c r="CJ195" s="29" t="str">
        <f ca="true">+IF(OFFSET('Water Data'!$H$30,0,10*ROW('Water Data'!H189))="","",OFFSET('Water Data'!$H$30,0,10*ROW('Water Data'!H189)))</f>
        <v/>
      </c>
      <c r="CK195" s="29" t="str">
        <f ca="true">+IF(OFFSET('Sanitation Data'!$C$29,0,10*ROW('Sanitation Data'!C189))="","",OFFSET('Sanitation Data'!$C$29,0,10*ROW('Sanitation Data'!C189)))</f>
        <v/>
      </c>
      <c r="CL195" s="29" t="str">
        <f ca="true">+IF(OFFSET('Sanitation Data'!$C$30,0,10*ROW('Sanitation Data'!C189))="","",OFFSET('Sanitation Data'!$C$30,0,10*ROW('Sanitation Data'!C189)))</f>
        <v/>
      </c>
      <c r="CM195" s="29" t="str">
        <f ca="true">+IF(OFFSET('Sanitation Data'!$C$31,0,10*ROW('Sanitation Data'!C189))="","",OFFSET('Sanitation Data'!$C$31,0,10*ROW('Sanitation Data'!C189)))</f>
        <v/>
      </c>
      <c r="CN195" s="29" t="str">
        <f ca="true">+IF(OFFSET('Sanitation Data'!$C$32,0,10*ROW('Sanitation Data'!C189))="","",OFFSET('Sanitation Data'!$C$32,0,10*ROW('Sanitation Data'!C189)))</f>
        <v/>
      </c>
      <c r="CO195" s="29" t="str">
        <f ca="true">+IF(OFFSET('Sanitation Data'!$C$33,0,10*ROW('Sanitation Data'!C189))="","",OFFSET('Sanitation Data'!$C$33,0,10*ROW('Sanitation Data'!C189)))</f>
        <v/>
      </c>
      <c r="CP195" s="29" t="str">
        <f ca="true">+IF(OFFSET('Sanitation Data'!$D$29,0,10*ROW('Sanitation Data'!D189))="","",OFFSET('Sanitation Data'!$D$29,0,10*ROW('Sanitation Data'!D189)))</f>
        <v/>
      </c>
      <c r="CQ195" s="29" t="str">
        <f ca="true">+IF(OFFSET('Sanitation Data'!$D$30,0,10*ROW('Sanitation Data'!D189))="","",OFFSET('Sanitation Data'!$D$30,0,10*ROW('Sanitation Data'!D189)))</f>
        <v/>
      </c>
      <c r="CR195" s="29" t="str">
        <f ca="true">+IF(OFFSET('Sanitation Data'!$D$31,0,10*ROW('Sanitation Data'!D189))="","",OFFSET('Sanitation Data'!$D$31,0,10*ROW('Sanitation Data'!D189)))</f>
        <v/>
      </c>
      <c r="CS195" s="29" t="str">
        <f ca="true">+IF(OFFSET('Sanitation Data'!$D$32,0,10*ROW('Sanitation Data'!D189))="","",OFFSET('Sanitation Data'!$D$32,0,10*ROW('Sanitation Data'!D189)))</f>
        <v/>
      </c>
      <c r="CT195" s="29" t="str">
        <f ca="true">+IF(OFFSET('Sanitation Data'!$D$33,0,10*ROW('Sanitation Data'!D189))="","",OFFSET('Sanitation Data'!$D$33,0,10*ROW('Sanitation Data'!D189)))</f>
        <v/>
      </c>
      <c r="CU195" s="29" t="str">
        <f ca="true">+IF(OFFSET('Sanitation Data'!$E$29,0,10*ROW('Sanitation Data'!E189))="","",OFFSET('Sanitation Data'!$E$29,0,10*ROW('Sanitation Data'!E189)))</f>
        <v/>
      </c>
      <c r="CV195" s="29" t="str">
        <f ca="true">+IF(OFFSET('Sanitation Data'!$E$30,0,10*ROW('Sanitation Data'!E189))="","",OFFSET('Sanitation Data'!$E$30,0,10*ROW('Sanitation Data'!E189)))</f>
        <v/>
      </c>
      <c r="CW195" s="29" t="str">
        <f ca="true">+IF(OFFSET('Sanitation Data'!$E$31,0,10*ROW('Sanitation Data'!E189))="","",OFFSET('Sanitation Data'!$E$31,0,10*ROW('Sanitation Data'!E189)))</f>
        <v/>
      </c>
      <c r="CX195" s="29" t="str">
        <f ca="true">+IF(OFFSET('Sanitation Data'!$E$32,0,10*ROW('Sanitation Data'!E189))="","",OFFSET('Sanitation Data'!$E$32,0,10*ROW('Sanitation Data'!E189)))</f>
        <v/>
      </c>
      <c r="CY195" s="29" t="str">
        <f ca="true">+IF(OFFSET('Sanitation Data'!$E$33,0,10*ROW('Sanitation Data'!E189))="","",OFFSET('Sanitation Data'!$E$33,0,10*ROW('Sanitation Data'!E189)))</f>
        <v/>
      </c>
      <c r="CZ195" s="29" t="str">
        <f ca="true">+IF(OFFSET('Sanitation Data'!$F$29,0,10*ROW('Sanitation Data'!F189))="","",OFFSET('Sanitation Data'!$F$29,0,10*ROW('Sanitation Data'!F189)))</f>
        <v/>
      </c>
      <c r="DA195" s="29" t="str">
        <f ca="true">+IF(OFFSET('Sanitation Data'!$F$30,0,10*ROW('Sanitation Data'!F189))="","",OFFSET('Sanitation Data'!$F$30,0,10*ROW('Sanitation Data'!F189)))</f>
        <v/>
      </c>
      <c r="DB195" s="29" t="str">
        <f ca="true">+IF(OFFSET('Sanitation Data'!$F$31,0,10*ROW('Sanitation Data'!F189))="","",OFFSET('Sanitation Data'!$F$31,0,10*ROW('Sanitation Data'!F189)))</f>
        <v/>
      </c>
      <c r="DC195" s="29" t="str">
        <f ca="true">+IF(OFFSET('Sanitation Data'!$F$32,0,10*ROW('Sanitation Data'!F189))="","",OFFSET('Sanitation Data'!$F$32,0,10*ROW('Sanitation Data'!F189)))</f>
        <v/>
      </c>
      <c r="DD195" s="29" t="str">
        <f ca="true">+IF(OFFSET('Sanitation Data'!$F$33,0,10*ROW('Sanitation Data'!F189))="","",OFFSET('Sanitation Data'!$F$33,0,10*ROW('Sanitation Data'!F189)))</f>
        <v/>
      </c>
      <c r="DE195" s="29" t="str">
        <f ca="true">+IF(OFFSET('Sanitation Data'!$G$29,0,10*ROW('Sanitation Data'!G189))="","",OFFSET('Sanitation Data'!$G$29,0,10*ROW('Sanitation Data'!G189)))</f>
        <v/>
      </c>
      <c r="DF195" s="29" t="str">
        <f ca="true">+IF(OFFSET('Sanitation Data'!$G$30,0,10*ROW('Sanitation Data'!G189))="","",OFFSET('Sanitation Data'!$G$30,0,10*ROW('Sanitation Data'!G189)))</f>
        <v/>
      </c>
      <c r="DG195" s="29" t="str">
        <f ca="true">+IF(OFFSET('Sanitation Data'!$G$31,0,10*ROW('Sanitation Data'!G189))="","",OFFSET('Sanitation Data'!$G$31,0,10*ROW('Sanitation Data'!G189)))</f>
        <v/>
      </c>
      <c r="DH195" s="29" t="str">
        <f ca="true">+IF(OFFSET('Sanitation Data'!$G$32,0,10*ROW('Sanitation Data'!G189))="","",OFFSET('Sanitation Data'!$G$32,0,10*ROW('Sanitation Data'!G189)))</f>
        <v/>
      </c>
      <c r="DI195" s="29" t="str">
        <f ca="true">+IF(OFFSET('Sanitation Data'!$G$33,0,10*ROW('Sanitation Data'!G189))="","",OFFSET('Sanitation Data'!$G$33,0,10*ROW('Sanitation Data'!G189)))</f>
        <v/>
      </c>
      <c r="DJ195" s="29" t="str">
        <f ca="true">+IF(OFFSET('Sanitation Data'!$H$29,0,10*ROW('Sanitation Data'!H189))="","",OFFSET('Sanitation Data'!$H$29,0,10*ROW('Sanitation Data'!H189)))</f>
        <v/>
      </c>
      <c r="DK195" s="29" t="str">
        <f ca="true">+IF(OFFSET('Sanitation Data'!$H$30,0,10*ROW('Sanitation Data'!H189))="","",OFFSET('Sanitation Data'!$H$30,0,10*ROW('Sanitation Data'!H189)))</f>
        <v/>
      </c>
      <c r="DL195" s="29" t="str">
        <f ca="true">+IF(OFFSET('Sanitation Data'!$H$31,0,10*ROW('Sanitation Data'!H189))="","",OFFSET('Sanitation Data'!$H$31,0,10*ROW('Sanitation Data'!H189)))</f>
        <v/>
      </c>
      <c r="DM195" s="29" t="str">
        <f ca="true">+IF(OFFSET('Sanitation Data'!$H$32,0,10*ROW('Sanitation Data'!H189))="","",OFFSET('Sanitation Data'!$H$32,0,10*ROW('Sanitation Data'!H189)))</f>
        <v/>
      </c>
      <c r="DN195" s="29" t="str">
        <f ca="true">+IF(OFFSET('Sanitation Data'!$H$33,0,10*ROW('Sanitation Data'!H189))="","",OFFSET('Sanitation Data'!$H$33,0,10*ROW('Sanitation Data'!H189)))</f>
        <v/>
      </c>
      <c r="DO195" s="29" t="str">
        <f ca="true">+IF(OFFSET('Hygiene Data'!$C$12,0,10*ROW('Hygiene Data'!C189))="","",OFFSET('Hygiene Data'!$C$12,0,10*ROW('Hygiene Data'!C189)))</f>
        <v/>
      </c>
      <c r="DP195" s="29" t="str">
        <f ca="true">+IF(OFFSET('Hygiene Data'!$C$13,0,10*ROW('Hygiene Data'!C189))="","",OFFSET('Hygiene Data'!$C$13,0,10*ROW('Hygiene Data'!C189)))</f>
        <v/>
      </c>
      <c r="DQ195" s="29" t="str">
        <f ca="true">+IF(OFFSET('Hygiene Data'!$C$14,0,10*ROW('Hygiene Data'!C189))="","",OFFSET('Hygiene Data'!$C$14,0,10*ROW('Hygiene Data'!C189)))</f>
        <v/>
      </c>
      <c r="DR195" s="29" t="str">
        <f ca="true">+IF(OFFSET('Hygiene Data'!$D$12,0,10*ROW('Hygiene Data'!D189))="","",OFFSET('Hygiene Data'!$D$12,0,10*ROW('Hygiene Data'!D189)))</f>
        <v/>
      </c>
      <c r="DS195" s="29" t="str">
        <f ca="true">+IF(OFFSET('Hygiene Data'!$D$13,0,10*ROW('Hygiene Data'!D189))="","",OFFSET('Hygiene Data'!$D$13,0,10*ROW('Hygiene Data'!D189)))</f>
        <v/>
      </c>
      <c r="DT195" s="29" t="str">
        <f ca="true">+IF(OFFSET('Hygiene Data'!$D$14,0,10*ROW('Hygiene Data'!D189))="","",OFFSET('Hygiene Data'!$D$14,0,10*ROW('Hygiene Data'!D189)))</f>
        <v/>
      </c>
      <c r="DU195" s="29" t="str">
        <f ca="true">+IF(OFFSET('Hygiene Data'!$E$12,0,10*ROW('Hygiene Data'!E189))="","",OFFSET('Hygiene Data'!$E$12,0,10*ROW('Hygiene Data'!E189)))</f>
        <v/>
      </c>
      <c r="DV195" s="29" t="str">
        <f ca="true">+IF(OFFSET('Hygiene Data'!$E$13,0,10*ROW('Hygiene Data'!E189))="","",OFFSET('Hygiene Data'!$E$13,0,10*ROW('Hygiene Data'!E189)))</f>
        <v/>
      </c>
      <c r="DW195" s="29" t="str">
        <f ca="true">+IF(OFFSET('Hygiene Data'!$E$14,0,10*ROW('Hygiene Data'!E189))="","",OFFSET('Hygiene Data'!$E$14,0,10*ROW('Hygiene Data'!E189)))</f>
        <v/>
      </c>
      <c r="DX195" s="29" t="str">
        <f ca="true">+IF(OFFSET('Hygiene Data'!$F$12,0,10*ROW('Hygiene Data'!F189))="","",OFFSET('Hygiene Data'!$F$12,0,10*ROW('Hygiene Data'!F189)))</f>
        <v/>
      </c>
      <c r="DY195" s="29" t="str">
        <f ca="true">+IF(OFFSET('Hygiene Data'!$F$13,0,10*ROW('Hygiene Data'!F189))="","",OFFSET('Hygiene Data'!$F$13,0,10*ROW('Hygiene Data'!F189)))</f>
        <v/>
      </c>
      <c r="DZ195" s="29" t="str">
        <f ca="true">+IF(OFFSET('Hygiene Data'!$F$14,0,10*ROW('Hygiene Data'!F189))="","",OFFSET('Hygiene Data'!$F$14,0,10*ROW('Hygiene Data'!F189)))</f>
        <v/>
      </c>
      <c r="EA195" s="29" t="str">
        <f ca="true">+IF(OFFSET('Hygiene Data'!$G$12,0,10*ROW('Hygiene Data'!G189))="","",OFFSET('Hygiene Data'!$G$12,0,10*ROW('Hygiene Data'!G189)))</f>
        <v/>
      </c>
      <c r="EB195" s="29" t="str">
        <f ca="true">+IF(OFFSET('Hygiene Data'!$G$13,0,10*ROW('Hygiene Data'!G189))="","",OFFSET('Hygiene Data'!$G$13,0,10*ROW('Hygiene Data'!G189)))</f>
        <v/>
      </c>
      <c r="EC195" s="29" t="str">
        <f ca="true">+IF(OFFSET('Hygiene Data'!$G$14,0,10*ROW('Hygiene Data'!G189))="","",OFFSET('Hygiene Data'!$G$14,0,10*ROW('Hygiene Data'!G189)))</f>
        <v/>
      </c>
      <c r="ED195" s="29" t="str">
        <f ca="true">+IF(OFFSET('Hygiene Data'!$H$12,0,10*ROW('Hygiene Data'!H189))="","",OFFSET('Hygiene Data'!$H$12,0,10*ROW('Hygiene Data'!H189)))</f>
        <v/>
      </c>
      <c r="EE195" s="29" t="str">
        <f ca="true">+IF(OFFSET('Hygiene Data'!$H$13,0,10*ROW('Hygiene Data'!H189))="","",OFFSET('Hygiene Data'!$H$13,0,10*ROW('Hygiene Data'!H189)))</f>
        <v/>
      </c>
      <c r="EF195" s="29" t="str">
        <f ca="true">+IF(OFFSET('Hygiene Data'!$H$14,0,10*ROW('Hygiene Data'!H189))="","",OFFSET('Hygiene Data'!$H$14,0,10*ROW('Hygiene Data'!H189)))</f>
        <v/>
      </c>
    </row>
    <row r="196" x14ac:dyDescent="0.2">
      <c r="A196" s="52" t="str">
        <f ca="true">+IF(OFFSET('Water Data'!$B$1,0,10*ROW('Water Data'!B193))="","",OFFSET('Water Data'!$B$1,0,10*ROW('Water Data'!B193)))</f>
        <v/>
      </c>
      <c r="B196" s="52" t="str">
        <f ca="true">+IF(OFFSET('Water Data'!$A$3,0,10*ROW('Water Data'!A193))="","",OFFSET('Water Data'!$A$3,0,10*ROW('Water Data'!A193)))</f>
        <v/>
      </c>
      <c r="C196" s="52" t="str">
        <f ca="true">+IF(OFFSET('Water Data'!$C$3,0,10*ROW('Water Data'!C193))="","",OFFSET('Water Data'!$C$3,0,10*ROW('Water Data'!C193)))</f>
        <v/>
      </c>
      <c r="D196" s="240"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0"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0"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0"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0"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0"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0"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0"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0"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0"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0"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0"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0"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0"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0"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0"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0"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0"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1"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1"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1"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1"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1"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1"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1"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1"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1"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1"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1"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1"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1"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1"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1"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1"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1"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1"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1"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1"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1"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1"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1"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1"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1"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1"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1"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1"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1"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1"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2"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2"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2"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2"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2"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2"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2"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2"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2"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2"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2"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2"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2"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2"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2"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2"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2"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2"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29" t="str">
        <f ca="true">+IF(OFFSET('Water Data'!$C$28,0,10*ROW('Water Data'!C190))="","",OFFSET('Water Data'!$C$28,0,10*ROW('Water Data'!C190)))</f>
        <v/>
      </c>
      <c r="BT196" s="29" t="str">
        <f ca="true">+IF(OFFSET('Water Data'!$C$29,0,10*ROW('Water Data'!C190))="","",OFFSET('Water Data'!$C$29,0,10*ROW('Water Data'!C190)))</f>
        <v/>
      </c>
      <c r="BU196" s="29" t="str">
        <f ca="true">+IF(OFFSET('Water Data'!$C$30,0,10*ROW('Water Data'!C190))="","",OFFSET('Water Data'!$C$30,0,10*ROW('Water Data'!C190)))</f>
        <v/>
      </c>
      <c r="BV196" s="29" t="str">
        <f ca="true">+IF(OFFSET('Water Data'!$D$28,0,10*ROW('Water Data'!D190))="","",OFFSET('Water Data'!$D$28,0,10*ROW('Water Data'!D190)))</f>
        <v/>
      </c>
      <c r="BW196" s="29" t="str">
        <f ca="true">+IF(OFFSET('Water Data'!$D$29,0,10*ROW('Water Data'!D190))="","",OFFSET('Water Data'!$D$29,0,10*ROW('Water Data'!D190)))</f>
        <v/>
      </c>
      <c r="BX196" s="29" t="str">
        <f ca="true">+IF(OFFSET('Water Data'!$D$30,0,10*ROW('Water Data'!D190))="","",OFFSET('Water Data'!$D$30,0,10*ROW('Water Data'!D190)))</f>
        <v/>
      </c>
      <c r="BY196" s="29" t="str">
        <f ca="true">+IF(OFFSET('Water Data'!$E$28,0,10*ROW('Water Data'!E190))="","",OFFSET('Water Data'!$E$28,0,10*ROW('Water Data'!E190)))</f>
        <v/>
      </c>
      <c r="BZ196" s="29" t="str">
        <f ca="true">+IF(OFFSET('Water Data'!$E$29,0,10*ROW('Water Data'!E190))="","",OFFSET('Water Data'!$E$29,0,10*ROW('Water Data'!E190)))</f>
        <v/>
      </c>
      <c r="CA196" s="29" t="str">
        <f ca="true">+IF(OFFSET('Water Data'!$E$30,0,10*ROW('Water Data'!E190))="","",OFFSET('Water Data'!$E$30,0,10*ROW('Water Data'!E190)))</f>
        <v/>
      </c>
      <c r="CB196" s="29" t="str">
        <f ca="true">+IF(OFFSET('Water Data'!$F$28,0,10*ROW('Water Data'!F190))="","",OFFSET('Water Data'!$F$28,0,10*ROW('Water Data'!F190)))</f>
        <v/>
      </c>
      <c r="CC196" s="29" t="str">
        <f ca="true">+IF(OFFSET('Water Data'!$F$29,0,10*ROW('Water Data'!F190))="","",OFFSET('Water Data'!$F$29,0,10*ROW('Water Data'!F190)))</f>
        <v/>
      </c>
      <c r="CD196" s="29" t="str">
        <f ca="true">+IF(OFFSET('Water Data'!$F$30,0,10*ROW('Water Data'!F190))="","",OFFSET('Water Data'!$F$30,0,10*ROW('Water Data'!F190)))</f>
        <v/>
      </c>
      <c r="CE196" s="29" t="str">
        <f ca="true">+IF(OFFSET('Water Data'!$G$28,0,10*ROW('Water Data'!G190))="","",OFFSET('Water Data'!$G$28,0,10*ROW('Water Data'!G190)))</f>
        <v/>
      </c>
      <c r="CF196" s="29" t="str">
        <f ca="true">+IF(OFFSET('Water Data'!$G$29,0,10*ROW('Water Data'!G190))="","",OFFSET('Water Data'!$G$29,0,10*ROW('Water Data'!G190)))</f>
        <v/>
      </c>
      <c r="CG196" s="29" t="str">
        <f ca="true">+IF(OFFSET('Water Data'!$G$30,0,10*ROW('Water Data'!G190))="","",OFFSET('Water Data'!$G$30,0,10*ROW('Water Data'!G190)))</f>
        <v/>
      </c>
      <c r="CH196" s="29" t="str">
        <f ca="true">+IF(OFFSET('Water Data'!$H$28,0,10*ROW('Water Data'!H190))="","",OFFSET('Water Data'!$H$28,0,10*ROW('Water Data'!H190)))</f>
        <v/>
      </c>
      <c r="CI196" s="29" t="str">
        <f ca="true">+IF(OFFSET('Water Data'!$H$29,0,10*ROW('Water Data'!H190))="","",OFFSET('Water Data'!$H$29,0,10*ROW('Water Data'!H190)))</f>
        <v/>
      </c>
      <c r="CJ196" s="29" t="str">
        <f ca="true">+IF(OFFSET('Water Data'!$H$30,0,10*ROW('Water Data'!H190))="","",OFFSET('Water Data'!$H$30,0,10*ROW('Water Data'!H190)))</f>
        <v/>
      </c>
      <c r="CK196" s="29" t="str">
        <f ca="true">+IF(OFFSET('Sanitation Data'!$C$29,0,10*ROW('Sanitation Data'!C190))="","",OFFSET('Sanitation Data'!$C$29,0,10*ROW('Sanitation Data'!C190)))</f>
        <v/>
      </c>
      <c r="CL196" s="29" t="str">
        <f ca="true">+IF(OFFSET('Sanitation Data'!$C$30,0,10*ROW('Sanitation Data'!C190))="","",OFFSET('Sanitation Data'!$C$30,0,10*ROW('Sanitation Data'!C190)))</f>
        <v/>
      </c>
      <c r="CM196" s="29" t="str">
        <f ca="true">+IF(OFFSET('Sanitation Data'!$C$31,0,10*ROW('Sanitation Data'!C190))="","",OFFSET('Sanitation Data'!$C$31,0,10*ROW('Sanitation Data'!C190)))</f>
        <v/>
      </c>
      <c r="CN196" s="29" t="str">
        <f ca="true">+IF(OFFSET('Sanitation Data'!$C$32,0,10*ROW('Sanitation Data'!C190))="","",OFFSET('Sanitation Data'!$C$32,0,10*ROW('Sanitation Data'!C190)))</f>
        <v/>
      </c>
      <c r="CO196" s="29" t="str">
        <f ca="true">+IF(OFFSET('Sanitation Data'!$C$33,0,10*ROW('Sanitation Data'!C190))="","",OFFSET('Sanitation Data'!$C$33,0,10*ROW('Sanitation Data'!C190)))</f>
        <v/>
      </c>
      <c r="CP196" s="29" t="str">
        <f ca="true">+IF(OFFSET('Sanitation Data'!$D$29,0,10*ROW('Sanitation Data'!D190))="","",OFFSET('Sanitation Data'!$D$29,0,10*ROW('Sanitation Data'!D190)))</f>
        <v/>
      </c>
      <c r="CQ196" s="29" t="str">
        <f ca="true">+IF(OFFSET('Sanitation Data'!$D$30,0,10*ROW('Sanitation Data'!D190))="","",OFFSET('Sanitation Data'!$D$30,0,10*ROW('Sanitation Data'!D190)))</f>
        <v/>
      </c>
      <c r="CR196" s="29" t="str">
        <f ca="true">+IF(OFFSET('Sanitation Data'!$D$31,0,10*ROW('Sanitation Data'!D190))="","",OFFSET('Sanitation Data'!$D$31,0,10*ROW('Sanitation Data'!D190)))</f>
        <v/>
      </c>
      <c r="CS196" s="29" t="str">
        <f ca="true">+IF(OFFSET('Sanitation Data'!$D$32,0,10*ROW('Sanitation Data'!D190))="","",OFFSET('Sanitation Data'!$D$32,0,10*ROW('Sanitation Data'!D190)))</f>
        <v/>
      </c>
      <c r="CT196" s="29" t="str">
        <f ca="true">+IF(OFFSET('Sanitation Data'!$D$33,0,10*ROW('Sanitation Data'!D190))="","",OFFSET('Sanitation Data'!$D$33,0,10*ROW('Sanitation Data'!D190)))</f>
        <v/>
      </c>
      <c r="CU196" s="29" t="str">
        <f ca="true">+IF(OFFSET('Sanitation Data'!$E$29,0,10*ROW('Sanitation Data'!E190))="","",OFFSET('Sanitation Data'!$E$29,0,10*ROW('Sanitation Data'!E190)))</f>
        <v/>
      </c>
      <c r="CV196" s="29" t="str">
        <f ca="true">+IF(OFFSET('Sanitation Data'!$E$30,0,10*ROW('Sanitation Data'!E190))="","",OFFSET('Sanitation Data'!$E$30,0,10*ROW('Sanitation Data'!E190)))</f>
        <v/>
      </c>
      <c r="CW196" s="29" t="str">
        <f ca="true">+IF(OFFSET('Sanitation Data'!$E$31,0,10*ROW('Sanitation Data'!E190))="","",OFFSET('Sanitation Data'!$E$31,0,10*ROW('Sanitation Data'!E190)))</f>
        <v/>
      </c>
      <c r="CX196" s="29" t="str">
        <f ca="true">+IF(OFFSET('Sanitation Data'!$E$32,0,10*ROW('Sanitation Data'!E190))="","",OFFSET('Sanitation Data'!$E$32,0,10*ROW('Sanitation Data'!E190)))</f>
        <v/>
      </c>
      <c r="CY196" s="29" t="str">
        <f ca="true">+IF(OFFSET('Sanitation Data'!$E$33,0,10*ROW('Sanitation Data'!E190))="","",OFFSET('Sanitation Data'!$E$33,0,10*ROW('Sanitation Data'!E190)))</f>
        <v/>
      </c>
      <c r="CZ196" s="29" t="str">
        <f ca="true">+IF(OFFSET('Sanitation Data'!$F$29,0,10*ROW('Sanitation Data'!F190))="","",OFFSET('Sanitation Data'!$F$29,0,10*ROW('Sanitation Data'!F190)))</f>
        <v/>
      </c>
      <c r="DA196" s="29" t="str">
        <f ca="true">+IF(OFFSET('Sanitation Data'!$F$30,0,10*ROW('Sanitation Data'!F190))="","",OFFSET('Sanitation Data'!$F$30,0,10*ROW('Sanitation Data'!F190)))</f>
        <v/>
      </c>
      <c r="DB196" s="29" t="str">
        <f ca="true">+IF(OFFSET('Sanitation Data'!$F$31,0,10*ROW('Sanitation Data'!F190))="","",OFFSET('Sanitation Data'!$F$31,0,10*ROW('Sanitation Data'!F190)))</f>
        <v/>
      </c>
      <c r="DC196" s="29" t="str">
        <f ca="true">+IF(OFFSET('Sanitation Data'!$F$32,0,10*ROW('Sanitation Data'!F190))="","",OFFSET('Sanitation Data'!$F$32,0,10*ROW('Sanitation Data'!F190)))</f>
        <v/>
      </c>
      <c r="DD196" s="29" t="str">
        <f ca="true">+IF(OFFSET('Sanitation Data'!$F$33,0,10*ROW('Sanitation Data'!F190))="","",OFFSET('Sanitation Data'!$F$33,0,10*ROW('Sanitation Data'!F190)))</f>
        <v/>
      </c>
      <c r="DE196" s="29" t="str">
        <f ca="true">+IF(OFFSET('Sanitation Data'!$G$29,0,10*ROW('Sanitation Data'!G190))="","",OFFSET('Sanitation Data'!$G$29,0,10*ROW('Sanitation Data'!G190)))</f>
        <v/>
      </c>
      <c r="DF196" s="29" t="str">
        <f ca="true">+IF(OFFSET('Sanitation Data'!$G$30,0,10*ROW('Sanitation Data'!G190))="","",OFFSET('Sanitation Data'!$G$30,0,10*ROW('Sanitation Data'!G190)))</f>
        <v/>
      </c>
      <c r="DG196" s="29" t="str">
        <f ca="true">+IF(OFFSET('Sanitation Data'!$G$31,0,10*ROW('Sanitation Data'!G190))="","",OFFSET('Sanitation Data'!$G$31,0,10*ROW('Sanitation Data'!G190)))</f>
        <v/>
      </c>
      <c r="DH196" s="29" t="str">
        <f ca="true">+IF(OFFSET('Sanitation Data'!$G$32,0,10*ROW('Sanitation Data'!G190))="","",OFFSET('Sanitation Data'!$G$32,0,10*ROW('Sanitation Data'!G190)))</f>
        <v/>
      </c>
      <c r="DI196" s="29" t="str">
        <f ca="true">+IF(OFFSET('Sanitation Data'!$G$33,0,10*ROW('Sanitation Data'!G190))="","",OFFSET('Sanitation Data'!$G$33,0,10*ROW('Sanitation Data'!G190)))</f>
        <v/>
      </c>
      <c r="DJ196" s="29" t="str">
        <f ca="true">+IF(OFFSET('Sanitation Data'!$H$29,0,10*ROW('Sanitation Data'!H190))="","",OFFSET('Sanitation Data'!$H$29,0,10*ROW('Sanitation Data'!H190)))</f>
        <v/>
      </c>
      <c r="DK196" s="29" t="str">
        <f ca="true">+IF(OFFSET('Sanitation Data'!$H$30,0,10*ROW('Sanitation Data'!H190))="","",OFFSET('Sanitation Data'!$H$30,0,10*ROW('Sanitation Data'!H190)))</f>
        <v/>
      </c>
      <c r="DL196" s="29" t="str">
        <f ca="true">+IF(OFFSET('Sanitation Data'!$H$31,0,10*ROW('Sanitation Data'!H190))="","",OFFSET('Sanitation Data'!$H$31,0,10*ROW('Sanitation Data'!H190)))</f>
        <v/>
      </c>
      <c r="DM196" s="29" t="str">
        <f ca="true">+IF(OFFSET('Sanitation Data'!$H$32,0,10*ROW('Sanitation Data'!H190))="","",OFFSET('Sanitation Data'!$H$32,0,10*ROW('Sanitation Data'!H190)))</f>
        <v/>
      </c>
      <c r="DN196" s="29" t="str">
        <f ca="true">+IF(OFFSET('Sanitation Data'!$H$33,0,10*ROW('Sanitation Data'!H190))="","",OFFSET('Sanitation Data'!$H$33,0,10*ROW('Sanitation Data'!H190)))</f>
        <v/>
      </c>
      <c r="DO196" s="29" t="str">
        <f ca="true">+IF(OFFSET('Hygiene Data'!$C$12,0,10*ROW('Hygiene Data'!C190))="","",OFFSET('Hygiene Data'!$C$12,0,10*ROW('Hygiene Data'!C190)))</f>
        <v/>
      </c>
      <c r="DP196" s="29" t="str">
        <f ca="true">+IF(OFFSET('Hygiene Data'!$C$13,0,10*ROW('Hygiene Data'!C190))="","",OFFSET('Hygiene Data'!$C$13,0,10*ROW('Hygiene Data'!C190)))</f>
        <v/>
      </c>
      <c r="DQ196" s="29" t="str">
        <f ca="true">+IF(OFFSET('Hygiene Data'!$C$14,0,10*ROW('Hygiene Data'!C190))="","",OFFSET('Hygiene Data'!$C$14,0,10*ROW('Hygiene Data'!C190)))</f>
        <v/>
      </c>
      <c r="DR196" s="29" t="str">
        <f ca="true">+IF(OFFSET('Hygiene Data'!$D$12,0,10*ROW('Hygiene Data'!D190))="","",OFFSET('Hygiene Data'!$D$12,0,10*ROW('Hygiene Data'!D190)))</f>
        <v/>
      </c>
      <c r="DS196" s="29" t="str">
        <f ca="true">+IF(OFFSET('Hygiene Data'!$D$13,0,10*ROW('Hygiene Data'!D190))="","",OFFSET('Hygiene Data'!$D$13,0,10*ROW('Hygiene Data'!D190)))</f>
        <v/>
      </c>
      <c r="DT196" s="29" t="str">
        <f ca="true">+IF(OFFSET('Hygiene Data'!$D$14,0,10*ROW('Hygiene Data'!D190))="","",OFFSET('Hygiene Data'!$D$14,0,10*ROW('Hygiene Data'!D190)))</f>
        <v/>
      </c>
      <c r="DU196" s="29" t="str">
        <f ca="true">+IF(OFFSET('Hygiene Data'!$E$12,0,10*ROW('Hygiene Data'!E190))="","",OFFSET('Hygiene Data'!$E$12,0,10*ROW('Hygiene Data'!E190)))</f>
        <v/>
      </c>
      <c r="DV196" s="29" t="str">
        <f ca="true">+IF(OFFSET('Hygiene Data'!$E$13,0,10*ROW('Hygiene Data'!E190))="","",OFFSET('Hygiene Data'!$E$13,0,10*ROW('Hygiene Data'!E190)))</f>
        <v/>
      </c>
      <c r="DW196" s="29" t="str">
        <f ca="true">+IF(OFFSET('Hygiene Data'!$E$14,0,10*ROW('Hygiene Data'!E190))="","",OFFSET('Hygiene Data'!$E$14,0,10*ROW('Hygiene Data'!E190)))</f>
        <v/>
      </c>
      <c r="DX196" s="29" t="str">
        <f ca="true">+IF(OFFSET('Hygiene Data'!$F$12,0,10*ROW('Hygiene Data'!F190))="","",OFFSET('Hygiene Data'!$F$12,0,10*ROW('Hygiene Data'!F190)))</f>
        <v/>
      </c>
      <c r="DY196" s="29" t="str">
        <f ca="true">+IF(OFFSET('Hygiene Data'!$F$13,0,10*ROW('Hygiene Data'!F190))="","",OFFSET('Hygiene Data'!$F$13,0,10*ROW('Hygiene Data'!F190)))</f>
        <v/>
      </c>
      <c r="DZ196" s="29" t="str">
        <f ca="true">+IF(OFFSET('Hygiene Data'!$F$14,0,10*ROW('Hygiene Data'!F190))="","",OFFSET('Hygiene Data'!$F$14,0,10*ROW('Hygiene Data'!F190)))</f>
        <v/>
      </c>
      <c r="EA196" s="29" t="str">
        <f ca="true">+IF(OFFSET('Hygiene Data'!$G$12,0,10*ROW('Hygiene Data'!G190))="","",OFFSET('Hygiene Data'!$G$12,0,10*ROW('Hygiene Data'!G190)))</f>
        <v/>
      </c>
      <c r="EB196" s="29" t="str">
        <f ca="true">+IF(OFFSET('Hygiene Data'!$G$13,0,10*ROW('Hygiene Data'!G190))="","",OFFSET('Hygiene Data'!$G$13,0,10*ROW('Hygiene Data'!G190)))</f>
        <v/>
      </c>
      <c r="EC196" s="29" t="str">
        <f ca="true">+IF(OFFSET('Hygiene Data'!$G$14,0,10*ROW('Hygiene Data'!G190))="","",OFFSET('Hygiene Data'!$G$14,0,10*ROW('Hygiene Data'!G190)))</f>
        <v/>
      </c>
      <c r="ED196" s="29" t="str">
        <f ca="true">+IF(OFFSET('Hygiene Data'!$H$12,0,10*ROW('Hygiene Data'!H190))="","",OFFSET('Hygiene Data'!$H$12,0,10*ROW('Hygiene Data'!H190)))</f>
        <v/>
      </c>
      <c r="EE196" s="29" t="str">
        <f ca="true">+IF(OFFSET('Hygiene Data'!$H$13,0,10*ROW('Hygiene Data'!H190))="","",OFFSET('Hygiene Data'!$H$13,0,10*ROW('Hygiene Data'!H190)))</f>
        <v/>
      </c>
      <c r="EF196" s="29" t="str">
        <f ca="true">+IF(OFFSET('Hygiene Data'!$H$14,0,10*ROW('Hygiene Data'!H190))="","",OFFSET('Hygiene Data'!$H$14,0,10*ROW('Hygiene Data'!H190)))</f>
        <v/>
      </c>
    </row>
    <row r="197" x14ac:dyDescent="0.2">
      <c r="A197" s="52" t="str">
        <f ca="true">+IF(OFFSET('Water Data'!$B$1,0,10*ROW('Water Data'!B194))="","",OFFSET('Water Data'!$B$1,0,10*ROW('Water Data'!B194)))</f>
        <v/>
      </c>
      <c r="B197" s="52" t="str">
        <f ca="true">+IF(OFFSET('Water Data'!$A$3,0,10*ROW('Water Data'!A194))="","",OFFSET('Water Data'!$A$3,0,10*ROW('Water Data'!A194)))</f>
        <v/>
      </c>
      <c r="C197" s="52" t="str">
        <f ca="true">+IF(OFFSET('Water Data'!$C$3,0,10*ROW('Water Data'!C194))="","",OFFSET('Water Data'!$C$3,0,10*ROW('Water Data'!C194)))</f>
        <v/>
      </c>
      <c r="D197" s="240"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0"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0"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0"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0"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0"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0"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0"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0"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0"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0"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0"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0"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0"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0"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0"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0"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0"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1"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1"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1"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1"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1"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1"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1"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1"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1"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1"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1"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1"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1"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1"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1"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1"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1"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1"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1"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1"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1"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1"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1"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1"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1"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1"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1"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1"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1"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1"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2"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2"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2"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2"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2"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2"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2"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2"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2"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2"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2"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2"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2"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2"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2"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2"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2"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2"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29" t="str">
        <f ca="true">+IF(OFFSET('Water Data'!$C$28,0,10*ROW('Water Data'!C191))="","",OFFSET('Water Data'!$C$28,0,10*ROW('Water Data'!C191)))</f>
        <v/>
      </c>
      <c r="BT197" s="29" t="str">
        <f ca="true">+IF(OFFSET('Water Data'!$C$29,0,10*ROW('Water Data'!C191))="","",OFFSET('Water Data'!$C$29,0,10*ROW('Water Data'!C191)))</f>
        <v/>
      </c>
      <c r="BU197" s="29" t="str">
        <f ca="true">+IF(OFFSET('Water Data'!$C$30,0,10*ROW('Water Data'!C191))="","",OFFSET('Water Data'!$C$30,0,10*ROW('Water Data'!C191)))</f>
        <v/>
      </c>
      <c r="BV197" s="29" t="str">
        <f ca="true">+IF(OFFSET('Water Data'!$D$28,0,10*ROW('Water Data'!D191))="","",OFFSET('Water Data'!$D$28,0,10*ROW('Water Data'!D191)))</f>
        <v/>
      </c>
      <c r="BW197" s="29" t="str">
        <f ca="true">+IF(OFFSET('Water Data'!$D$29,0,10*ROW('Water Data'!D191))="","",OFFSET('Water Data'!$D$29,0,10*ROW('Water Data'!D191)))</f>
        <v/>
      </c>
      <c r="BX197" s="29" t="str">
        <f ca="true">+IF(OFFSET('Water Data'!$D$30,0,10*ROW('Water Data'!D191))="","",OFFSET('Water Data'!$D$30,0,10*ROW('Water Data'!D191)))</f>
        <v/>
      </c>
      <c r="BY197" s="29" t="str">
        <f ca="true">+IF(OFFSET('Water Data'!$E$28,0,10*ROW('Water Data'!E191))="","",OFFSET('Water Data'!$E$28,0,10*ROW('Water Data'!E191)))</f>
        <v/>
      </c>
      <c r="BZ197" s="29" t="str">
        <f ca="true">+IF(OFFSET('Water Data'!$E$29,0,10*ROW('Water Data'!E191))="","",OFFSET('Water Data'!$E$29,0,10*ROW('Water Data'!E191)))</f>
        <v/>
      </c>
      <c r="CA197" s="29" t="str">
        <f ca="true">+IF(OFFSET('Water Data'!$E$30,0,10*ROW('Water Data'!E191))="","",OFFSET('Water Data'!$E$30,0,10*ROW('Water Data'!E191)))</f>
        <v/>
      </c>
      <c r="CB197" s="29" t="str">
        <f ca="true">+IF(OFFSET('Water Data'!$F$28,0,10*ROW('Water Data'!F191))="","",OFFSET('Water Data'!$F$28,0,10*ROW('Water Data'!F191)))</f>
        <v/>
      </c>
      <c r="CC197" s="29" t="str">
        <f ca="true">+IF(OFFSET('Water Data'!$F$29,0,10*ROW('Water Data'!F191))="","",OFFSET('Water Data'!$F$29,0,10*ROW('Water Data'!F191)))</f>
        <v/>
      </c>
      <c r="CD197" s="29" t="str">
        <f ca="true">+IF(OFFSET('Water Data'!$F$30,0,10*ROW('Water Data'!F191))="","",OFFSET('Water Data'!$F$30,0,10*ROW('Water Data'!F191)))</f>
        <v/>
      </c>
      <c r="CE197" s="29" t="str">
        <f ca="true">+IF(OFFSET('Water Data'!$G$28,0,10*ROW('Water Data'!G191))="","",OFFSET('Water Data'!$G$28,0,10*ROW('Water Data'!G191)))</f>
        <v/>
      </c>
      <c r="CF197" s="29" t="str">
        <f ca="true">+IF(OFFSET('Water Data'!$G$29,0,10*ROW('Water Data'!G191))="","",OFFSET('Water Data'!$G$29,0,10*ROW('Water Data'!G191)))</f>
        <v/>
      </c>
      <c r="CG197" s="29" t="str">
        <f ca="true">+IF(OFFSET('Water Data'!$G$30,0,10*ROW('Water Data'!G191))="","",OFFSET('Water Data'!$G$30,0,10*ROW('Water Data'!G191)))</f>
        <v/>
      </c>
      <c r="CH197" s="29" t="str">
        <f ca="true">+IF(OFFSET('Water Data'!$H$28,0,10*ROW('Water Data'!H191))="","",OFFSET('Water Data'!$H$28,0,10*ROW('Water Data'!H191)))</f>
        <v/>
      </c>
      <c r="CI197" s="29" t="str">
        <f ca="true">+IF(OFFSET('Water Data'!$H$29,0,10*ROW('Water Data'!H191))="","",OFFSET('Water Data'!$H$29,0,10*ROW('Water Data'!H191)))</f>
        <v/>
      </c>
      <c r="CJ197" s="29" t="str">
        <f ca="true">+IF(OFFSET('Water Data'!$H$30,0,10*ROW('Water Data'!H191))="","",OFFSET('Water Data'!$H$30,0,10*ROW('Water Data'!H191)))</f>
        <v/>
      </c>
      <c r="CK197" s="29" t="str">
        <f ca="true">+IF(OFFSET('Sanitation Data'!$C$29,0,10*ROW('Sanitation Data'!C191))="","",OFFSET('Sanitation Data'!$C$29,0,10*ROW('Sanitation Data'!C191)))</f>
        <v/>
      </c>
      <c r="CL197" s="29" t="str">
        <f ca="true">+IF(OFFSET('Sanitation Data'!$C$30,0,10*ROW('Sanitation Data'!C191))="","",OFFSET('Sanitation Data'!$C$30,0,10*ROW('Sanitation Data'!C191)))</f>
        <v/>
      </c>
      <c r="CM197" s="29" t="str">
        <f ca="true">+IF(OFFSET('Sanitation Data'!$C$31,0,10*ROW('Sanitation Data'!C191))="","",OFFSET('Sanitation Data'!$C$31,0,10*ROW('Sanitation Data'!C191)))</f>
        <v/>
      </c>
      <c r="CN197" s="29" t="str">
        <f ca="true">+IF(OFFSET('Sanitation Data'!$C$32,0,10*ROW('Sanitation Data'!C191))="","",OFFSET('Sanitation Data'!$C$32,0,10*ROW('Sanitation Data'!C191)))</f>
        <v/>
      </c>
      <c r="CO197" s="29" t="str">
        <f ca="true">+IF(OFFSET('Sanitation Data'!$C$33,0,10*ROW('Sanitation Data'!C191))="","",OFFSET('Sanitation Data'!$C$33,0,10*ROW('Sanitation Data'!C191)))</f>
        <v/>
      </c>
      <c r="CP197" s="29" t="str">
        <f ca="true">+IF(OFFSET('Sanitation Data'!$D$29,0,10*ROW('Sanitation Data'!D191))="","",OFFSET('Sanitation Data'!$D$29,0,10*ROW('Sanitation Data'!D191)))</f>
        <v/>
      </c>
      <c r="CQ197" s="29" t="str">
        <f ca="true">+IF(OFFSET('Sanitation Data'!$D$30,0,10*ROW('Sanitation Data'!D191))="","",OFFSET('Sanitation Data'!$D$30,0,10*ROW('Sanitation Data'!D191)))</f>
        <v/>
      </c>
      <c r="CR197" s="29" t="str">
        <f ca="true">+IF(OFFSET('Sanitation Data'!$D$31,0,10*ROW('Sanitation Data'!D191))="","",OFFSET('Sanitation Data'!$D$31,0,10*ROW('Sanitation Data'!D191)))</f>
        <v/>
      </c>
      <c r="CS197" s="29" t="str">
        <f ca="true">+IF(OFFSET('Sanitation Data'!$D$32,0,10*ROW('Sanitation Data'!D191))="","",OFFSET('Sanitation Data'!$D$32,0,10*ROW('Sanitation Data'!D191)))</f>
        <v/>
      </c>
      <c r="CT197" s="29" t="str">
        <f ca="true">+IF(OFFSET('Sanitation Data'!$D$33,0,10*ROW('Sanitation Data'!D191))="","",OFFSET('Sanitation Data'!$D$33,0,10*ROW('Sanitation Data'!D191)))</f>
        <v/>
      </c>
      <c r="CU197" s="29" t="str">
        <f ca="true">+IF(OFFSET('Sanitation Data'!$E$29,0,10*ROW('Sanitation Data'!E191))="","",OFFSET('Sanitation Data'!$E$29,0,10*ROW('Sanitation Data'!E191)))</f>
        <v/>
      </c>
      <c r="CV197" s="29" t="str">
        <f ca="true">+IF(OFFSET('Sanitation Data'!$E$30,0,10*ROW('Sanitation Data'!E191))="","",OFFSET('Sanitation Data'!$E$30,0,10*ROW('Sanitation Data'!E191)))</f>
        <v/>
      </c>
      <c r="CW197" s="29" t="str">
        <f ca="true">+IF(OFFSET('Sanitation Data'!$E$31,0,10*ROW('Sanitation Data'!E191))="","",OFFSET('Sanitation Data'!$E$31,0,10*ROW('Sanitation Data'!E191)))</f>
        <v/>
      </c>
      <c r="CX197" s="29" t="str">
        <f ca="true">+IF(OFFSET('Sanitation Data'!$E$32,0,10*ROW('Sanitation Data'!E191))="","",OFFSET('Sanitation Data'!$E$32,0,10*ROW('Sanitation Data'!E191)))</f>
        <v/>
      </c>
      <c r="CY197" s="29" t="str">
        <f ca="true">+IF(OFFSET('Sanitation Data'!$E$33,0,10*ROW('Sanitation Data'!E191))="","",OFFSET('Sanitation Data'!$E$33,0,10*ROW('Sanitation Data'!E191)))</f>
        <v/>
      </c>
      <c r="CZ197" s="29" t="str">
        <f ca="true">+IF(OFFSET('Sanitation Data'!$F$29,0,10*ROW('Sanitation Data'!F191))="","",OFFSET('Sanitation Data'!$F$29,0,10*ROW('Sanitation Data'!F191)))</f>
        <v/>
      </c>
      <c r="DA197" s="29" t="str">
        <f ca="true">+IF(OFFSET('Sanitation Data'!$F$30,0,10*ROW('Sanitation Data'!F191))="","",OFFSET('Sanitation Data'!$F$30,0,10*ROW('Sanitation Data'!F191)))</f>
        <v/>
      </c>
      <c r="DB197" s="29" t="str">
        <f ca="true">+IF(OFFSET('Sanitation Data'!$F$31,0,10*ROW('Sanitation Data'!F191))="","",OFFSET('Sanitation Data'!$F$31,0,10*ROW('Sanitation Data'!F191)))</f>
        <v/>
      </c>
      <c r="DC197" s="29" t="str">
        <f ca="true">+IF(OFFSET('Sanitation Data'!$F$32,0,10*ROW('Sanitation Data'!F191))="","",OFFSET('Sanitation Data'!$F$32,0,10*ROW('Sanitation Data'!F191)))</f>
        <v/>
      </c>
      <c r="DD197" s="29" t="str">
        <f ca="true">+IF(OFFSET('Sanitation Data'!$F$33,0,10*ROW('Sanitation Data'!F191))="","",OFFSET('Sanitation Data'!$F$33,0,10*ROW('Sanitation Data'!F191)))</f>
        <v/>
      </c>
      <c r="DE197" s="29" t="str">
        <f ca="true">+IF(OFFSET('Sanitation Data'!$G$29,0,10*ROW('Sanitation Data'!G191))="","",OFFSET('Sanitation Data'!$G$29,0,10*ROW('Sanitation Data'!G191)))</f>
        <v/>
      </c>
      <c r="DF197" s="29" t="str">
        <f ca="true">+IF(OFFSET('Sanitation Data'!$G$30,0,10*ROW('Sanitation Data'!G191))="","",OFFSET('Sanitation Data'!$G$30,0,10*ROW('Sanitation Data'!G191)))</f>
        <v/>
      </c>
      <c r="DG197" s="29" t="str">
        <f ca="true">+IF(OFFSET('Sanitation Data'!$G$31,0,10*ROW('Sanitation Data'!G191))="","",OFFSET('Sanitation Data'!$G$31,0,10*ROW('Sanitation Data'!G191)))</f>
        <v/>
      </c>
      <c r="DH197" s="29" t="str">
        <f ca="true">+IF(OFFSET('Sanitation Data'!$G$32,0,10*ROW('Sanitation Data'!G191))="","",OFFSET('Sanitation Data'!$G$32,0,10*ROW('Sanitation Data'!G191)))</f>
        <v/>
      </c>
      <c r="DI197" s="29" t="str">
        <f ca="true">+IF(OFFSET('Sanitation Data'!$G$33,0,10*ROW('Sanitation Data'!G191))="","",OFFSET('Sanitation Data'!$G$33,0,10*ROW('Sanitation Data'!G191)))</f>
        <v/>
      </c>
      <c r="DJ197" s="29" t="str">
        <f ca="true">+IF(OFFSET('Sanitation Data'!$H$29,0,10*ROW('Sanitation Data'!H191))="","",OFFSET('Sanitation Data'!$H$29,0,10*ROW('Sanitation Data'!H191)))</f>
        <v/>
      </c>
      <c r="DK197" s="29" t="str">
        <f ca="true">+IF(OFFSET('Sanitation Data'!$H$30,0,10*ROW('Sanitation Data'!H191))="","",OFFSET('Sanitation Data'!$H$30,0,10*ROW('Sanitation Data'!H191)))</f>
        <v/>
      </c>
      <c r="DL197" s="29" t="str">
        <f ca="true">+IF(OFFSET('Sanitation Data'!$H$31,0,10*ROW('Sanitation Data'!H191))="","",OFFSET('Sanitation Data'!$H$31,0,10*ROW('Sanitation Data'!H191)))</f>
        <v/>
      </c>
      <c r="DM197" s="29" t="str">
        <f ca="true">+IF(OFFSET('Sanitation Data'!$H$32,0,10*ROW('Sanitation Data'!H191))="","",OFFSET('Sanitation Data'!$H$32,0,10*ROW('Sanitation Data'!H191)))</f>
        <v/>
      </c>
      <c r="DN197" s="29" t="str">
        <f ca="true">+IF(OFFSET('Sanitation Data'!$H$33,0,10*ROW('Sanitation Data'!H191))="","",OFFSET('Sanitation Data'!$H$33,0,10*ROW('Sanitation Data'!H191)))</f>
        <v/>
      </c>
      <c r="DO197" s="29" t="str">
        <f ca="true">+IF(OFFSET('Hygiene Data'!$C$12,0,10*ROW('Hygiene Data'!C191))="","",OFFSET('Hygiene Data'!$C$12,0,10*ROW('Hygiene Data'!C191)))</f>
        <v/>
      </c>
      <c r="DP197" s="29" t="str">
        <f ca="true">+IF(OFFSET('Hygiene Data'!$C$13,0,10*ROW('Hygiene Data'!C191))="","",OFFSET('Hygiene Data'!$C$13,0,10*ROW('Hygiene Data'!C191)))</f>
        <v/>
      </c>
      <c r="DQ197" s="29" t="str">
        <f ca="true">+IF(OFFSET('Hygiene Data'!$C$14,0,10*ROW('Hygiene Data'!C191))="","",OFFSET('Hygiene Data'!$C$14,0,10*ROW('Hygiene Data'!C191)))</f>
        <v/>
      </c>
      <c r="DR197" s="29" t="str">
        <f ca="true">+IF(OFFSET('Hygiene Data'!$D$12,0,10*ROW('Hygiene Data'!D191))="","",OFFSET('Hygiene Data'!$D$12,0,10*ROW('Hygiene Data'!D191)))</f>
        <v/>
      </c>
      <c r="DS197" s="29" t="str">
        <f ca="true">+IF(OFFSET('Hygiene Data'!$D$13,0,10*ROW('Hygiene Data'!D191))="","",OFFSET('Hygiene Data'!$D$13,0,10*ROW('Hygiene Data'!D191)))</f>
        <v/>
      </c>
      <c r="DT197" s="29" t="str">
        <f ca="true">+IF(OFFSET('Hygiene Data'!$D$14,0,10*ROW('Hygiene Data'!D191))="","",OFFSET('Hygiene Data'!$D$14,0,10*ROW('Hygiene Data'!D191)))</f>
        <v/>
      </c>
      <c r="DU197" s="29" t="str">
        <f ca="true">+IF(OFFSET('Hygiene Data'!$E$12,0,10*ROW('Hygiene Data'!E191))="","",OFFSET('Hygiene Data'!$E$12,0,10*ROW('Hygiene Data'!E191)))</f>
        <v/>
      </c>
      <c r="DV197" s="29" t="str">
        <f ca="true">+IF(OFFSET('Hygiene Data'!$E$13,0,10*ROW('Hygiene Data'!E191))="","",OFFSET('Hygiene Data'!$E$13,0,10*ROW('Hygiene Data'!E191)))</f>
        <v/>
      </c>
      <c r="DW197" s="29" t="str">
        <f ca="true">+IF(OFFSET('Hygiene Data'!$E$14,0,10*ROW('Hygiene Data'!E191))="","",OFFSET('Hygiene Data'!$E$14,0,10*ROW('Hygiene Data'!E191)))</f>
        <v/>
      </c>
      <c r="DX197" s="29" t="str">
        <f ca="true">+IF(OFFSET('Hygiene Data'!$F$12,0,10*ROW('Hygiene Data'!F191))="","",OFFSET('Hygiene Data'!$F$12,0,10*ROW('Hygiene Data'!F191)))</f>
        <v/>
      </c>
      <c r="DY197" s="29" t="str">
        <f ca="true">+IF(OFFSET('Hygiene Data'!$F$13,0,10*ROW('Hygiene Data'!F191))="","",OFFSET('Hygiene Data'!$F$13,0,10*ROW('Hygiene Data'!F191)))</f>
        <v/>
      </c>
      <c r="DZ197" s="29" t="str">
        <f ca="true">+IF(OFFSET('Hygiene Data'!$F$14,0,10*ROW('Hygiene Data'!F191))="","",OFFSET('Hygiene Data'!$F$14,0,10*ROW('Hygiene Data'!F191)))</f>
        <v/>
      </c>
      <c r="EA197" s="29" t="str">
        <f ca="true">+IF(OFFSET('Hygiene Data'!$G$12,0,10*ROW('Hygiene Data'!G191))="","",OFFSET('Hygiene Data'!$G$12,0,10*ROW('Hygiene Data'!G191)))</f>
        <v/>
      </c>
      <c r="EB197" s="29" t="str">
        <f ca="true">+IF(OFFSET('Hygiene Data'!$G$13,0,10*ROW('Hygiene Data'!G191))="","",OFFSET('Hygiene Data'!$G$13,0,10*ROW('Hygiene Data'!G191)))</f>
        <v/>
      </c>
      <c r="EC197" s="29" t="str">
        <f ca="true">+IF(OFFSET('Hygiene Data'!$G$14,0,10*ROW('Hygiene Data'!G191))="","",OFFSET('Hygiene Data'!$G$14,0,10*ROW('Hygiene Data'!G191)))</f>
        <v/>
      </c>
      <c r="ED197" s="29" t="str">
        <f ca="true">+IF(OFFSET('Hygiene Data'!$H$12,0,10*ROW('Hygiene Data'!H191))="","",OFFSET('Hygiene Data'!$H$12,0,10*ROW('Hygiene Data'!H191)))</f>
        <v/>
      </c>
      <c r="EE197" s="29" t="str">
        <f ca="true">+IF(OFFSET('Hygiene Data'!$H$13,0,10*ROW('Hygiene Data'!H191))="","",OFFSET('Hygiene Data'!$H$13,0,10*ROW('Hygiene Data'!H191)))</f>
        <v/>
      </c>
      <c r="EF197" s="29" t="str">
        <f ca="true">+IF(OFFSET('Hygiene Data'!$H$14,0,10*ROW('Hygiene Data'!H191))="","",OFFSET('Hygiene Data'!$H$14,0,10*ROW('Hygiene Data'!H191)))</f>
        <v/>
      </c>
    </row>
    <row r="198" x14ac:dyDescent="0.2">
      <c r="A198" s="52" t="str">
        <f ca="true">+IF(OFFSET('Water Data'!$B$1,0,10*ROW('Water Data'!B195))="","",OFFSET('Water Data'!$B$1,0,10*ROW('Water Data'!B195)))</f>
        <v/>
      </c>
      <c r="B198" s="52" t="str">
        <f ca="true">+IF(OFFSET('Water Data'!$A$3,0,10*ROW('Water Data'!A195))="","",OFFSET('Water Data'!$A$3,0,10*ROW('Water Data'!A195)))</f>
        <v/>
      </c>
      <c r="C198" s="52" t="str">
        <f ca="true">+IF(OFFSET('Water Data'!$C$3,0,10*ROW('Water Data'!C195))="","",OFFSET('Water Data'!$C$3,0,10*ROW('Water Data'!C195)))</f>
        <v/>
      </c>
      <c r="D198" s="240"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0"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0"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0"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0"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0"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0"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0"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0"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0"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0"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0"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0"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0"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0"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0"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0"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0"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1"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1"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1"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1"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1"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1"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1"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1"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1"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1"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1"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1"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1"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1"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1"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1"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1"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1"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1"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1"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1"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1"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1"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1"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1"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1"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1"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1"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1"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1"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2"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2"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2"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2"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2"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2"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2"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2"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2"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2"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2"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2"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2"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2"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2"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2"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2"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2"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29" t="str">
        <f ca="true">+IF(OFFSET('Water Data'!$C$28,0,10*ROW('Water Data'!C192))="","",OFFSET('Water Data'!$C$28,0,10*ROW('Water Data'!C192)))</f>
        <v/>
      </c>
      <c r="BT198" s="29" t="str">
        <f ca="true">+IF(OFFSET('Water Data'!$C$29,0,10*ROW('Water Data'!C192))="","",OFFSET('Water Data'!$C$29,0,10*ROW('Water Data'!C192)))</f>
        <v/>
      </c>
      <c r="BU198" s="29" t="str">
        <f ca="true">+IF(OFFSET('Water Data'!$C$30,0,10*ROW('Water Data'!C192))="","",OFFSET('Water Data'!$C$30,0,10*ROW('Water Data'!C192)))</f>
        <v/>
      </c>
      <c r="BV198" s="29" t="str">
        <f ca="true">+IF(OFFSET('Water Data'!$D$28,0,10*ROW('Water Data'!D192))="","",OFFSET('Water Data'!$D$28,0,10*ROW('Water Data'!D192)))</f>
        <v/>
      </c>
      <c r="BW198" s="29" t="str">
        <f ca="true">+IF(OFFSET('Water Data'!$D$29,0,10*ROW('Water Data'!D192))="","",OFFSET('Water Data'!$D$29,0,10*ROW('Water Data'!D192)))</f>
        <v/>
      </c>
      <c r="BX198" s="29" t="str">
        <f ca="true">+IF(OFFSET('Water Data'!$D$30,0,10*ROW('Water Data'!D192))="","",OFFSET('Water Data'!$D$30,0,10*ROW('Water Data'!D192)))</f>
        <v/>
      </c>
      <c r="BY198" s="29" t="str">
        <f ca="true">+IF(OFFSET('Water Data'!$E$28,0,10*ROW('Water Data'!E192))="","",OFFSET('Water Data'!$E$28,0,10*ROW('Water Data'!E192)))</f>
        <v/>
      </c>
      <c r="BZ198" s="29" t="str">
        <f ca="true">+IF(OFFSET('Water Data'!$E$29,0,10*ROW('Water Data'!E192))="","",OFFSET('Water Data'!$E$29,0,10*ROW('Water Data'!E192)))</f>
        <v/>
      </c>
      <c r="CA198" s="29" t="str">
        <f ca="true">+IF(OFFSET('Water Data'!$E$30,0,10*ROW('Water Data'!E192))="","",OFFSET('Water Data'!$E$30,0,10*ROW('Water Data'!E192)))</f>
        <v/>
      </c>
      <c r="CB198" s="29" t="str">
        <f ca="true">+IF(OFFSET('Water Data'!$F$28,0,10*ROW('Water Data'!F192))="","",OFFSET('Water Data'!$F$28,0,10*ROW('Water Data'!F192)))</f>
        <v/>
      </c>
      <c r="CC198" s="29" t="str">
        <f ca="true">+IF(OFFSET('Water Data'!$F$29,0,10*ROW('Water Data'!F192))="","",OFFSET('Water Data'!$F$29,0,10*ROW('Water Data'!F192)))</f>
        <v/>
      </c>
      <c r="CD198" s="29" t="str">
        <f ca="true">+IF(OFFSET('Water Data'!$F$30,0,10*ROW('Water Data'!F192))="","",OFFSET('Water Data'!$F$30,0,10*ROW('Water Data'!F192)))</f>
        <v/>
      </c>
      <c r="CE198" s="29" t="str">
        <f ca="true">+IF(OFFSET('Water Data'!$G$28,0,10*ROW('Water Data'!G192))="","",OFFSET('Water Data'!$G$28,0,10*ROW('Water Data'!G192)))</f>
        <v/>
      </c>
      <c r="CF198" s="29" t="str">
        <f ca="true">+IF(OFFSET('Water Data'!$G$29,0,10*ROW('Water Data'!G192))="","",OFFSET('Water Data'!$G$29,0,10*ROW('Water Data'!G192)))</f>
        <v/>
      </c>
      <c r="CG198" s="29" t="str">
        <f ca="true">+IF(OFFSET('Water Data'!$G$30,0,10*ROW('Water Data'!G192))="","",OFFSET('Water Data'!$G$30,0,10*ROW('Water Data'!G192)))</f>
        <v/>
      </c>
      <c r="CH198" s="29" t="str">
        <f ca="true">+IF(OFFSET('Water Data'!$H$28,0,10*ROW('Water Data'!H192))="","",OFFSET('Water Data'!$H$28,0,10*ROW('Water Data'!H192)))</f>
        <v/>
      </c>
      <c r="CI198" s="29" t="str">
        <f ca="true">+IF(OFFSET('Water Data'!$H$29,0,10*ROW('Water Data'!H192))="","",OFFSET('Water Data'!$H$29,0,10*ROW('Water Data'!H192)))</f>
        <v/>
      </c>
      <c r="CJ198" s="29" t="str">
        <f ca="true">+IF(OFFSET('Water Data'!$H$30,0,10*ROW('Water Data'!H192))="","",OFFSET('Water Data'!$H$30,0,10*ROW('Water Data'!H192)))</f>
        <v/>
      </c>
      <c r="CK198" s="29" t="str">
        <f ca="true">+IF(OFFSET('Sanitation Data'!$C$29,0,10*ROW('Sanitation Data'!C192))="","",OFFSET('Sanitation Data'!$C$29,0,10*ROW('Sanitation Data'!C192)))</f>
        <v/>
      </c>
      <c r="CL198" s="29" t="str">
        <f ca="true">+IF(OFFSET('Sanitation Data'!$C$30,0,10*ROW('Sanitation Data'!C192))="","",OFFSET('Sanitation Data'!$C$30,0,10*ROW('Sanitation Data'!C192)))</f>
        <v/>
      </c>
      <c r="CM198" s="29" t="str">
        <f ca="true">+IF(OFFSET('Sanitation Data'!$C$31,0,10*ROW('Sanitation Data'!C192))="","",OFFSET('Sanitation Data'!$C$31,0,10*ROW('Sanitation Data'!C192)))</f>
        <v/>
      </c>
      <c r="CN198" s="29" t="str">
        <f ca="true">+IF(OFFSET('Sanitation Data'!$C$32,0,10*ROW('Sanitation Data'!C192))="","",OFFSET('Sanitation Data'!$C$32,0,10*ROW('Sanitation Data'!C192)))</f>
        <v/>
      </c>
      <c r="CO198" s="29" t="str">
        <f ca="true">+IF(OFFSET('Sanitation Data'!$C$33,0,10*ROW('Sanitation Data'!C192))="","",OFFSET('Sanitation Data'!$C$33,0,10*ROW('Sanitation Data'!C192)))</f>
        <v/>
      </c>
      <c r="CP198" s="29" t="str">
        <f ca="true">+IF(OFFSET('Sanitation Data'!$D$29,0,10*ROW('Sanitation Data'!D192))="","",OFFSET('Sanitation Data'!$D$29,0,10*ROW('Sanitation Data'!D192)))</f>
        <v/>
      </c>
      <c r="CQ198" s="29" t="str">
        <f ca="true">+IF(OFFSET('Sanitation Data'!$D$30,0,10*ROW('Sanitation Data'!D192))="","",OFFSET('Sanitation Data'!$D$30,0,10*ROW('Sanitation Data'!D192)))</f>
        <v/>
      </c>
      <c r="CR198" s="29" t="str">
        <f ca="true">+IF(OFFSET('Sanitation Data'!$D$31,0,10*ROW('Sanitation Data'!D192))="","",OFFSET('Sanitation Data'!$D$31,0,10*ROW('Sanitation Data'!D192)))</f>
        <v/>
      </c>
      <c r="CS198" s="29" t="str">
        <f ca="true">+IF(OFFSET('Sanitation Data'!$D$32,0,10*ROW('Sanitation Data'!D192))="","",OFFSET('Sanitation Data'!$D$32,0,10*ROW('Sanitation Data'!D192)))</f>
        <v/>
      </c>
      <c r="CT198" s="29" t="str">
        <f ca="true">+IF(OFFSET('Sanitation Data'!$D$33,0,10*ROW('Sanitation Data'!D192))="","",OFFSET('Sanitation Data'!$D$33,0,10*ROW('Sanitation Data'!D192)))</f>
        <v/>
      </c>
      <c r="CU198" s="29" t="str">
        <f ca="true">+IF(OFFSET('Sanitation Data'!$E$29,0,10*ROW('Sanitation Data'!E192))="","",OFFSET('Sanitation Data'!$E$29,0,10*ROW('Sanitation Data'!E192)))</f>
        <v/>
      </c>
      <c r="CV198" s="29" t="str">
        <f ca="true">+IF(OFFSET('Sanitation Data'!$E$30,0,10*ROW('Sanitation Data'!E192))="","",OFFSET('Sanitation Data'!$E$30,0,10*ROW('Sanitation Data'!E192)))</f>
        <v/>
      </c>
      <c r="CW198" s="29" t="str">
        <f ca="true">+IF(OFFSET('Sanitation Data'!$E$31,0,10*ROW('Sanitation Data'!E192))="","",OFFSET('Sanitation Data'!$E$31,0,10*ROW('Sanitation Data'!E192)))</f>
        <v/>
      </c>
      <c r="CX198" s="29" t="str">
        <f ca="true">+IF(OFFSET('Sanitation Data'!$E$32,0,10*ROW('Sanitation Data'!E192))="","",OFFSET('Sanitation Data'!$E$32,0,10*ROW('Sanitation Data'!E192)))</f>
        <v/>
      </c>
      <c r="CY198" s="29" t="str">
        <f ca="true">+IF(OFFSET('Sanitation Data'!$E$33,0,10*ROW('Sanitation Data'!E192))="","",OFFSET('Sanitation Data'!$E$33,0,10*ROW('Sanitation Data'!E192)))</f>
        <v/>
      </c>
      <c r="CZ198" s="29" t="str">
        <f ca="true">+IF(OFFSET('Sanitation Data'!$F$29,0,10*ROW('Sanitation Data'!F192))="","",OFFSET('Sanitation Data'!$F$29,0,10*ROW('Sanitation Data'!F192)))</f>
        <v/>
      </c>
      <c r="DA198" s="29" t="str">
        <f ca="true">+IF(OFFSET('Sanitation Data'!$F$30,0,10*ROW('Sanitation Data'!F192))="","",OFFSET('Sanitation Data'!$F$30,0,10*ROW('Sanitation Data'!F192)))</f>
        <v/>
      </c>
      <c r="DB198" s="29" t="str">
        <f ca="true">+IF(OFFSET('Sanitation Data'!$F$31,0,10*ROW('Sanitation Data'!F192))="","",OFFSET('Sanitation Data'!$F$31,0,10*ROW('Sanitation Data'!F192)))</f>
        <v/>
      </c>
      <c r="DC198" s="29" t="str">
        <f ca="true">+IF(OFFSET('Sanitation Data'!$F$32,0,10*ROW('Sanitation Data'!F192))="","",OFFSET('Sanitation Data'!$F$32,0,10*ROW('Sanitation Data'!F192)))</f>
        <v/>
      </c>
      <c r="DD198" s="29" t="str">
        <f ca="true">+IF(OFFSET('Sanitation Data'!$F$33,0,10*ROW('Sanitation Data'!F192))="","",OFFSET('Sanitation Data'!$F$33,0,10*ROW('Sanitation Data'!F192)))</f>
        <v/>
      </c>
      <c r="DE198" s="29" t="str">
        <f ca="true">+IF(OFFSET('Sanitation Data'!$G$29,0,10*ROW('Sanitation Data'!G192))="","",OFFSET('Sanitation Data'!$G$29,0,10*ROW('Sanitation Data'!G192)))</f>
        <v/>
      </c>
      <c r="DF198" s="29" t="str">
        <f ca="true">+IF(OFFSET('Sanitation Data'!$G$30,0,10*ROW('Sanitation Data'!G192))="","",OFFSET('Sanitation Data'!$G$30,0,10*ROW('Sanitation Data'!G192)))</f>
        <v/>
      </c>
      <c r="DG198" s="29" t="str">
        <f ca="true">+IF(OFFSET('Sanitation Data'!$G$31,0,10*ROW('Sanitation Data'!G192))="","",OFFSET('Sanitation Data'!$G$31,0,10*ROW('Sanitation Data'!G192)))</f>
        <v/>
      </c>
      <c r="DH198" s="29" t="str">
        <f ca="true">+IF(OFFSET('Sanitation Data'!$G$32,0,10*ROW('Sanitation Data'!G192))="","",OFFSET('Sanitation Data'!$G$32,0,10*ROW('Sanitation Data'!G192)))</f>
        <v/>
      </c>
      <c r="DI198" s="29" t="str">
        <f ca="true">+IF(OFFSET('Sanitation Data'!$G$33,0,10*ROW('Sanitation Data'!G192))="","",OFFSET('Sanitation Data'!$G$33,0,10*ROW('Sanitation Data'!G192)))</f>
        <v/>
      </c>
      <c r="DJ198" s="29" t="str">
        <f ca="true">+IF(OFFSET('Sanitation Data'!$H$29,0,10*ROW('Sanitation Data'!H192))="","",OFFSET('Sanitation Data'!$H$29,0,10*ROW('Sanitation Data'!H192)))</f>
        <v/>
      </c>
      <c r="DK198" s="29" t="str">
        <f ca="true">+IF(OFFSET('Sanitation Data'!$H$30,0,10*ROW('Sanitation Data'!H192))="","",OFFSET('Sanitation Data'!$H$30,0,10*ROW('Sanitation Data'!H192)))</f>
        <v/>
      </c>
      <c r="DL198" s="29" t="str">
        <f ca="true">+IF(OFFSET('Sanitation Data'!$H$31,0,10*ROW('Sanitation Data'!H192))="","",OFFSET('Sanitation Data'!$H$31,0,10*ROW('Sanitation Data'!H192)))</f>
        <v/>
      </c>
      <c r="DM198" s="29" t="str">
        <f ca="true">+IF(OFFSET('Sanitation Data'!$H$32,0,10*ROW('Sanitation Data'!H192))="","",OFFSET('Sanitation Data'!$H$32,0,10*ROW('Sanitation Data'!H192)))</f>
        <v/>
      </c>
      <c r="DN198" s="29" t="str">
        <f ca="true">+IF(OFFSET('Sanitation Data'!$H$33,0,10*ROW('Sanitation Data'!H192))="","",OFFSET('Sanitation Data'!$H$33,0,10*ROW('Sanitation Data'!H192)))</f>
        <v/>
      </c>
      <c r="DO198" s="29" t="str">
        <f ca="true">+IF(OFFSET('Hygiene Data'!$C$12,0,10*ROW('Hygiene Data'!C192))="","",OFFSET('Hygiene Data'!$C$12,0,10*ROW('Hygiene Data'!C192)))</f>
        <v/>
      </c>
      <c r="DP198" s="29" t="str">
        <f ca="true">+IF(OFFSET('Hygiene Data'!$C$13,0,10*ROW('Hygiene Data'!C192))="","",OFFSET('Hygiene Data'!$C$13,0,10*ROW('Hygiene Data'!C192)))</f>
        <v/>
      </c>
      <c r="DQ198" s="29" t="str">
        <f ca="true">+IF(OFFSET('Hygiene Data'!$C$14,0,10*ROW('Hygiene Data'!C192))="","",OFFSET('Hygiene Data'!$C$14,0,10*ROW('Hygiene Data'!C192)))</f>
        <v/>
      </c>
      <c r="DR198" s="29" t="str">
        <f ca="true">+IF(OFFSET('Hygiene Data'!$D$12,0,10*ROW('Hygiene Data'!D192))="","",OFFSET('Hygiene Data'!$D$12,0,10*ROW('Hygiene Data'!D192)))</f>
        <v/>
      </c>
      <c r="DS198" s="29" t="str">
        <f ca="true">+IF(OFFSET('Hygiene Data'!$D$13,0,10*ROW('Hygiene Data'!D192))="","",OFFSET('Hygiene Data'!$D$13,0,10*ROW('Hygiene Data'!D192)))</f>
        <v/>
      </c>
      <c r="DT198" s="29" t="str">
        <f ca="true">+IF(OFFSET('Hygiene Data'!$D$14,0,10*ROW('Hygiene Data'!D192))="","",OFFSET('Hygiene Data'!$D$14,0,10*ROW('Hygiene Data'!D192)))</f>
        <v/>
      </c>
      <c r="DU198" s="29" t="str">
        <f ca="true">+IF(OFFSET('Hygiene Data'!$E$12,0,10*ROW('Hygiene Data'!E192))="","",OFFSET('Hygiene Data'!$E$12,0,10*ROW('Hygiene Data'!E192)))</f>
        <v/>
      </c>
      <c r="DV198" s="29" t="str">
        <f ca="true">+IF(OFFSET('Hygiene Data'!$E$13,0,10*ROW('Hygiene Data'!E192))="","",OFFSET('Hygiene Data'!$E$13,0,10*ROW('Hygiene Data'!E192)))</f>
        <v/>
      </c>
      <c r="DW198" s="29" t="str">
        <f ca="true">+IF(OFFSET('Hygiene Data'!$E$14,0,10*ROW('Hygiene Data'!E192))="","",OFFSET('Hygiene Data'!$E$14,0,10*ROW('Hygiene Data'!E192)))</f>
        <v/>
      </c>
      <c r="DX198" s="29" t="str">
        <f ca="true">+IF(OFFSET('Hygiene Data'!$F$12,0,10*ROW('Hygiene Data'!F192))="","",OFFSET('Hygiene Data'!$F$12,0,10*ROW('Hygiene Data'!F192)))</f>
        <v/>
      </c>
      <c r="DY198" s="29" t="str">
        <f ca="true">+IF(OFFSET('Hygiene Data'!$F$13,0,10*ROW('Hygiene Data'!F192))="","",OFFSET('Hygiene Data'!$F$13,0,10*ROW('Hygiene Data'!F192)))</f>
        <v/>
      </c>
      <c r="DZ198" s="29" t="str">
        <f ca="true">+IF(OFFSET('Hygiene Data'!$F$14,0,10*ROW('Hygiene Data'!F192))="","",OFFSET('Hygiene Data'!$F$14,0,10*ROW('Hygiene Data'!F192)))</f>
        <v/>
      </c>
      <c r="EA198" s="29" t="str">
        <f ca="true">+IF(OFFSET('Hygiene Data'!$G$12,0,10*ROW('Hygiene Data'!G192))="","",OFFSET('Hygiene Data'!$G$12,0,10*ROW('Hygiene Data'!G192)))</f>
        <v/>
      </c>
      <c r="EB198" s="29" t="str">
        <f ca="true">+IF(OFFSET('Hygiene Data'!$G$13,0,10*ROW('Hygiene Data'!G192))="","",OFFSET('Hygiene Data'!$G$13,0,10*ROW('Hygiene Data'!G192)))</f>
        <v/>
      </c>
      <c r="EC198" s="29" t="str">
        <f ca="true">+IF(OFFSET('Hygiene Data'!$G$14,0,10*ROW('Hygiene Data'!G192))="","",OFFSET('Hygiene Data'!$G$14,0,10*ROW('Hygiene Data'!G192)))</f>
        <v/>
      </c>
      <c r="ED198" s="29" t="str">
        <f ca="true">+IF(OFFSET('Hygiene Data'!$H$12,0,10*ROW('Hygiene Data'!H192))="","",OFFSET('Hygiene Data'!$H$12,0,10*ROW('Hygiene Data'!H192)))</f>
        <v/>
      </c>
      <c r="EE198" s="29" t="str">
        <f ca="true">+IF(OFFSET('Hygiene Data'!$H$13,0,10*ROW('Hygiene Data'!H192))="","",OFFSET('Hygiene Data'!$H$13,0,10*ROW('Hygiene Data'!H192)))</f>
        <v/>
      </c>
      <c r="EF198" s="29" t="str">
        <f ca="true">+IF(OFFSET('Hygiene Data'!$H$14,0,10*ROW('Hygiene Data'!H192))="","",OFFSET('Hygiene Data'!$H$14,0,10*ROW('Hygiene Data'!H192)))</f>
        <v/>
      </c>
    </row>
    <row r="199" x14ac:dyDescent="0.2">
      <c r="A199" s="52" t="str">
        <f ca="true">+IF(OFFSET('Water Data'!$B$1,0,10*ROW('Water Data'!B196))="","",OFFSET('Water Data'!$B$1,0,10*ROW('Water Data'!B196)))</f>
        <v/>
      </c>
      <c r="B199" s="52" t="str">
        <f ca="true">+IF(OFFSET('Water Data'!$A$3,0,10*ROW('Water Data'!A196))="","",OFFSET('Water Data'!$A$3,0,10*ROW('Water Data'!A196)))</f>
        <v/>
      </c>
      <c r="C199" s="52" t="str">
        <f ca="true">+IF(OFFSET('Water Data'!$C$3,0,10*ROW('Water Data'!C196))="","",OFFSET('Water Data'!$C$3,0,10*ROW('Water Data'!C196)))</f>
        <v/>
      </c>
      <c r="D199" s="240"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0"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0"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0"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0"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0"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0"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0"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0"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0"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0"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0"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0"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0"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0"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0"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0"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0"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1"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1"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1"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1"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1"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1"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1"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1"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1"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1"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1"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1"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1"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1"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1"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1"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1"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1"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1"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1"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1"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1"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1"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1"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1"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1"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1"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1"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1"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1"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2"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2"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2"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2"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2"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2"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2"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2"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2"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2"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2"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2"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2"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2"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2"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2"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2"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2"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29" t="str">
        <f ca="true">+IF(OFFSET('Water Data'!$C$28,0,10*ROW('Water Data'!C193))="","",OFFSET('Water Data'!$C$28,0,10*ROW('Water Data'!C193)))</f>
        <v/>
      </c>
      <c r="BT199" s="29" t="str">
        <f ca="true">+IF(OFFSET('Water Data'!$C$29,0,10*ROW('Water Data'!C193))="","",OFFSET('Water Data'!$C$29,0,10*ROW('Water Data'!C193)))</f>
        <v/>
      </c>
      <c r="BU199" s="29" t="str">
        <f ca="true">+IF(OFFSET('Water Data'!$C$30,0,10*ROW('Water Data'!C193))="","",OFFSET('Water Data'!$C$30,0,10*ROW('Water Data'!C193)))</f>
        <v/>
      </c>
      <c r="BV199" s="29" t="str">
        <f ca="true">+IF(OFFSET('Water Data'!$D$28,0,10*ROW('Water Data'!D193))="","",OFFSET('Water Data'!$D$28,0,10*ROW('Water Data'!D193)))</f>
        <v/>
      </c>
      <c r="BW199" s="29" t="str">
        <f ca="true">+IF(OFFSET('Water Data'!$D$29,0,10*ROW('Water Data'!D193))="","",OFFSET('Water Data'!$D$29,0,10*ROW('Water Data'!D193)))</f>
        <v/>
      </c>
      <c r="BX199" s="29" t="str">
        <f ca="true">+IF(OFFSET('Water Data'!$D$30,0,10*ROW('Water Data'!D193))="","",OFFSET('Water Data'!$D$30,0,10*ROW('Water Data'!D193)))</f>
        <v/>
      </c>
      <c r="BY199" s="29" t="str">
        <f ca="true">+IF(OFFSET('Water Data'!$E$28,0,10*ROW('Water Data'!E193))="","",OFFSET('Water Data'!$E$28,0,10*ROW('Water Data'!E193)))</f>
        <v/>
      </c>
      <c r="BZ199" s="29" t="str">
        <f ca="true">+IF(OFFSET('Water Data'!$E$29,0,10*ROW('Water Data'!E193))="","",OFFSET('Water Data'!$E$29,0,10*ROW('Water Data'!E193)))</f>
        <v/>
      </c>
      <c r="CA199" s="29" t="str">
        <f ca="true">+IF(OFFSET('Water Data'!$E$30,0,10*ROW('Water Data'!E193))="","",OFFSET('Water Data'!$E$30,0,10*ROW('Water Data'!E193)))</f>
        <v/>
      </c>
      <c r="CB199" s="29" t="str">
        <f ca="true">+IF(OFFSET('Water Data'!$F$28,0,10*ROW('Water Data'!F193))="","",OFFSET('Water Data'!$F$28,0,10*ROW('Water Data'!F193)))</f>
        <v/>
      </c>
      <c r="CC199" s="29" t="str">
        <f ca="true">+IF(OFFSET('Water Data'!$F$29,0,10*ROW('Water Data'!F193))="","",OFFSET('Water Data'!$F$29,0,10*ROW('Water Data'!F193)))</f>
        <v/>
      </c>
      <c r="CD199" s="29" t="str">
        <f ca="true">+IF(OFFSET('Water Data'!$F$30,0,10*ROW('Water Data'!F193))="","",OFFSET('Water Data'!$F$30,0,10*ROW('Water Data'!F193)))</f>
        <v/>
      </c>
      <c r="CE199" s="29" t="str">
        <f ca="true">+IF(OFFSET('Water Data'!$G$28,0,10*ROW('Water Data'!G193))="","",OFFSET('Water Data'!$G$28,0,10*ROW('Water Data'!G193)))</f>
        <v/>
      </c>
      <c r="CF199" s="29" t="str">
        <f ca="true">+IF(OFFSET('Water Data'!$G$29,0,10*ROW('Water Data'!G193))="","",OFFSET('Water Data'!$G$29,0,10*ROW('Water Data'!G193)))</f>
        <v/>
      </c>
      <c r="CG199" s="29" t="str">
        <f ca="true">+IF(OFFSET('Water Data'!$G$30,0,10*ROW('Water Data'!G193))="","",OFFSET('Water Data'!$G$30,0,10*ROW('Water Data'!G193)))</f>
        <v/>
      </c>
      <c r="CH199" s="29" t="str">
        <f ca="true">+IF(OFFSET('Water Data'!$H$28,0,10*ROW('Water Data'!H193))="","",OFFSET('Water Data'!$H$28,0,10*ROW('Water Data'!H193)))</f>
        <v/>
      </c>
      <c r="CI199" s="29" t="str">
        <f ca="true">+IF(OFFSET('Water Data'!$H$29,0,10*ROW('Water Data'!H193))="","",OFFSET('Water Data'!$H$29,0,10*ROW('Water Data'!H193)))</f>
        <v/>
      </c>
      <c r="CJ199" s="29" t="str">
        <f ca="true">+IF(OFFSET('Water Data'!$H$30,0,10*ROW('Water Data'!H193))="","",OFFSET('Water Data'!$H$30,0,10*ROW('Water Data'!H193)))</f>
        <v/>
      </c>
      <c r="CK199" s="29" t="str">
        <f ca="true">+IF(OFFSET('Sanitation Data'!$C$29,0,10*ROW('Sanitation Data'!C193))="","",OFFSET('Sanitation Data'!$C$29,0,10*ROW('Sanitation Data'!C193)))</f>
        <v/>
      </c>
      <c r="CL199" s="29" t="str">
        <f ca="true">+IF(OFFSET('Sanitation Data'!$C$30,0,10*ROW('Sanitation Data'!C193))="","",OFFSET('Sanitation Data'!$C$30,0,10*ROW('Sanitation Data'!C193)))</f>
        <v/>
      </c>
      <c r="CM199" s="29" t="str">
        <f ca="true">+IF(OFFSET('Sanitation Data'!$C$31,0,10*ROW('Sanitation Data'!C193))="","",OFFSET('Sanitation Data'!$C$31,0,10*ROW('Sanitation Data'!C193)))</f>
        <v/>
      </c>
      <c r="CN199" s="29" t="str">
        <f ca="true">+IF(OFFSET('Sanitation Data'!$C$32,0,10*ROW('Sanitation Data'!C193))="","",OFFSET('Sanitation Data'!$C$32,0,10*ROW('Sanitation Data'!C193)))</f>
        <v/>
      </c>
      <c r="CO199" s="29" t="str">
        <f ca="true">+IF(OFFSET('Sanitation Data'!$C$33,0,10*ROW('Sanitation Data'!C193))="","",OFFSET('Sanitation Data'!$C$33,0,10*ROW('Sanitation Data'!C193)))</f>
        <v/>
      </c>
      <c r="CP199" s="29" t="str">
        <f ca="true">+IF(OFFSET('Sanitation Data'!$D$29,0,10*ROW('Sanitation Data'!D193))="","",OFFSET('Sanitation Data'!$D$29,0,10*ROW('Sanitation Data'!D193)))</f>
        <v/>
      </c>
      <c r="CQ199" s="29" t="str">
        <f ca="true">+IF(OFFSET('Sanitation Data'!$D$30,0,10*ROW('Sanitation Data'!D193))="","",OFFSET('Sanitation Data'!$D$30,0,10*ROW('Sanitation Data'!D193)))</f>
        <v/>
      </c>
      <c r="CR199" s="29" t="str">
        <f ca="true">+IF(OFFSET('Sanitation Data'!$D$31,0,10*ROW('Sanitation Data'!D193))="","",OFFSET('Sanitation Data'!$D$31,0,10*ROW('Sanitation Data'!D193)))</f>
        <v/>
      </c>
      <c r="CS199" s="29" t="str">
        <f ca="true">+IF(OFFSET('Sanitation Data'!$D$32,0,10*ROW('Sanitation Data'!D193))="","",OFFSET('Sanitation Data'!$D$32,0,10*ROW('Sanitation Data'!D193)))</f>
        <v/>
      </c>
      <c r="CT199" s="29" t="str">
        <f ca="true">+IF(OFFSET('Sanitation Data'!$D$33,0,10*ROW('Sanitation Data'!D193))="","",OFFSET('Sanitation Data'!$D$33,0,10*ROW('Sanitation Data'!D193)))</f>
        <v/>
      </c>
      <c r="CU199" s="29" t="str">
        <f ca="true">+IF(OFFSET('Sanitation Data'!$E$29,0,10*ROW('Sanitation Data'!E193))="","",OFFSET('Sanitation Data'!$E$29,0,10*ROW('Sanitation Data'!E193)))</f>
        <v/>
      </c>
      <c r="CV199" s="29" t="str">
        <f ca="true">+IF(OFFSET('Sanitation Data'!$E$30,0,10*ROW('Sanitation Data'!E193))="","",OFFSET('Sanitation Data'!$E$30,0,10*ROW('Sanitation Data'!E193)))</f>
        <v/>
      </c>
      <c r="CW199" s="29" t="str">
        <f ca="true">+IF(OFFSET('Sanitation Data'!$E$31,0,10*ROW('Sanitation Data'!E193))="","",OFFSET('Sanitation Data'!$E$31,0,10*ROW('Sanitation Data'!E193)))</f>
        <v/>
      </c>
      <c r="CX199" s="29" t="str">
        <f ca="true">+IF(OFFSET('Sanitation Data'!$E$32,0,10*ROW('Sanitation Data'!E193))="","",OFFSET('Sanitation Data'!$E$32,0,10*ROW('Sanitation Data'!E193)))</f>
        <v/>
      </c>
      <c r="CY199" s="29" t="str">
        <f ca="true">+IF(OFFSET('Sanitation Data'!$E$33,0,10*ROW('Sanitation Data'!E193))="","",OFFSET('Sanitation Data'!$E$33,0,10*ROW('Sanitation Data'!E193)))</f>
        <v/>
      </c>
      <c r="CZ199" s="29" t="str">
        <f ca="true">+IF(OFFSET('Sanitation Data'!$F$29,0,10*ROW('Sanitation Data'!F193))="","",OFFSET('Sanitation Data'!$F$29,0,10*ROW('Sanitation Data'!F193)))</f>
        <v/>
      </c>
      <c r="DA199" s="29" t="str">
        <f ca="true">+IF(OFFSET('Sanitation Data'!$F$30,0,10*ROW('Sanitation Data'!F193))="","",OFFSET('Sanitation Data'!$F$30,0,10*ROW('Sanitation Data'!F193)))</f>
        <v/>
      </c>
      <c r="DB199" s="29" t="str">
        <f ca="true">+IF(OFFSET('Sanitation Data'!$F$31,0,10*ROW('Sanitation Data'!F193))="","",OFFSET('Sanitation Data'!$F$31,0,10*ROW('Sanitation Data'!F193)))</f>
        <v/>
      </c>
      <c r="DC199" s="29" t="str">
        <f ca="true">+IF(OFFSET('Sanitation Data'!$F$32,0,10*ROW('Sanitation Data'!F193))="","",OFFSET('Sanitation Data'!$F$32,0,10*ROW('Sanitation Data'!F193)))</f>
        <v/>
      </c>
      <c r="DD199" s="29" t="str">
        <f ca="true">+IF(OFFSET('Sanitation Data'!$F$33,0,10*ROW('Sanitation Data'!F193))="","",OFFSET('Sanitation Data'!$F$33,0,10*ROW('Sanitation Data'!F193)))</f>
        <v/>
      </c>
      <c r="DE199" s="29" t="str">
        <f ca="true">+IF(OFFSET('Sanitation Data'!$G$29,0,10*ROW('Sanitation Data'!G193))="","",OFFSET('Sanitation Data'!$G$29,0,10*ROW('Sanitation Data'!G193)))</f>
        <v/>
      </c>
      <c r="DF199" s="29" t="str">
        <f ca="true">+IF(OFFSET('Sanitation Data'!$G$30,0,10*ROW('Sanitation Data'!G193))="","",OFFSET('Sanitation Data'!$G$30,0,10*ROW('Sanitation Data'!G193)))</f>
        <v/>
      </c>
      <c r="DG199" s="29" t="str">
        <f ca="true">+IF(OFFSET('Sanitation Data'!$G$31,0,10*ROW('Sanitation Data'!G193))="","",OFFSET('Sanitation Data'!$G$31,0,10*ROW('Sanitation Data'!G193)))</f>
        <v/>
      </c>
      <c r="DH199" s="29" t="str">
        <f ca="true">+IF(OFFSET('Sanitation Data'!$G$32,0,10*ROW('Sanitation Data'!G193))="","",OFFSET('Sanitation Data'!$G$32,0,10*ROW('Sanitation Data'!G193)))</f>
        <v/>
      </c>
      <c r="DI199" s="29" t="str">
        <f ca="true">+IF(OFFSET('Sanitation Data'!$G$33,0,10*ROW('Sanitation Data'!G193))="","",OFFSET('Sanitation Data'!$G$33,0,10*ROW('Sanitation Data'!G193)))</f>
        <v/>
      </c>
      <c r="DJ199" s="29" t="str">
        <f ca="true">+IF(OFFSET('Sanitation Data'!$H$29,0,10*ROW('Sanitation Data'!H193))="","",OFFSET('Sanitation Data'!$H$29,0,10*ROW('Sanitation Data'!H193)))</f>
        <v/>
      </c>
      <c r="DK199" s="29" t="str">
        <f ca="true">+IF(OFFSET('Sanitation Data'!$H$30,0,10*ROW('Sanitation Data'!H193))="","",OFFSET('Sanitation Data'!$H$30,0,10*ROW('Sanitation Data'!H193)))</f>
        <v/>
      </c>
      <c r="DL199" s="29" t="str">
        <f ca="true">+IF(OFFSET('Sanitation Data'!$H$31,0,10*ROW('Sanitation Data'!H193))="","",OFFSET('Sanitation Data'!$H$31,0,10*ROW('Sanitation Data'!H193)))</f>
        <v/>
      </c>
      <c r="DM199" s="29" t="str">
        <f ca="true">+IF(OFFSET('Sanitation Data'!$H$32,0,10*ROW('Sanitation Data'!H193))="","",OFFSET('Sanitation Data'!$H$32,0,10*ROW('Sanitation Data'!H193)))</f>
        <v/>
      </c>
      <c r="DN199" s="29" t="str">
        <f ca="true">+IF(OFFSET('Sanitation Data'!$H$33,0,10*ROW('Sanitation Data'!H193))="","",OFFSET('Sanitation Data'!$H$33,0,10*ROW('Sanitation Data'!H193)))</f>
        <v/>
      </c>
      <c r="DO199" s="29" t="str">
        <f ca="true">+IF(OFFSET('Hygiene Data'!$C$12,0,10*ROW('Hygiene Data'!C193))="","",OFFSET('Hygiene Data'!$C$12,0,10*ROW('Hygiene Data'!C193)))</f>
        <v/>
      </c>
      <c r="DP199" s="29" t="str">
        <f ca="true">+IF(OFFSET('Hygiene Data'!$C$13,0,10*ROW('Hygiene Data'!C193))="","",OFFSET('Hygiene Data'!$C$13,0,10*ROW('Hygiene Data'!C193)))</f>
        <v/>
      </c>
      <c r="DQ199" s="29" t="str">
        <f ca="true">+IF(OFFSET('Hygiene Data'!$C$14,0,10*ROW('Hygiene Data'!C193))="","",OFFSET('Hygiene Data'!$C$14,0,10*ROW('Hygiene Data'!C193)))</f>
        <v/>
      </c>
      <c r="DR199" s="29" t="str">
        <f ca="true">+IF(OFFSET('Hygiene Data'!$D$12,0,10*ROW('Hygiene Data'!D193))="","",OFFSET('Hygiene Data'!$D$12,0,10*ROW('Hygiene Data'!D193)))</f>
        <v/>
      </c>
      <c r="DS199" s="29" t="str">
        <f ca="true">+IF(OFFSET('Hygiene Data'!$D$13,0,10*ROW('Hygiene Data'!D193))="","",OFFSET('Hygiene Data'!$D$13,0,10*ROW('Hygiene Data'!D193)))</f>
        <v/>
      </c>
      <c r="DT199" s="29" t="str">
        <f ca="true">+IF(OFFSET('Hygiene Data'!$D$14,0,10*ROW('Hygiene Data'!D193))="","",OFFSET('Hygiene Data'!$D$14,0,10*ROW('Hygiene Data'!D193)))</f>
        <v/>
      </c>
      <c r="DU199" s="29" t="str">
        <f ca="true">+IF(OFFSET('Hygiene Data'!$E$12,0,10*ROW('Hygiene Data'!E193))="","",OFFSET('Hygiene Data'!$E$12,0,10*ROW('Hygiene Data'!E193)))</f>
        <v/>
      </c>
      <c r="DV199" s="29" t="str">
        <f ca="true">+IF(OFFSET('Hygiene Data'!$E$13,0,10*ROW('Hygiene Data'!E193))="","",OFFSET('Hygiene Data'!$E$13,0,10*ROW('Hygiene Data'!E193)))</f>
        <v/>
      </c>
      <c r="DW199" s="29" t="str">
        <f ca="true">+IF(OFFSET('Hygiene Data'!$E$14,0,10*ROW('Hygiene Data'!E193))="","",OFFSET('Hygiene Data'!$E$14,0,10*ROW('Hygiene Data'!E193)))</f>
        <v/>
      </c>
      <c r="DX199" s="29" t="str">
        <f ca="true">+IF(OFFSET('Hygiene Data'!$F$12,0,10*ROW('Hygiene Data'!F193))="","",OFFSET('Hygiene Data'!$F$12,0,10*ROW('Hygiene Data'!F193)))</f>
        <v/>
      </c>
      <c r="DY199" s="29" t="str">
        <f ca="true">+IF(OFFSET('Hygiene Data'!$F$13,0,10*ROW('Hygiene Data'!F193))="","",OFFSET('Hygiene Data'!$F$13,0,10*ROW('Hygiene Data'!F193)))</f>
        <v/>
      </c>
      <c r="DZ199" s="29" t="str">
        <f ca="true">+IF(OFFSET('Hygiene Data'!$F$14,0,10*ROW('Hygiene Data'!F193))="","",OFFSET('Hygiene Data'!$F$14,0,10*ROW('Hygiene Data'!F193)))</f>
        <v/>
      </c>
      <c r="EA199" s="29" t="str">
        <f ca="true">+IF(OFFSET('Hygiene Data'!$G$12,0,10*ROW('Hygiene Data'!G193))="","",OFFSET('Hygiene Data'!$G$12,0,10*ROW('Hygiene Data'!G193)))</f>
        <v/>
      </c>
      <c r="EB199" s="29" t="str">
        <f ca="true">+IF(OFFSET('Hygiene Data'!$G$13,0,10*ROW('Hygiene Data'!G193))="","",OFFSET('Hygiene Data'!$G$13,0,10*ROW('Hygiene Data'!G193)))</f>
        <v/>
      </c>
      <c r="EC199" s="29" t="str">
        <f ca="true">+IF(OFFSET('Hygiene Data'!$G$14,0,10*ROW('Hygiene Data'!G193))="","",OFFSET('Hygiene Data'!$G$14,0,10*ROW('Hygiene Data'!G193)))</f>
        <v/>
      </c>
      <c r="ED199" s="29" t="str">
        <f ca="true">+IF(OFFSET('Hygiene Data'!$H$12,0,10*ROW('Hygiene Data'!H193))="","",OFFSET('Hygiene Data'!$H$12,0,10*ROW('Hygiene Data'!H193)))</f>
        <v/>
      </c>
      <c r="EE199" s="29" t="str">
        <f ca="true">+IF(OFFSET('Hygiene Data'!$H$13,0,10*ROW('Hygiene Data'!H193))="","",OFFSET('Hygiene Data'!$H$13,0,10*ROW('Hygiene Data'!H193)))</f>
        <v/>
      </c>
      <c r="EF199" s="29" t="str">
        <f ca="true">+IF(OFFSET('Hygiene Data'!$H$14,0,10*ROW('Hygiene Data'!H193))="","",OFFSET('Hygiene Data'!$H$14,0,10*ROW('Hygiene Data'!H193)))</f>
        <v/>
      </c>
    </row>
    <row r="200" x14ac:dyDescent="0.2">
      <c r="A200" s="52" t="str">
        <f ca="true">+IF(OFFSET('Water Data'!$B$1,0,10*ROW('Water Data'!B197))="","",OFFSET('Water Data'!$B$1,0,10*ROW('Water Data'!B197)))</f>
        <v/>
      </c>
      <c r="B200" s="52" t="str">
        <f ca="true">+IF(OFFSET('Water Data'!$A$3,0,10*ROW('Water Data'!A197))="","",OFFSET('Water Data'!$A$3,0,10*ROW('Water Data'!A197)))</f>
        <v/>
      </c>
      <c r="C200" s="52" t="str">
        <f ca="true">+IF(OFFSET('Water Data'!$C$3,0,10*ROW('Water Data'!C197))="","",OFFSET('Water Data'!$C$3,0,10*ROW('Water Data'!C197)))</f>
        <v/>
      </c>
      <c r="D200" s="240"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0"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0"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0"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0"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0"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0"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0"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0"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0"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0"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0"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0"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0"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0"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0"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0"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0"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1"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1"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1"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1"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1"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1"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1"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1"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1"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1"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1"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1"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1"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1"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1"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1"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1"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1"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1"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1"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1"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1"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1"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1"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1"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1"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1"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1"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1"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1"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2"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2"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2"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2"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2"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2"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2"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2"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2"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2"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2"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2"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2"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2"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2"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2"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2"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2"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29" t="str">
        <f ca="true">+IF(OFFSET('Water Data'!$C$28,0,10*ROW('Water Data'!C194))="","",OFFSET('Water Data'!$C$28,0,10*ROW('Water Data'!C194)))</f>
        <v/>
      </c>
      <c r="BT200" s="29" t="str">
        <f ca="true">+IF(OFFSET('Water Data'!$C$29,0,10*ROW('Water Data'!C194))="","",OFFSET('Water Data'!$C$29,0,10*ROW('Water Data'!C194)))</f>
        <v/>
      </c>
      <c r="BU200" s="29" t="str">
        <f ca="true">+IF(OFFSET('Water Data'!$C$30,0,10*ROW('Water Data'!C194))="","",OFFSET('Water Data'!$C$30,0,10*ROW('Water Data'!C194)))</f>
        <v/>
      </c>
      <c r="BV200" s="29" t="str">
        <f ca="true">+IF(OFFSET('Water Data'!$D$28,0,10*ROW('Water Data'!D194))="","",OFFSET('Water Data'!$D$28,0,10*ROW('Water Data'!D194)))</f>
        <v/>
      </c>
      <c r="BW200" s="29" t="str">
        <f ca="true">+IF(OFFSET('Water Data'!$D$29,0,10*ROW('Water Data'!D194))="","",OFFSET('Water Data'!$D$29,0,10*ROW('Water Data'!D194)))</f>
        <v/>
      </c>
      <c r="BX200" s="29" t="str">
        <f ca="true">+IF(OFFSET('Water Data'!$D$30,0,10*ROW('Water Data'!D194))="","",OFFSET('Water Data'!$D$30,0,10*ROW('Water Data'!D194)))</f>
        <v/>
      </c>
      <c r="BY200" s="29" t="str">
        <f ca="true">+IF(OFFSET('Water Data'!$E$28,0,10*ROW('Water Data'!E194))="","",OFFSET('Water Data'!$E$28,0,10*ROW('Water Data'!E194)))</f>
        <v/>
      </c>
      <c r="BZ200" s="29" t="str">
        <f ca="true">+IF(OFFSET('Water Data'!$E$29,0,10*ROW('Water Data'!E194))="","",OFFSET('Water Data'!$E$29,0,10*ROW('Water Data'!E194)))</f>
        <v/>
      </c>
      <c r="CA200" s="29" t="str">
        <f ca="true">+IF(OFFSET('Water Data'!$E$30,0,10*ROW('Water Data'!E194))="","",OFFSET('Water Data'!$E$30,0,10*ROW('Water Data'!E194)))</f>
        <v/>
      </c>
      <c r="CB200" s="29" t="str">
        <f ca="true">+IF(OFFSET('Water Data'!$F$28,0,10*ROW('Water Data'!F194))="","",OFFSET('Water Data'!$F$28,0,10*ROW('Water Data'!F194)))</f>
        <v/>
      </c>
      <c r="CC200" s="29" t="str">
        <f ca="true">+IF(OFFSET('Water Data'!$F$29,0,10*ROW('Water Data'!F194))="","",OFFSET('Water Data'!$F$29,0,10*ROW('Water Data'!F194)))</f>
        <v/>
      </c>
      <c r="CD200" s="29" t="str">
        <f ca="true">+IF(OFFSET('Water Data'!$F$30,0,10*ROW('Water Data'!F194))="","",OFFSET('Water Data'!$F$30,0,10*ROW('Water Data'!F194)))</f>
        <v/>
      </c>
      <c r="CE200" s="29" t="str">
        <f ca="true">+IF(OFFSET('Water Data'!$G$28,0,10*ROW('Water Data'!G194))="","",OFFSET('Water Data'!$G$28,0,10*ROW('Water Data'!G194)))</f>
        <v/>
      </c>
      <c r="CF200" s="29" t="str">
        <f ca="true">+IF(OFFSET('Water Data'!$G$29,0,10*ROW('Water Data'!G194))="","",OFFSET('Water Data'!$G$29,0,10*ROW('Water Data'!G194)))</f>
        <v/>
      </c>
      <c r="CG200" s="29" t="str">
        <f ca="true">+IF(OFFSET('Water Data'!$G$30,0,10*ROW('Water Data'!G194))="","",OFFSET('Water Data'!$G$30,0,10*ROW('Water Data'!G194)))</f>
        <v/>
      </c>
      <c r="CH200" s="29" t="str">
        <f ca="true">+IF(OFFSET('Water Data'!$H$28,0,10*ROW('Water Data'!H194))="","",OFFSET('Water Data'!$H$28,0,10*ROW('Water Data'!H194)))</f>
        <v/>
      </c>
      <c r="CI200" s="29" t="str">
        <f ca="true">+IF(OFFSET('Water Data'!$H$29,0,10*ROW('Water Data'!H194))="","",OFFSET('Water Data'!$H$29,0,10*ROW('Water Data'!H194)))</f>
        <v/>
      </c>
      <c r="CJ200" s="29" t="str">
        <f ca="true">+IF(OFFSET('Water Data'!$H$30,0,10*ROW('Water Data'!H194))="","",OFFSET('Water Data'!$H$30,0,10*ROW('Water Data'!H194)))</f>
        <v/>
      </c>
      <c r="CK200" s="29" t="str">
        <f ca="true">+IF(OFFSET('Sanitation Data'!$C$29,0,10*ROW('Sanitation Data'!C194))="","",OFFSET('Sanitation Data'!$C$29,0,10*ROW('Sanitation Data'!C194)))</f>
        <v/>
      </c>
      <c r="CL200" s="29" t="str">
        <f ca="true">+IF(OFFSET('Sanitation Data'!$C$30,0,10*ROW('Sanitation Data'!C194))="","",OFFSET('Sanitation Data'!$C$30,0,10*ROW('Sanitation Data'!C194)))</f>
        <v/>
      </c>
      <c r="CM200" s="29" t="str">
        <f ca="true">+IF(OFFSET('Sanitation Data'!$C$31,0,10*ROW('Sanitation Data'!C194))="","",OFFSET('Sanitation Data'!$C$31,0,10*ROW('Sanitation Data'!C194)))</f>
        <v/>
      </c>
      <c r="CN200" s="29" t="str">
        <f ca="true">+IF(OFFSET('Sanitation Data'!$C$32,0,10*ROW('Sanitation Data'!C194))="","",OFFSET('Sanitation Data'!$C$32,0,10*ROW('Sanitation Data'!C194)))</f>
        <v/>
      </c>
      <c r="CO200" s="29" t="str">
        <f ca="true">+IF(OFFSET('Sanitation Data'!$C$33,0,10*ROW('Sanitation Data'!C194))="","",OFFSET('Sanitation Data'!$C$33,0,10*ROW('Sanitation Data'!C194)))</f>
        <v/>
      </c>
      <c r="CP200" s="29" t="str">
        <f ca="true">+IF(OFFSET('Sanitation Data'!$D$29,0,10*ROW('Sanitation Data'!D194))="","",OFFSET('Sanitation Data'!$D$29,0,10*ROW('Sanitation Data'!D194)))</f>
        <v/>
      </c>
      <c r="CQ200" s="29" t="str">
        <f ca="true">+IF(OFFSET('Sanitation Data'!$D$30,0,10*ROW('Sanitation Data'!D194))="","",OFFSET('Sanitation Data'!$D$30,0,10*ROW('Sanitation Data'!D194)))</f>
        <v/>
      </c>
      <c r="CR200" s="29" t="str">
        <f ca="true">+IF(OFFSET('Sanitation Data'!$D$31,0,10*ROW('Sanitation Data'!D194))="","",OFFSET('Sanitation Data'!$D$31,0,10*ROW('Sanitation Data'!D194)))</f>
        <v/>
      </c>
      <c r="CS200" s="29" t="str">
        <f ca="true">+IF(OFFSET('Sanitation Data'!$D$32,0,10*ROW('Sanitation Data'!D194))="","",OFFSET('Sanitation Data'!$D$32,0,10*ROW('Sanitation Data'!D194)))</f>
        <v/>
      </c>
      <c r="CT200" s="29" t="str">
        <f ca="true">+IF(OFFSET('Sanitation Data'!$D$33,0,10*ROW('Sanitation Data'!D194))="","",OFFSET('Sanitation Data'!$D$33,0,10*ROW('Sanitation Data'!D194)))</f>
        <v/>
      </c>
      <c r="CU200" s="29" t="str">
        <f ca="true">+IF(OFFSET('Sanitation Data'!$E$29,0,10*ROW('Sanitation Data'!E194))="","",OFFSET('Sanitation Data'!$E$29,0,10*ROW('Sanitation Data'!E194)))</f>
        <v/>
      </c>
      <c r="CV200" s="29" t="str">
        <f ca="true">+IF(OFFSET('Sanitation Data'!$E$30,0,10*ROW('Sanitation Data'!E194))="","",OFFSET('Sanitation Data'!$E$30,0,10*ROW('Sanitation Data'!E194)))</f>
        <v/>
      </c>
      <c r="CW200" s="29" t="str">
        <f ca="true">+IF(OFFSET('Sanitation Data'!$E$31,0,10*ROW('Sanitation Data'!E194))="","",OFFSET('Sanitation Data'!$E$31,0,10*ROW('Sanitation Data'!E194)))</f>
        <v/>
      </c>
      <c r="CX200" s="29" t="str">
        <f ca="true">+IF(OFFSET('Sanitation Data'!$E$32,0,10*ROW('Sanitation Data'!E194))="","",OFFSET('Sanitation Data'!$E$32,0,10*ROW('Sanitation Data'!E194)))</f>
        <v/>
      </c>
      <c r="CY200" s="29" t="str">
        <f ca="true">+IF(OFFSET('Sanitation Data'!$E$33,0,10*ROW('Sanitation Data'!E194))="","",OFFSET('Sanitation Data'!$E$33,0,10*ROW('Sanitation Data'!E194)))</f>
        <v/>
      </c>
      <c r="CZ200" s="29" t="str">
        <f ca="true">+IF(OFFSET('Sanitation Data'!$F$29,0,10*ROW('Sanitation Data'!F194))="","",OFFSET('Sanitation Data'!$F$29,0,10*ROW('Sanitation Data'!F194)))</f>
        <v/>
      </c>
      <c r="DA200" s="29" t="str">
        <f ca="true">+IF(OFFSET('Sanitation Data'!$F$30,0,10*ROW('Sanitation Data'!F194))="","",OFFSET('Sanitation Data'!$F$30,0,10*ROW('Sanitation Data'!F194)))</f>
        <v/>
      </c>
      <c r="DB200" s="29" t="str">
        <f ca="true">+IF(OFFSET('Sanitation Data'!$F$31,0,10*ROW('Sanitation Data'!F194))="","",OFFSET('Sanitation Data'!$F$31,0,10*ROW('Sanitation Data'!F194)))</f>
        <v/>
      </c>
      <c r="DC200" s="29" t="str">
        <f ca="true">+IF(OFFSET('Sanitation Data'!$F$32,0,10*ROW('Sanitation Data'!F194))="","",OFFSET('Sanitation Data'!$F$32,0,10*ROW('Sanitation Data'!F194)))</f>
        <v/>
      </c>
      <c r="DD200" s="29" t="str">
        <f ca="true">+IF(OFFSET('Sanitation Data'!$F$33,0,10*ROW('Sanitation Data'!F194))="","",OFFSET('Sanitation Data'!$F$33,0,10*ROW('Sanitation Data'!F194)))</f>
        <v/>
      </c>
      <c r="DE200" s="29" t="str">
        <f ca="true">+IF(OFFSET('Sanitation Data'!$G$29,0,10*ROW('Sanitation Data'!G194))="","",OFFSET('Sanitation Data'!$G$29,0,10*ROW('Sanitation Data'!G194)))</f>
        <v/>
      </c>
      <c r="DF200" s="29" t="str">
        <f ca="true">+IF(OFFSET('Sanitation Data'!$G$30,0,10*ROW('Sanitation Data'!G194))="","",OFFSET('Sanitation Data'!$G$30,0,10*ROW('Sanitation Data'!G194)))</f>
        <v/>
      </c>
      <c r="DG200" s="29" t="str">
        <f ca="true">+IF(OFFSET('Sanitation Data'!$G$31,0,10*ROW('Sanitation Data'!G194))="","",OFFSET('Sanitation Data'!$G$31,0,10*ROW('Sanitation Data'!G194)))</f>
        <v/>
      </c>
      <c r="DH200" s="29" t="str">
        <f ca="true">+IF(OFFSET('Sanitation Data'!$G$32,0,10*ROW('Sanitation Data'!G194))="","",OFFSET('Sanitation Data'!$G$32,0,10*ROW('Sanitation Data'!G194)))</f>
        <v/>
      </c>
      <c r="DI200" s="29" t="str">
        <f ca="true">+IF(OFFSET('Sanitation Data'!$G$33,0,10*ROW('Sanitation Data'!G194))="","",OFFSET('Sanitation Data'!$G$33,0,10*ROW('Sanitation Data'!G194)))</f>
        <v/>
      </c>
      <c r="DJ200" s="29" t="str">
        <f ca="true">+IF(OFFSET('Sanitation Data'!$H$29,0,10*ROW('Sanitation Data'!H194))="","",OFFSET('Sanitation Data'!$H$29,0,10*ROW('Sanitation Data'!H194)))</f>
        <v/>
      </c>
      <c r="DK200" s="29" t="str">
        <f ca="true">+IF(OFFSET('Sanitation Data'!$H$30,0,10*ROW('Sanitation Data'!H194))="","",OFFSET('Sanitation Data'!$H$30,0,10*ROW('Sanitation Data'!H194)))</f>
        <v/>
      </c>
      <c r="DL200" s="29" t="str">
        <f ca="true">+IF(OFFSET('Sanitation Data'!$H$31,0,10*ROW('Sanitation Data'!H194))="","",OFFSET('Sanitation Data'!$H$31,0,10*ROW('Sanitation Data'!H194)))</f>
        <v/>
      </c>
      <c r="DM200" s="29" t="str">
        <f ca="true">+IF(OFFSET('Sanitation Data'!$H$32,0,10*ROW('Sanitation Data'!H194))="","",OFFSET('Sanitation Data'!$H$32,0,10*ROW('Sanitation Data'!H194)))</f>
        <v/>
      </c>
      <c r="DN200" s="29" t="str">
        <f ca="true">+IF(OFFSET('Sanitation Data'!$H$33,0,10*ROW('Sanitation Data'!H194))="","",OFFSET('Sanitation Data'!$H$33,0,10*ROW('Sanitation Data'!H194)))</f>
        <v/>
      </c>
      <c r="DO200" s="29" t="str">
        <f ca="true">+IF(OFFSET('Hygiene Data'!$C$12,0,10*ROW('Hygiene Data'!C194))="","",OFFSET('Hygiene Data'!$C$12,0,10*ROW('Hygiene Data'!C194)))</f>
        <v/>
      </c>
      <c r="DP200" s="29" t="str">
        <f ca="true">+IF(OFFSET('Hygiene Data'!$C$13,0,10*ROW('Hygiene Data'!C194))="","",OFFSET('Hygiene Data'!$C$13,0,10*ROW('Hygiene Data'!C194)))</f>
        <v/>
      </c>
      <c r="DQ200" s="29" t="str">
        <f ca="true">+IF(OFFSET('Hygiene Data'!$C$14,0,10*ROW('Hygiene Data'!C194))="","",OFFSET('Hygiene Data'!$C$14,0,10*ROW('Hygiene Data'!C194)))</f>
        <v/>
      </c>
      <c r="DR200" s="29" t="str">
        <f ca="true">+IF(OFFSET('Hygiene Data'!$D$12,0,10*ROW('Hygiene Data'!D194))="","",OFFSET('Hygiene Data'!$D$12,0,10*ROW('Hygiene Data'!D194)))</f>
        <v/>
      </c>
      <c r="DS200" s="29" t="str">
        <f ca="true">+IF(OFFSET('Hygiene Data'!$D$13,0,10*ROW('Hygiene Data'!D194))="","",OFFSET('Hygiene Data'!$D$13,0,10*ROW('Hygiene Data'!D194)))</f>
        <v/>
      </c>
      <c r="DT200" s="29" t="str">
        <f ca="true">+IF(OFFSET('Hygiene Data'!$D$14,0,10*ROW('Hygiene Data'!D194))="","",OFFSET('Hygiene Data'!$D$14,0,10*ROW('Hygiene Data'!D194)))</f>
        <v/>
      </c>
      <c r="DU200" s="29" t="str">
        <f ca="true">+IF(OFFSET('Hygiene Data'!$E$12,0,10*ROW('Hygiene Data'!E194))="","",OFFSET('Hygiene Data'!$E$12,0,10*ROW('Hygiene Data'!E194)))</f>
        <v/>
      </c>
      <c r="DV200" s="29" t="str">
        <f ca="true">+IF(OFFSET('Hygiene Data'!$E$13,0,10*ROW('Hygiene Data'!E194))="","",OFFSET('Hygiene Data'!$E$13,0,10*ROW('Hygiene Data'!E194)))</f>
        <v/>
      </c>
      <c r="DW200" s="29" t="str">
        <f ca="true">+IF(OFFSET('Hygiene Data'!$E$14,0,10*ROW('Hygiene Data'!E194))="","",OFFSET('Hygiene Data'!$E$14,0,10*ROW('Hygiene Data'!E194)))</f>
        <v/>
      </c>
      <c r="DX200" s="29" t="str">
        <f ca="true">+IF(OFFSET('Hygiene Data'!$F$12,0,10*ROW('Hygiene Data'!F194))="","",OFFSET('Hygiene Data'!$F$12,0,10*ROW('Hygiene Data'!F194)))</f>
        <v/>
      </c>
      <c r="DY200" s="29" t="str">
        <f ca="true">+IF(OFFSET('Hygiene Data'!$F$13,0,10*ROW('Hygiene Data'!F194))="","",OFFSET('Hygiene Data'!$F$13,0,10*ROW('Hygiene Data'!F194)))</f>
        <v/>
      </c>
      <c r="DZ200" s="29" t="str">
        <f ca="true">+IF(OFFSET('Hygiene Data'!$F$14,0,10*ROW('Hygiene Data'!F194))="","",OFFSET('Hygiene Data'!$F$14,0,10*ROW('Hygiene Data'!F194)))</f>
        <v/>
      </c>
      <c r="EA200" s="29" t="str">
        <f ca="true">+IF(OFFSET('Hygiene Data'!$G$12,0,10*ROW('Hygiene Data'!G194))="","",OFFSET('Hygiene Data'!$G$12,0,10*ROW('Hygiene Data'!G194)))</f>
        <v/>
      </c>
      <c r="EB200" s="29" t="str">
        <f ca="true">+IF(OFFSET('Hygiene Data'!$G$13,0,10*ROW('Hygiene Data'!G194))="","",OFFSET('Hygiene Data'!$G$13,0,10*ROW('Hygiene Data'!G194)))</f>
        <v/>
      </c>
      <c r="EC200" s="29" t="str">
        <f ca="true">+IF(OFFSET('Hygiene Data'!$G$14,0,10*ROW('Hygiene Data'!G194))="","",OFFSET('Hygiene Data'!$G$14,0,10*ROW('Hygiene Data'!G194)))</f>
        <v/>
      </c>
      <c r="ED200" s="29" t="str">
        <f ca="true">+IF(OFFSET('Hygiene Data'!$H$12,0,10*ROW('Hygiene Data'!H194))="","",OFFSET('Hygiene Data'!$H$12,0,10*ROW('Hygiene Data'!H194)))</f>
        <v/>
      </c>
      <c r="EE200" s="29" t="str">
        <f ca="true">+IF(OFFSET('Hygiene Data'!$H$13,0,10*ROW('Hygiene Data'!H194))="","",OFFSET('Hygiene Data'!$H$13,0,10*ROW('Hygiene Data'!H194)))</f>
        <v/>
      </c>
      <c r="EF200" s="29" t="str">
        <f ca="true">+IF(OFFSET('Hygiene Data'!$H$14,0,10*ROW('Hygiene Data'!H194))="","",OFFSET('Hygiene Data'!$H$14,0,10*ROW('Hygiene Data'!H194)))</f>
        <v/>
      </c>
    </row>
    <row r="201" x14ac:dyDescent="0.2">
      <c r="A201" s="52" t="str">
        <f ca="true">+IF(OFFSET('Water Data'!$B$1,0,10*ROW('Water Data'!B198))="","",OFFSET('Water Data'!$B$1,0,10*ROW('Water Data'!B198)))</f>
        <v/>
      </c>
      <c r="B201" s="52" t="str">
        <f ca="true">+IF(OFFSET('Water Data'!$A$3,0,10*ROW('Water Data'!A198))="","",OFFSET('Water Data'!$A$3,0,10*ROW('Water Data'!A198)))</f>
        <v/>
      </c>
      <c r="C201" s="52" t="str">
        <f ca="true">+IF(OFFSET('Water Data'!$C$3,0,10*ROW('Water Data'!C198))="","",OFFSET('Water Data'!$C$3,0,10*ROW('Water Data'!C198)))</f>
        <v/>
      </c>
      <c r="D201" s="240"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0"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0"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0"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0"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0"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0"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0"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0"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0"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0"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0"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0"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0"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0"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0"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0"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0"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1"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1"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1"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1"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1"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1"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1"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1"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1"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1"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1"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1"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1"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1"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1"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1"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1"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1"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1"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1"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1"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1"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1"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1"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1"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1"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1"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1"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1"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1"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2"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2"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2"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2"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2"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2"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2"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2"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2"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2"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2"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2"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2"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2"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2"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2"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2"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2"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29" t="str">
        <f ca="true">+IF(OFFSET('Water Data'!$C$28,0,10*ROW('Water Data'!C195))="","",OFFSET('Water Data'!$C$28,0,10*ROW('Water Data'!C195)))</f>
        <v/>
      </c>
      <c r="BT201" s="29" t="str">
        <f ca="true">+IF(OFFSET('Water Data'!$C$29,0,10*ROW('Water Data'!C195))="","",OFFSET('Water Data'!$C$29,0,10*ROW('Water Data'!C195)))</f>
        <v/>
      </c>
      <c r="BU201" s="29" t="str">
        <f ca="true">+IF(OFFSET('Water Data'!$C$30,0,10*ROW('Water Data'!C195))="","",OFFSET('Water Data'!$C$30,0,10*ROW('Water Data'!C195)))</f>
        <v/>
      </c>
      <c r="BV201" s="29" t="str">
        <f ca="true">+IF(OFFSET('Water Data'!$D$28,0,10*ROW('Water Data'!D195))="","",OFFSET('Water Data'!$D$28,0,10*ROW('Water Data'!D195)))</f>
        <v/>
      </c>
      <c r="BW201" s="29" t="str">
        <f ca="true">+IF(OFFSET('Water Data'!$D$29,0,10*ROW('Water Data'!D195))="","",OFFSET('Water Data'!$D$29,0,10*ROW('Water Data'!D195)))</f>
        <v/>
      </c>
      <c r="BX201" s="29" t="str">
        <f ca="true">+IF(OFFSET('Water Data'!$D$30,0,10*ROW('Water Data'!D195))="","",OFFSET('Water Data'!$D$30,0,10*ROW('Water Data'!D195)))</f>
        <v/>
      </c>
      <c r="BY201" s="29" t="str">
        <f ca="true">+IF(OFFSET('Water Data'!$E$28,0,10*ROW('Water Data'!E195))="","",OFFSET('Water Data'!$E$28,0,10*ROW('Water Data'!E195)))</f>
        <v/>
      </c>
      <c r="BZ201" s="29" t="str">
        <f ca="true">+IF(OFFSET('Water Data'!$E$29,0,10*ROW('Water Data'!E195))="","",OFFSET('Water Data'!$E$29,0,10*ROW('Water Data'!E195)))</f>
        <v/>
      </c>
      <c r="CA201" s="29" t="str">
        <f ca="true">+IF(OFFSET('Water Data'!$E$30,0,10*ROW('Water Data'!E195))="","",OFFSET('Water Data'!$E$30,0,10*ROW('Water Data'!E195)))</f>
        <v/>
      </c>
      <c r="CB201" s="29" t="str">
        <f ca="true">+IF(OFFSET('Water Data'!$F$28,0,10*ROW('Water Data'!F195))="","",OFFSET('Water Data'!$F$28,0,10*ROW('Water Data'!F195)))</f>
        <v/>
      </c>
      <c r="CC201" s="29" t="str">
        <f ca="true">+IF(OFFSET('Water Data'!$F$29,0,10*ROW('Water Data'!F195))="","",OFFSET('Water Data'!$F$29,0,10*ROW('Water Data'!F195)))</f>
        <v/>
      </c>
      <c r="CD201" s="29" t="str">
        <f ca="true">+IF(OFFSET('Water Data'!$F$30,0,10*ROW('Water Data'!F195))="","",OFFSET('Water Data'!$F$30,0,10*ROW('Water Data'!F195)))</f>
        <v/>
      </c>
      <c r="CE201" s="29" t="str">
        <f ca="true">+IF(OFFSET('Water Data'!$G$28,0,10*ROW('Water Data'!G195))="","",OFFSET('Water Data'!$G$28,0,10*ROW('Water Data'!G195)))</f>
        <v/>
      </c>
      <c r="CF201" s="29" t="str">
        <f ca="true">+IF(OFFSET('Water Data'!$G$29,0,10*ROW('Water Data'!G195))="","",OFFSET('Water Data'!$G$29,0,10*ROW('Water Data'!G195)))</f>
        <v/>
      </c>
      <c r="CG201" s="29" t="str">
        <f ca="true">+IF(OFFSET('Water Data'!$G$30,0,10*ROW('Water Data'!G195))="","",OFFSET('Water Data'!$G$30,0,10*ROW('Water Data'!G195)))</f>
        <v/>
      </c>
      <c r="CH201" s="29" t="str">
        <f ca="true">+IF(OFFSET('Water Data'!$H$28,0,10*ROW('Water Data'!H195))="","",OFFSET('Water Data'!$H$28,0,10*ROW('Water Data'!H195)))</f>
        <v/>
      </c>
      <c r="CI201" s="29" t="str">
        <f ca="true">+IF(OFFSET('Water Data'!$H$29,0,10*ROW('Water Data'!H195))="","",OFFSET('Water Data'!$H$29,0,10*ROW('Water Data'!H195)))</f>
        <v/>
      </c>
      <c r="CJ201" s="29" t="str">
        <f ca="true">+IF(OFFSET('Water Data'!$H$30,0,10*ROW('Water Data'!H195))="","",OFFSET('Water Data'!$H$30,0,10*ROW('Water Data'!H195)))</f>
        <v/>
      </c>
      <c r="CK201" s="29" t="str">
        <f ca="true">+IF(OFFSET('Sanitation Data'!$C$29,0,10*ROW('Sanitation Data'!C195))="","",OFFSET('Sanitation Data'!$C$29,0,10*ROW('Sanitation Data'!C195)))</f>
        <v/>
      </c>
      <c r="CL201" s="29" t="str">
        <f ca="true">+IF(OFFSET('Sanitation Data'!$C$30,0,10*ROW('Sanitation Data'!C195))="","",OFFSET('Sanitation Data'!$C$30,0,10*ROW('Sanitation Data'!C195)))</f>
        <v/>
      </c>
      <c r="CM201" s="29" t="str">
        <f ca="true">+IF(OFFSET('Sanitation Data'!$C$31,0,10*ROW('Sanitation Data'!C195))="","",OFFSET('Sanitation Data'!$C$31,0,10*ROW('Sanitation Data'!C195)))</f>
        <v/>
      </c>
      <c r="CN201" s="29" t="str">
        <f ca="true">+IF(OFFSET('Sanitation Data'!$C$32,0,10*ROW('Sanitation Data'!C195))="","",OFFSET('Sanitation Data'!$C$32,0,10*ROW('Sanitation Data'!C195)))</f>
        <v/>
      </c>
      <c r="CO201" s="29" t="str">
        <f ca="true">+IF(OFFSET('Sanitation Data'!$C$33,0,10*ROW('Sanitation Data'!C195))="","",OFFSET('Sanitation Data'!$C$33,0,10*ROW('Sanitation Data'!C195)))</f>
        <v/>
      </c>
      <c r="CP201" s="29" t="str">
        <f ca="true">+IF(OFFSET('Sanitation Data'!$D$29,0,10*ROW('Sanitation Data'!D195))="","",OFFSET('Sanitation Data'!$D$29,0,10*ROW('Sanitation Data'!D195)))</f>
        <v/>
      </c>
      <c r="CQ201" s="29" t="str">
        <f ca="true">+IF(OFFSET('Sanitation Data'!$D$30,0,10*ROW('Sanitation Data'!D195))="","",OFFSET('Sanitation Data'!$D$30,0,10*ROW('Sanitation Data'!D195)))</f>
        <v/>
      </c>
      <c r="CR201" s="29" t="str">
        <f ca="true">+IF(OFFSET('Sanitation Data'!$D$31,0,10*ROW('Sanitation Data'!D195))="","",OFFSET('Sanitation Data'!$D$31,0,10*ROW('Sanitation Data'!D195)))</f>
        <v/>
      </c>
      <c r="CS201" s="29" t="str">
        <f ca="true">+IF(OFFSET('Sanitation Data'!$D$32,0,10*ROW('Sanitation Data'!D195))="","",OFFSET('Sanitation Data'!$D$32,0,10*ROW('Sanitation Data'!D195)))</f>
        <v/>
      </c>
      <c r="CT201" s="29" t="str">
        <f ca="true">+IF(OFFSET('Sanitation Data'!$D$33,0,10*ROW('Sanitation Data'!D195))="","",OFFSET('Sanitation Data'!$D$33,0,10*ROW('Sanitation Data'!D195)))</f>
        <v/>
      </c>
      <c r="CU201" s="29" t="str">
        <f ca="true">+IF(OFFSET('Sanitation Data'!$E$29,0,10*ROW('Sanitation Data'!E195))="","",OFFSET('Sanitation Data'!$E$29,0,10*ROW('Sanitation Data'!E195)))</f>
        <v/>
      </c>
      <c r="CV201" s="29" t="str">
        <f ca="true">+IF(OFFSET('Sanitation Data'!$E$30,0,10*ROW('Sanitation Data'!E195))="","",OFFSET('Sanitation Data'!$E$30,0,10*ROW('Sanitation Data'!E195)))</f>
        <v/>
      </c>
      <c r="CW201" s="29" t="str">
        <f ca="true">+IF(OFFSET('Sanitation Data'!$E$31,0,10*ROW('Sanitation Data'!E195))="","",OFFSET('Sanitation Data'!$E$31,0,10*ROW('Sanitation Data'!E195)))</f>
        <v/>
      </c>
      <c r="CX201" s="29" t="str">
        <f ca="true">+IF(OFFSET('Sanitation Data'!$E$32,0,10*ROW('Sanitation Data'!E195))="","",OFFSET('Sanitation Data'!$E$32,0,10*ROW('Sanitation Data'!E195)))</f>
        <v/>
      </c>
      <c r="CY201" s="29" t="str">
        <f ca="true">+IF(OFFSET('Sanitation Data'!$E$33,0,10*ROW('Sanitation Data'!E195))="","",OFFSET('Sanitation Data'!$E$33,0,10*ROW('Sanitation Data'!E195)))</f>
        <v/>
      </c>
      <c r="CZ201" s="29" t="str">
        <f ca="true">+IF(OFFSET('Sanitation Data'!$F$29,0,10*ROW('Sanitation Data'!F195))="","",OFFSET('Sanitation Data'!$F$29,0,10*ROW('Sanitation Data'!F195)))</f>
        <v/>
      </c>
      <c r="DA201" s="29" t="str">
        <f ca="true">+IF(OFFSET('Sanitation Data'!$F$30,0,10*ROW('Sanitation Data'!F195))="","",OFFSET('Sanitation Data'!$F$30,0,10*ROW('Sanitation Data'!F195)))</f>
        <v/>
      </c>
      <c r="DB201" s="29" t="str">
        <f ca="true">+IF(OFFSET('Sanitation Data'!$F$31,0,10*ROW('Sanitation Data'!F195))="","",OFFSET('Sanitation Data'!$F$31,0,10*ROW('Sanitation Data'!F195)))</f>
        <v/>
      </c>
      <c r="DC201" s="29" t="str">
        <f ca="true">+IF(OFFSET('Sanitation Data'!$F$32,0,10*ROW('Sanitation Data'!F195))="","",OFFSET('Sanitation Data'!$F$32,0,10*ROW('Sanitation Data'!F195)))</f>
        <v/>
      </c>
      <c r="DD201" s="29" t="str">
        <f ca="true">+IF(OFFSET('Sanitation Data'!$F$33,0,10*ROW('Sanitation Data'!F195))="","",OFFSET('Sanitation Data'!$F$33,0,10*ROW('Sanitation Data'!F195)))</f>
        <v/>
      </c>
      <c r="DE201" s="29" t="str">
        <f ca="true">+IF(OFFSET('Sanitation Data'!$G$29,0,10*ROW('Sanitation Data'!G195))="","",OFFSET('Sanitation Data'!$G$29,0,10*ROW('Sanitation Data'!G195)))</f>
        <v/>
      </c>
      <c r="DF201" s="29" t="str">
        <f ca="true">+IF(OFFSET('Sanitation Data'!$G$30,0,10*ROW('Sanitation Data'!G195))="","",OFFSET('Sanitation Data'!$G$30,0,10*ROW('Sanitation Data'!G195)))</f>
        <v/>
      </c>
      <c r="DG201" s="29" t="str">
        <f ca="true">+IF(OFFSET('Sanitation Data'!$G$31,0,10*ROW('Sanitation Data'!G195))="","",OFFSET('Sanitation Data'!$G$31,0,10*ROW('Sanitation Data'!G195)))</f>
        <v/>
      </c>
      <c r="DH201" s="29" t="str">
        <f ca="true">+IF(OFFSET('Sanitation Data'!$G$32,0,10*ROW('Sanitation Data'!G195))="","",OFFSET('Sanitation Data'!$G$32,0,10*ROW('Sanitation Data'!G195)))</f>
        <v/>
      </c>
      <c r="DI201" s="29" t="str">
        <f ca="true">+IF(OFFSET('Sanitation Data'!$G$33,0,10*ROW('Sanitation Data'!G195))="","",OFFSET('Sanitation Data'!$G$33,0,10*ROW('Sanitation Data'!G195)))</f>
        <v/>
      </c>
      <c r="DJ201" s="29" t="str">
        <f ca="true">+IF(OFFSET('Sanitation Data'!$H$29,0,10*ROW('Sanitation Data'!H195))="","",OFFSET('Sanitation Data'!$H$29,0,10*ROW('Sanitation Data'!H195)))</f>
        <v/>
      </c>
      <c r="DK201" s="29" t="str">
        <f ca="true">+IF(OFFSET('Sanitation Data'!$H$30,0,10*ROW('Sanitation Data'!H195))="","",OFFSET('Sanitation Data'!$H$30,0,10*ROW('Sanitation Data'!H195)))</f>
        <v/>
      </c>
      <c r="DL201" s="29" t="str">
        <f ca="true">+IF(OFFSET('Sanitation Data'!$H$31,0,10*ROW('Sanitation Data'!H195))="","",OFFSET('Sanitation Data'!$H$31,0,10*ROW('Sanitation Data'!H195)))</f>
        <v/>
      </c>
      <c r="DM201" s="29" t="str">
        <f ca="true">+IF(OFFSET('Sanitation Data'!$H$32,0,10*ROW('Sanitation Data'!H195))="","",OFFSET('Sanitation Data'!$H$32,0,10*ROW('Sanitation Data'!H195)))</f>
        <v/>
      </c>
      <c r="DN201" s="29" t="str">
        <f ca="true">+IF(OFFSET('Sanitation Data'!$H$33,0,10*ROW('Sanitation Data'!H195))="","",OFFSET('Sanitation Data'!$H$33,0,10*ROW('Sanitation Data'!H195)))</f>
        <v/>
      </c>
      <c r="DO201" s="29" t="str">
        <f ca="true">+IF(OFFSET('Hygiene Data'!$C$12,0,10*ROW('Hygiene Data'!C195))="","",OFFSET('Hygiene Data'!$C$12,0,10*ROW('Hygiene Data'!C195)))</f>
        <v/>
      </c>
      <c r="DP201" s="29" t="str">
        <f ca="true">+IF(OFFSET('Hygiene Data'!$C$13,0,10*ROW('Hygiene Data'!C195))="","",OFFSET('Hygiene Data'!$C$13,0,10*ROW('Hygiene Data'!C195)))</f>
        <v/>
      </c>
      <c r="DQ201" s="29" t="str">
        <f ca="true">+IF(OFFSET('Hygiene Data'!$C$14,0,10*ROW('Hygiene Data'!C195))="","",OFFSET('Hygiene Data'!$C$14,0,10*ROW('Hygiene Data'!C195)))</f>
        <v/>
      </c>
      <c r="DR201" s="29" t="str">
        <f ca="true">+IF(OFFSET('Hygiene Data'!$D$12,0,10*ROW('Hygiene Data'!D195))="","",OFFSET('Hygiene Data'!$D$12,0,10*ROW('Hygiene Data'!D195)))</f>
        <v/>
      </c>
      <c r="DS201" s="29" t="str">
        <f ca="true">+IF(OFFSET('Hygiene Data'!$D$13,0,10*ROW('Hygiene Data'!D195))="","",OFFSET('Hygiene Data'!$D$13,0,10*ROW('Hygiene Data'!D195)))</f>
        <v/>
      </c>
      <c r="DT201" s="29" t="str">
        <f ca="true">+IF(OFFSET('Hygiene Data'!$D$14,0,10*ROW('Hygiene Data'!D195))="","",OFFSET('Hygiene Data'!$D$14,0,10*ROW('Hygiene Data'!D195)))</f>
        <v/>
      </c>
      <c r="DU201" s="29" t="str">
        <f ca="true">+IF(OFFSET('Hygiene Data'!$E$12,0,10*ROW('Hygiene Data'!E195))="","",OFFSET('Hygiene Data'!$E$12,0,10*ROW('Hygiene Data'!E195)))</f>
        <v/>
      </c>
      <c r="DV201" s="29" t="str">
        <f ca="true">+IF(OFFSET('Hygiene Data'!$E$13,0,10*ROW('Hygiene Data'!E195))="","",OFFSET('Hygiene Data'!$E$13,0,10*ROW('Hygiene Data'!E195)))</f>
        <v/>
      </c>
      <c r="DW201" s="29" t="str">
        <f ca="true">+IF(OFFSET('Hygiene Data'!$E$14,0,10*ROW('Hygiene Data'!E195))="","",OFFSET('Hygiene Data'!$E$14,0,10*ROW('Hygiene Data'!E195)))</f>
        <v/>
      </c>
      <c r="DX201" s="29" t="str">
        <f ca="true">+IF(OFFSET('Hygiene Data'!$F$12,0,10*ROW('Hygiene Data'!F195))="","",OFFSET('Hygiene Data'!$F$12,0,10*ROW('Hygiene Data'!F195)))</f>
        <v/>
      </c>
      <c r="DY201" s="29" t="str">
        <f ca="true">+IF(OFFSET('Hygiene Data'!$F$13,0,10*ROW('Hygiene Data'!F195))="","",OFFSET('Hygiene Data'!$F$13,0,10*ROW('Hygiene Data'!F195)))</f>
        <v/>
      </c>
      <c r="DZ201" s="29" t="str">
        <f ca="true">+IF(OFFSET('Hygiene Data'!$F$14,0,10*ROW('Hygiene Data'!F195))="","",OFFSET('Hygiene Data'!$F$14,0,10*ROW('Hygiene Data'!F195)))</f>
        <v/>
      </c>
      <c r="EA201" s="29" t="str">
        <f ca="true">+IF(OFFSET('Hygiene Data'!$G$12,0,10*ROW('Hygiene Data'!G195))="","",OFFSET('Hygiene Data'!$G$12,0,10*ROW('Hygiene Data'!G195)))</f>
        <v/>
      </c>
      <c r="EB201" s="29" t="str">
        <f ca="true">+IF(OFFSET('Hygiene Data'!$G$13,0,10*ROW('Hygiene Data'!G195))="","",OFFSET('Hygiene Data'!$G$13,0,10*ROW('Hygiene Data'!G195)))</f>
        <v/>
      </c>
      <c r="EC201" s="29" t="str">
        <f ca="true">+IF(OFFSET('Hygiene Data'!$G$14,0,10*ROW('Hygiene Data'!G195))="","",OFFSET('Hygiene Data'!$G$14,0,10*ROW('Hygiene Data'!G195)))</f>
        <v/>
      </c>
      <c r="ED201" s="29" t="str">
        <f ca="true">+IF(OFFSET('Hygiene Data'!$H$12,0,10*ROW('Hygiene Data'!H195))="","",OFFSET('Hygiene Data'!$H$12,0,10*ROW('Hygiene Data'!H195)))</f>
        <v/>
      </c>
      <c r="EE201" s="29" t="str">
        <f ca="true">+IF(OFFSET('Hygiene Data'!$H$13,0,10*ROW('Hygiene Data'!H195))="","",OFFSET('Hygiene Data'!$H$13,0,10*ROW('Hygiene Data'!H195)))</f>
        <v/>
      </c>
      <c r="EF201" s="29" t="str">
        <f ca="true">+IF(OFFSET('Hygiene Data'!$H$14,0,10*ROW('Hygiene Data'!H195))="","",OFFSET('Hygiene Data'!$H$14,0,10*ROW('Hygiene Data'!H195)))</f>
        <v/>
      </c>
    </row>
    <row r="202" x14ac:dyDescent="0.2">
      <c r="A202" s="52" t="str">
        <f ca="true">+IF(OFFSET('Water Data'!$B$1,0,10*ROW('Water Data'!B199))="","",OFFSET('Water Data'!$B$1,0,10*ROW('Water Data'!B199)))</f>
        <v/>
      </c>
      <c r="B202" s="52" t="str">
        <f ca="true">+IF(OFFSET('Water Data'!$A$3,0,10*ROW('Water Data'!A199))="","",OFFSET('Water Data'!$A$3,0,10*ROW('Water Data'!A199)))</f>
        <v/>
      </c>
      <c r="C202" s="52" t="str">
        <f ca="true">+IF(OFFSET('Water Data'!$C$3,0,10*ROW('Water Data'!C199))="","",OFFSET('Water Data'!$C$3,0,10*ROW('Water Data'!C199)))</f>
        <v/>
      </c>
      <c r="D202" s="240"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0"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0"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0"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0"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0"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0"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0"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0"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0"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0"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0"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0"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0"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0"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0"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0"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0"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1"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1"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1"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1"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1"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1"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1"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1"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1"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1"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1"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1"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1"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1"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1"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1"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1"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1"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1"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1"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1"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1"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1"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1"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1"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1"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1"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1"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1"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1"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2"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2"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2"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2"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2"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2"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2"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2"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2"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2"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2"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2"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2"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2"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2"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2"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2"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2"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29" t="str">
        <f ca="true">+IF(OFFSET('Water Data'!$C$28,0,10*ROW('Water Data'!C196))="","",OFFSET('Water Data'!$C$28,0,10*ROW('Water Data'!C196)))</f>
        <v/>
      </c>
      <c r="BT202" s="29" t="str">
        <f ca="true">+IF(OFFSET('Water Data'!$C$29,0,10*ROW('Water Data'!C196))="","",OFFSET('Water Data'!$C$29,0,10*ROW('Water Data'!C196)))</f>
        <v/>
      </c>
      <c r="BU202" s="29" t="str">
        <f ca="true">+IF(OFFSET('Water Data'!$C$30,0,10*ROW('Water Data'!C196))="","",OFFSET('Water Data'!$C$30,0,10*ROW('Water Data'!C196)))</f>
        <v/>
      </c>
      <c r="BV202" s="29" t="str">
        <f ca="true">+IF(OFFSET('Water Data'!$D$28,0,10*ROW('Water Data'!D196))="","",OFFSET('Water Data'!$D$28,0,10*ROW('Water Data'!D196)))</f>
        <v/>
      </c>
      <c r="BW202" s="29" t="str">
        <f ca="true">+IF(OFFSET('Water Data'!$D$29,0,10*ROW('Water Data'!D196))="","",OFFSET('Water Data'!$D$29,0,10*ROW('Water Data'!D196)))</f>
        <v/>
      </c>
      <c r="BX202" s="29" t="str">
        <f ca="true">+IF(OFFSET('Water Data'!$D$30,0,10*ROW('Water Data'!D196))="","",OFFSET('Water Data'!$D$30,0,10*ROW('Water Data'!D196)))</f>
        <v/>
      </c>
      <c r="BY202" s="29" t="str">
        <f ca="true">+IF(OFFSET('Water Data'!$E$28,0,10*ROW('Water Data'!E196))="","",OFFSET('Water Data'!$E$28,0,10*ROW('Water Data'!E196)))</f>
        <v/>
      </c>
      <c r="BZ202" s="29" t="str">
        <f ca="true">+IF(OFFSET('Water Data'!$E$29,0,10*ROW('Water Data'!E196))="","",OFFSET('Water Data'!$E$29,0,10*ROW('Water Data'!E196)))</f>
        <v/>
      </c>
      <c r="CA202" s="29" t="str">
        <f ca="true">+IF(OFFSET('Water Data'!$E$30,0,10*ROW('Water Data'!E196))="","",OFFSET('Water Data'!$E$30,0,10*ROW('Water Data'!E196)))</f>
        <v/>
      </c>
      <c r="CB202" s="29" t="str">
        <f ca="true">+IF(OFFSET('Water Data'!$F$28,0,10*ROW('Water Data'!F196))="","",OFFSET('Water Data'!$F$28,0,10*ROW('Water Data'!F196)))</f>
        <v/>
      </c>
      <c r="CC202" s="29" t="str">
        <f ca="true">+IF(OFFSET('Water Data'!$F$29,0,10*ROW('Water Data'!F196))="","",OFFSET('Water Data'!$F$29,0,10*ROW('Water Data'!F196)))</f>
        <v/>
      </c>
      <c r="CD202" s="29" t="str">
        <f ca="true">+IF(OFFSET('Water Data'!$F$30,0,10*ROW('Water Data'!F196))="","",OFFSET('Water Data'!$F$30,0,10*ROW('Water Data'!F196)))</f>
        <v/>
      </c>
      <c r="CE202" s="29" t="str">
        <f ca="true">+IF(OFFSET('Water Data'!$G$28,0,10*ROW('Water Data'!G196))="","",OFFSET('Water Data'!$G$28,0,10*ROW('Water Data'!G196)))</f>
        <v/>
      </c>
      <c r="CF202" s="29" t="str">
        <f ca="true">+IF(OFFSET('Water Data'!$G$29,0,10*ROW('Water Data'!G196))="","",OFFSET('Water Data'!$G$29,0,10*ROW('Water Data'!G196)))</f>
        <v/>
      </c>
      <c r="CG202" s="29" t="str">
        <f ca="true">+IF(OFFSET('Water Data'!$G$30,0,10*ROW('Water Data'!G196))="","",OFFSET('Water Data'!$G$30,0,10*ROW('Water Data'!G196)))</f>
        <v/>
      </c>
      <c r="CH202" s="29" t="str">
        <f ca="true">+IF(OFFSET('Water Data'!$H$28,0,10*ROW('Water Data'!H196))="","",OFFSET('Water Data'!$H$28,0,10*ROW('Water Data'!H196)))</f>
        <v/>
      </c>
      <c r="CI202" s="29" t="str">
        <f ca="true">+IF(OFFSET('Water Data'!$H$29,0,10*ROW('Water Data'!H196))="","",OFFSET('Water Data'!$H$29,0,10*ROW('Water Data'!H196)))</f>
        <v/>
      </c>
      <c r="CJ202" s="29" t="str">
        <f ca="true">+IF(OFFSET('Water Data'!$H$30,0,10*ROW('Water Data'!H196))="","",OFFSET('Water Data'!$H$30,0,10*ROW('Water Data'!H196)))</f>
        <v/>
      </c>
      <c r="CK202" s="29" t="str">
        <f ca="true">+IF(OFFSET('Sanitation Data'!$C$29,0,10*ROW('Sanitation Data'!C196))="","",OFFSET('Sanitation Data'!$C$29,0,10*ROW('Sanitation Data'!C196)))</f>
        <v/>
      </c>
      <c r="CL202" s="29" t="str">
        <f ca="true">+IF(OFFSET('Sanitation Data'!$C$30,0,10*ROW('Sanitation Data'!C196))="","",OFFSET('Sanitation Data'!$C$30,0,10*ROW('Sanitation Data'!C196)))</f>
        <v/>
      </c>
      <c r="CM202" s="29" t="str">
        <f ca="true">+IF(OFFSET('Sanitation Data'!$C$31,0,10*ROW('Sanitation Data'!C196))="","",OFFSET('Sanitation Data'!$C$31,0,10*ROW('Sanitation Data'!C196)))</f>
        <v/>
      </c>
      <c r="CN202" s="29" t="str">
        <f ca="true">+IF(OFFSET('Sanitation Data'!$C$32,0,10*ROW('Sanitation Data'!C196))="","",OFFSET('Sanitation Data'!$C$32,0,10*ROW('Sanitation Data'!C196)))</f>
        <v/>
      </c>
      <c r="CO202" s="29" t="str">
        <f ca="true">+IF(OFFSET('Sanitation Data'!$C$33,0,10*ROW('Sanitation Data'!C196))="","",OFFSET('Sanitation Data'!$C$33,0,10*ROW('Sanitation Data'!C196)))</f>
        <v/>
      </c>
      <c r="CP202" s="29" t="str">
        <f ca="true">+IF(OFFSET('Sanitation Data'!$D$29,0,10*ROW('Sanitation Data'!D196))="","",OFFSET('Sanitation Data'!$D$29,0,10*ROW('Sanitation Data'!D196)))</f>
        <v/>
      </c>
      <c r="CQ202" s="29" t="str">
        <f ca="true">+IF(OFFSET('Sanitation Data'!$D$30,0,10*ROW('Sanitation Data'!D196))="","",OFFSET('Sanitation Data'!$D$30,0,10*ROW('Sanitation Data'!D196)))</f>
        <v/>
      </c>
      <c r="CR202" s="29" t="str">
        <f ca="true">+IF(OFFSET('Sanitation Data'!$D$31,0,10*ROW('Sanitation Data'!D196))="","",OFFSET('Sanitation Data'!$D$31,0,10*ROW('Sanitation Data'!D196)))</f>
        <v/>
      </c>
      <c r="CS202" s="29" t="str">
        <f ca="true">+IF(OFFSET('Sanitation Data'!$D$32,0,10*ROW('Sanitation Data'!D196))="","",OFFSET('Sanitation Data'!$D$32,0,10*ROW('Sanitation Data'!D196)))</f>
        <v/>
      </c>
      <c r="CT202" s="29" t="str">
        <f ca="true">+IF(OFFSET('Sanitation Data'!$D$33,0,10*ROW('Sanitation Data'!D196))="","",OFFSET('Sanitation Data'!$D$33,0,10*ROW('Sanitation Data'!D196)))</f>
        <v/>
      </c>
      <c r="CU202" s="29" t="str">
        <f ca="true">+IF(OFFSET('Sanitation Data'!$E$29,0,10*ROW('Sanitation Data'!E196))="","",OFFSET('Sanitation Data'!$E$29,0,10*ROW('Sanitation Data'!E196)))</f>
        <v/>
      </c>
      <c r="CV202" s="29" t="str">
        <f ca="true">+IF(OFFSET('Sanitation Data'!$E$30,0,10*ROW('Sanitation Data'!E196))="","",OFFSET('Sanitation Data'!$E$30,0,10*ROW('Sanitation Data'!E196)))</f>
        <v/>
      </c>
      <c r="CW202" s="29" t="str">
        <f ca="true">+IF(OFFSET('Sanitation Data'!$E$31,0,10*ROW('Sanitation Data'!E196))="","",OFFSET('Sanitation Data'!$E$31,0,10*ROW('Sanitation Data'!E196)))</f>
        <v/>
      </c>
      <c r="CX202" s="29" t="str">
        <f ca="true">+IF(OFFSET('Sanitation Data'!$E$32,0,10*ROW('Sanitation Data'!E196))="","",OFFSET('Sanitation Data'!$E$32,0,10*ROW('Sanitation Data'!E196)))</f>
        <v/>
      </c>
      <c r="CY202" s="29" t="str">
        <f ca="true">+IF(OFFSET('Sanitation Data'!$E$33,0,10*ROW('Sanitation Data'!E196))="","",OFFSET('Sanitation Data'!$E$33,0,10*ROW('Sanitation Data'!E196)))</f>
        <v/>
      </c>
      <c r="CZ202" s="29" t="str">
        <f ca="true">+IF(OFFSET('Sanitation Data'!$F$29,0,10*ROW('Sanitation Data'!F196))="","",OFFSET('Sanitation Data'!$F$29,0,10*ROW('Sanitation Data'!F196)))</f>
        <v/>
      </c>
      <c r="DA202" s="29" t="str">
        <f ca="true">+IF(OFFSET('Sanitation Data'!$F$30,0,10*ROW('Sanitation Data'!F196))="","",OFFSET('Sanitation Data'!$F$30,0,10*ROW('Sanitation Data'!F196)))</f>
        <v/>
      </c>
      <c r="DB202" s="29" t="str">
        <f ca="true">+IF(OFFSET('Sanitation Data'!$F$31,0,10*ROW('Sanitation Data'!F196))="","",OFFSET('Sanitation Data'!$F$31,0,10*ROW('Sanitation Data'!F196)))</f>
        <v/>
      </c>
      <c r="DC202" s="29" t="str">
        <f ca="true">+IF(OFFSET('Sanitation Data'!$F$32,0,10*ROW('Sanitation Data'!F196))="","",OFFSET('Sanitation Data'!$F$32,0,10*ROW('Sanitation Data'!F196)))</f>
        <v/>
      </c>
      <c r="DD202" s="29" t="str">
        <f ca="true">+IF(OFFSET('Sanitation Data'!$F$33,0,10*ROW('Sanitation Data'!F196))="","",OFFSET('Sanitation Data'!$F$33,0,10*ROW('Sanitation Data'!F196)))</f>
        <v/>
      </c>
      <c r="DE202" s="29" t="str">
        <f ca="true">+IF(OFFSET('Sanitation Data'!$G$29,0,10*ROW('Sanitation Data'!G196))="","",OFFSET('Sanitation Data'!$G$29,0,10*ROW('Sanitation Data'!G196)))</f>
        <v/>
      </c>
      <c r="DF202" s="29" t="str">
        <f ca="true">+IF(OFFSET('Sanitation Data'!$G$30,0,10*ROW('Sanitation Data'!G196))="","",OFFSET('Sanitation Data'!$G$30,0,10*ROW('Sanitation Data'!G196)))</f>
        <v/>
      </c>
      <c r="DG202" s="29" t="str">
        <f ca="true">+IF(OFFSET('Sanitation Data'!$G$31,0,10*ROW('Sanitation Data'!G196))="","",OFFSET('Sanitation Data'!$G$31,0,10*ROW('Sanitation Data'!G196)))</f>
        <v/>
      </c>
      <c r="DH202" s="29" t="str">
        <f ca="true">+IF(OFFSET('Sanitation Data'!$G$32,0,10*ROW('Sanitation Data'!G196))="","",OFFSET('Sanitation Data'!$G$32,0,10*ROW('Sanitation Data'!G196)))</f>
        <v/>
      </c>
      <c r="DI202" s="29" t="str">
        <f ca="true">+IF(OFFSET('Sanitation Data'!$G$33,0,10*ROW('Sanitation Data'!G196))="","",OFFSET('Sanitation Data'!$G$33,0,10*ROW('Sanitation Data'!G196)))</f>
        <v/>
      </c>
      <c r="DJ202" s="29" t="str">
        <f ca="true">+IF(OFFSET('Sanitation Data'!$H$29,0,10*ROW('Sanitation Data'!H196))="","",OFFSET('Sanitation Data'!$H$29,0,10*ROW('Sanitation Data'!H196)))</f>
        <v/>
      </c>
      <c r="DK202" s="29" t="str">
        <f ca="true">+IF(OFFSET('Sanitation Data'!$H$30,0,10*ROW('Sanitation Data'!H196))="","",OFFSET('Sanitation Data'!$H$30,0,10*ROW('Sanitation Data'!H196)))</f>
        <v/>
      </c>
      <c r="DL202" s="29" t="str">
        <f ca="true">+IF(OFFSET('Sanitation Data'!$H$31,0,10*ROW('Sanitation Data'!H196))="","",OFFSET('Sanitation Data'!$H$31,0,10*ROW('Sanitation Data'!H196)))</f>
        <v/>
      </c>
      <c r="DM202" s="29" t="str">
        <f ca="true">+IF(OFFSET('Sanitation Data'!$H$32,0,10*ROW('Sanitation Data'!H196))="","",OFFSET('Sanitation Data'!$H$32,0,10*ROW('Sanitation Data'!H196)))</f>
        <v/>
      </c>
      <c r="DN202" s="29" t="str">
        <f ca="true">+IF(OFFSET('Sanitation Data'!$H$33,0,10*ROW('Sanitation Data'!H196))="","",OFFSET('Sanitation Data'!$H$33,0,10*ROW('Sanitation Data'!H196)))</f>
        <v/>
      </c>
      <c r="DO202" s="29" t="str">
        <f ca="true">+IF(OFFSET('Hygiene Data'!$C$12,0,10*ROW('Hygiene Data'!C196))="","",OFFSET('Hygiene Data'!$C$12,0,10*ROW('Hygiene Data'!C196)))</f>
        <v/>
      </c>
      <c r="DP202" s="29" t="str">
        <f ca="true">+IF(OFFSET('Hygiene Data'!$C$13,0,10*ROW('Hygiene Data'!C196))="","",OFFSET('Hygiene Data'!$C$13,0,10*ROW('Hygiene Data'!C196)))</f>
        <v/>
      </c>
      <c r="DQ202" s="29" t="str">
        <f ca="true">+IF(OFFSET('Hygiene Data'!$C$14,0,10*ROW('Hygiene Data'!C196))="","",OFFSET('Hygiene Data'!$C$14,0,10*ROW('Hygiene Data'!C196)))</f>
        <v/>
      </c>
      <c r="DR202" s="29" t="str">
        <f ca="true">+IF(OFFSET('Hygiene Data'!$D$12,0,10*ROW('Hygiene Data'!D196))="","",OFFSET('Hygiene Data'!$D$12,0,10*ROW('Hygiene Data'!D196)))</f>
        <v/>
      </c>
      <c r="DS202" s="29" t="str">
        <f ca="true">+IF(OFFSET('Hygiene Data'!$D$13,0,10*ROW('Hygiene Data'!D196))="","",OFFSET('Hygiene Data'!$D$13,0,10*ROW('Hygiene Data'!D196)))</f>
        <v/>
      </c>
      <c r="DT202" s="29" t="str">
        <f ca="true">+IF(OFFSET('Hygiene Data'!$D$14,0,10*ROW('Hygiene Data'!D196))="","",OFFSET('Hygiene Data'!$D$14,0,10*ROW('Hygiene Data'!D196)))</f>
        <v/>
      </c>
      <c r="DU202" s="29" t="str">
        <f ca="true">+IF(OFFSET('Hygiene Data'!$E$12,0,10*ROW('Hygiene Data'!E196))="","",OFFSET('Hygiene Data'!$E$12,0,10*ROW('Hygiene Data'!E196)))</f>
        <v/>
      </c>
      <c r="DV202" s="29" t="str">
        <f ca="true">+IF(OFFSET('Hygiene Data'!$E$13,0,10*ROW('Hygiene Data'!E196))="","",OFFSET('Hygiene Data'!$E$13,0,10*ROW('Hygiene Data'!E196)))</f>
        <v/>
      </c>
      <c r="DW202" s="29" t="str">
        <f ca="true">+IF(OFFSET('Hygiene Data'!$E$14,0,10*ROW('Hygiene Data'!E196))="","",OFFSET('Hygiene Data'!$E$14,0,10*ROW('Hygiene Data'!E196)))</f>
        <v/>
      </c>
      <c r="DX202" s="29" t="str">
        <f ca="true">+IF(OFFSET('Hygiene Data'!$F$12,0,10*ROW('Hygiene Data'!F196))="","",OFFSET('Hygiene Data'!$F$12,0,10*ROW('Hygiene Data'!F196)))</f>
        <v/>
      </c>
      <c r="DY202" s="29" t="str">
        <f ca="true">+IF(OFFSET('Hygiene Data'!$F$13,0,10*ROW('Hygiene Data'!F196))="","",OFFSET('Hygiene Data'!$F$13,0,10*ROW('Hygiene Data'!F196)))</f>
        <v/>
      </c>
      <c r="DZ202" s="29" t="str">
        <f ca="true">+IF(OFFSET('Hygiene Data'!$F$14,0,10*ROW('Hygiene Data'!F196))="","",OFFSET('Hygiene Data'!$F$14,0,10*ROW('Hygiene Data'!F196)))</f>
        <v/>
      </c>
      <c r="EA202" s="29" t="str">
        <f ca="true">+IF(OFFSET('Hygiene Data'!$G$12,0,10*ROW('Hygiene Data'!G196))="","",OFFSET('Hygiene Data'!$G$12,0,10*ROW('Hygiene Data'!G196)))</f>
        <v/>
      </c>
      <c r="EB202" s="29" t="str">
        <f ca="true">+IF(OFFSET('Hygiene Data'!$G$13,0,10*ROW('Hygiene Data'!G196))="","",OFFSET('Hygiene Data'!$G$13,0,10*ROW('Hygiene Data'!G196)))</f>
        <v/>
      </c>
      <c r="EC202" s="29" t="str">
        <f ca="true">+IF(OFFSET('Hygiene Data'!$G$14,0,10*ROW('Hygiene Data'!G196))="","",OFFSET('Hygiene Data'!$G$14,0,10*ROW('Hygiene Data'!G196)))</f>
        <v/>
      </c>
      <c r="ED202" s="29" t="str">
        <f ca="true">+IF(OFFSET('Hygiene Data'!$H$12,0,10*ROW('Hygiene Data'!H196))="","",OFFSET('Hygiene Data'!$H$12,0,10*ROW('Hygiene Data'!H196)))</f>
        <v/>
      </c>
      <c r="EE202" s="29" t="str">
        <f ca="true">+IF(OFFSET('Hygiene Data'!$H$13,0,10*ROW('Hygiene Data'!H196))="","",OFFSET('Hygiene Data'!$H$13,0,10*ROW('Hygiene Data'!H196)))</f>
        <v/>
      </c>
      <c r="EF202" s="29" t="str">
        <f ca="true">+IF(OFFSET('Hygiene Data'!$H$14,0,10*ROW('Hygiene Data'!H196))="","",OFFSET('Hygiene Data'!$H$14,0,10*ROW('Hygiene Data'!H196)))</f>
        <v/>
      </c>
    </row>
    <row r="203" x14ac:dyDescent="0.2">
      <c r="A203" s="52" t="str">
        <f ca="true">+IF(OFFSET('Water Data'!$B$1,0,10*ROW('Water Data'!B200))="","",OFFSET('Water Data'!$B$1,0,10*ROW('Water Data'!B200)))</f>
        <v/>
      </c>
      <c r="B203" s="52" t="str">
        <f ca="true">+IF(OFFSET('Water Data'!$A$3,0,10*ROW('Water Data'!A200))="","",OFFSET('Water Data'!$A$3,0,10*ROW('Water Data'!A200)))</f>
        <v/>
      </c>
      <c r="C203" s="52" t="str">
        <f ca="true">+IF(OFFSET('Water Data'!$C$3,0,10*ROW('Water Data'!C200))="","",OFFSET('Water Data'!$C$3,0,10*ROW('Water Data'!C200)))</f>
        <v/>
      </c>
      <c r="D203" s="240"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0"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0"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0"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0"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0"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0"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0"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0"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0"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0"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0"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0"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0"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0"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0"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0"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0"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1"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1"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1"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1"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1"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1"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1"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1"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1"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1"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1"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1"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1"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1"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1"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1"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1"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1"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1"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1"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1"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1"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1"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1"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1"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1"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1"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1"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1"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1"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2"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2"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2"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2"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2"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2"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2"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2"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2"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2"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2"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2"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2"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2"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2"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2"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2"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2"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29" t="str">
        <f ca="true">+IF(OFFSET('Water Data'!$C$28,0,10*ROW('Water Data'!C197))="","",OFFSET('Water Data'!$C$28,0,10*ROW('Water Data'!C197)))</f>
        <v/>
      </c>
      <c r="BT203" s="29" t="str">
        <f ca="true">+IF(OFFSET('Water Data'!$C$29,0,10*ROW('Water Data'!C197))="","",OFFSET('Water Data'!$C$29,0,10*ROW('Water Data'!C197)))</f>
        <v/>
      </c>
      <c r="BU203" s="29" t="str">
        <f ca="true">+IF(OFFSET('Water Data'!$C$30,0,10*ROW('Water Data'!C197))="","",OFFSET('Water Data'!$C$30,0,10*ROW('Water Data'!C197)))</f>
        <v/>
      </c>
      <c r="BV203" s="29" t="str">
        <f ca="true">+IF(OFFSET('Water Data'!$D$28,0,10*ROW('Water Data'!D197))="","",OFFSET('Water Data'!$D$28,0,10*ROW('Water Data'!D197)))</f>
        <v/>
      </c>
      <c r="BW203" s="29" t="str">
        <f ca="true">+IF(OFFSET('Water Data'!$D$29,0,10*ROW('Water Data'!D197))="","",OFFSET('Water Data'!$D$29,0,10*ROW('Water Data'!D197)))</f>
        <v/>
      </c>
      <c r="BX203" s="29" t="str">
        <f ca="true">+IF(OFFSET('Water Data'!$D$30,0,10*ROW('Water Data'!D197))="","",OFFSET('Water Data'!$D$30,0,10*ROW('Water Data'!D197)))</f>
        <v/>
      </c>
      <c r="BY203" s="29" t="str">
        <f ca="true">+IF(OFFSET('Water Data'!$E$28,0,10*ROW('Water Data'!E197))="","",OFFSET('Water Data'!$E$28,0,10*ROW('Water Data'!E197)))</f>
        <v/>
      </c>
      <c r="BZ203" s="29" t="str">
        <f ca="true">+IF(OFFSET('Water Data'!$E$29,0,10*ROW('Water Data'!E197))="","",OFFSET('Water Data'!$E$29,0,10*ROW('Water Data'!E197)))</f>
        <v/>
      </c>
      <c r="CA203" s="29" t="str">
        <f ca="true">+IF(OFFSET('Water Data'!$E$30,0,10*ROW('Water Data'!E197))="","",OFFSET('Water Data'!$E$30,0,10*ROW('Water Data'!E197)))</f>
        <v/>
      </c>
      <c r="CB203" s="29" t="str">
        <f ca="true">+IF(OFFSET('Water Data'!$F$28,0,10*ROW('Water Data'!F197))="","",OFFSET('Water Data'!$F$28,0,10*ROW('Water Data'!F197)))</f>
        <v/>
      </c>
      <c r="CC203" s="29" t="str">
        <f ca="true">+IF(OFFSET('Water Data'!$F$29,0,10*ROW('Water Data'!F197))="","",OFFSET('Water Data'!$F$29,0,10*ROW('Water Data'!F197)))</f>
        <v/>
      </c>
      <c r="CD203" s="29" t="str">
        <f ca="true">+IF(OFFSET('Water Data'!$F$30,0,10*ROW('Water Data'!F197))="","",OFFSET('Water Data'!$F$30,0,10*ROW('Water Data'!F197)))</f>
        <v/>
      </c>
      <c r="CE203" s="29" t="str">
        <f ca="true">+IF(OFFSET('Water Data'!$G$28,0,10*ROW('Water Data'!G197))="","",OFFSET('Water Data'!$G$28,0,10*ROW('Water Data'!G197)))</f>
        <v/>
      </c>
      <c r="CF203" s="29" t="str">
        <f ca="true">+IF(OFFSET('Water Data'!$G$29,0,10*ROW('Water Data'!G197))="","",OFFSET('Water Data'!$G$29,0,10*ROW('Water Data'!G197)))</f>
        <v/>
      </c>
      <c r="CG203" s="29" t="str">
        <f ca="true">+IF(OFFSET('Water Data'!$G$30,0,10*ROW('Water Data'!G197))="","",OFFSET('Water Data'!$G$30,0,10*ROW('Water Data'!G197)))</f>
        <v/>
      </c>
      <c r="CH203" s="29" t="str">
        <f ca="true">+IF(OFFSET('Water Data'!$H$28,0,10*ROW('Water Data'!H197))="","",OFFSET('Water Data'!$H$28,0,10*ROW('Water Data'!H197)))</f>
        <v/>
      </c>
      <c r="CI203" s="29" t="str">
        <f ca="true">+IF(OFFSET('Water Data'!$H$29,0,10*ROW('Water Data'!H197))="","",OFFSET('Water Data'!$H$29,0,10*ROW('Water Data'!H197)))</f>
        <v/>
      </c>
      <c r="CJ203" s="29" t="str">
        <f ca="true">+IF(OFFSET('Water Data'!$H$30,0,10*ROW('Water Data'!H197))="","",OFFSET('Water Data'!$H$30,0,10*ROW('Water Data'!H197)))</f>
        <v/>
      </c>
      <c r="CK203" s="29" t="str">
        <f ca="true">+IF(OFFSET('Sanitation Data'!$C$29,0,10*ROW('Sanitation Data'!C197))="","",OFFSET('Sanitation Data'!$C$29,0,10*ROW('Sanitation Data'!C197)))</f>
        <v/>
      </c>
      <c r="CL203" s="29" t="str">
        <f ca="true">+IF(OFFSET('Sanitation Data'!$C$30,0,10*ROW('Sanitation Data'!C197))="","",OFFSET('Sanitation Data'!$C$30,0,10*ROW('Sanitation Data'!C197)))</f>
        <v/>
      </c>
      <c r="CM203" s="29" t="str">
        <f ca="true">+IF(OFFSET('Sanitation Data'!$C$31,0,10*ROW('Sanitation Data'!C197))="","",OFFSET('Sanitation Data'!$C$31,0,10*ROW('Sanitation Data'!C197)))</f>
        <v/>
      </c>
      <c r="CN203" s="29" t="str">
        <f ca="true">+IF(OFFSET('Sanitation Data'!$C$32,0,10*ROW('Sanitation Data'!C197))="","",OFFSET('Sanitation Data'!$C$32,0,10*ROW('Sanitation Data'!C197)))</f>
        <v/>
      </c>
      <c r="CO203" s="29" t="str">
        <f ca="true">+IF(OFFSET('Sanitation Data'!$C$33,0,10*ROW('Sanitation Data'!C197))="","",OFFSET('Sanitation Data'!$C$33,0,10*ROW('Sanitation Data'!C197)))</f>
        <v/>
      </c>
      <c r="CP203" s="29" t="str">
        <f ca="true">+IF(OFFSET('Sanitation Data'!$D$29,0,10*ROW('Sanitation Data'!D197))="","",OFFSET('Sanitation Data'!$D$29,0,10*ROW('Sanitation Data'!D197)))</f>
        <v/>
      </c>
      <c r="CQ203" s="29" t="str">
        <f ca="true">+IF(OFFSET('Sanitation Data'!$D$30,0,10*ROW('Sanitation Data'!D197))="","",OFFSET('Sanitation Data'!$D$30,0,10*ROW('Sanitation Data'!D197)))</f>
        <v/>
      </c>
      <c r="CR203" s="29" t="str">
        <f ca="true">+IF(OFFSET('Sanitation Data'!$D$31,0,10*ROW('Sanitation Data'!D197))="","",OFFSET('Sanitation Data'!$D$31,0,10*ROW('Sanitation Data'!D197)))</f>
        <v/>
      </c>
      <c r="CS203" s="29" t="str">
        <f ca="true">+IF(OFFSET('Sanitation Data'!$D$32,0,10*ROW('Sanitation Data'!D197))="","",OFFSET('Sanitation Data'!$D$32,0,10*ROW('Sanitation Data'!D197)))</f>
        <v/>
      </c>
      <c r="CT203" s="29" t="str">
        <f ca="true">+IF(OFFSET('Sanitation Data'!$D$33,0,10*ROW('Sanitation Data'!D197))="","",OFFSET('Sanitation Data'!$D$33,0,10*ROW('Sanitation Data'!D197)))</f>
        <v/>
      </c>
      <c r="CU203" s="29" t="str">
        <f ca="true">+IF(OFFSET('Sanitation Data'!$E$29,0,10*ROW('Sanitation Data'!E197))="","",OFFSET('Sanitation Data'!$E$29,0,10*ROW('Sanitation Data'!E197)))</f>
        <v/>
      </c>
      <c r="CV203" s="29" t="str">
        <f ca="true">+IF(OFFSET('Sanitation Data'!$E$30,0,10*ROW('Sanitation Data'!E197))="","",OFFSET('Sanitation Data'!$E$30,0,10*ROW('Sanitation Data'!E197)))</f>
        <v/>
      </c>
      <c r="CW203" s="29" t="str">
        <f ca="true">+IF(OFFSET('Sanitation Data'!$E$31,0,10*ROW('Sanitation Data'!E197))="","",OFFSET('Sanitation Data'!$E$31,0,10*ROW('Sanitation Data'!E197)))</f>
        <v/>
      </c>
      <c r="CX203" s="29" t="str">
        <f ca="true">+IF(OFFSET('Sanitation Data'!$E$32,0,10*ROW('Sanitation Data'!E197))="","",OFFSET('Sanitation Data'!$E$32,0,10*ROW('Sanitation Data'!E197)))</f>
        <v/>
      </c>
      <c r="CY203" s="29" t="str">
        <f ca="true">+IF(OFFSET('Sanitation Data'!$E$33,0,10*ROW('Sanitation Data'!E197))="","",OFFSET('Sanitation Data'!$E$33,0,10*ROW('Sanitation Data'!E197)))</f>
        <v/>
      </c>
      <c r="CZ203" s="29" t="str">
        <f ca="true">+IF(OFFSET('Sanitation Data'!$F$29,0,10*ROW('Sanitation Data'!F197))="","",OFFSET('Sanitation Data'!$F$29,0,10*ROW('Sanitation Data'!F197)))</f>
        <v/>
      </c>
      <c r="DA203" s="29" t="str">
        <f ca="true">+IF(OFFSET('Sanitation Data'!$F$30,0,10*ROW('Sanitation Data'!F197))="","",OFFSET('Sanitation Data'!$F$30,0,10*ROW('Sanitation Data'!F197)))</f>
        <v/>
      </c>
      <c r="DB203" s="29" t="str">
        <f ca="true">+IF(OFFSET('Sanitation Data'!$F$31,0,10*ROW('Sanitation Data'!F197))="","",OFFSET('Sanitation Data'!$F$31,0,10*ROW('Sanitation Data'!F197)))</f>
        <v/>
      </c>
      <c r="DC203" s="29" t="str">
        <f ca="true">+IF(OFFSET('Sanitation Data'!$F$32,0,10*ROW('Sanitation Data'!F197))="","",OFFSET('Sanitation Data'!$F$32,0,10*ROW('Sanitation Data'!F197)))</f>
        <v/>
      </c>
      <c r="DD203" s="29" t="str">
        <f ca="true">+IF(OFFSET('Sanitation Data'!$F$33,0,10*ROW('Sanitation Data'!F197))="","",OFFSET('Sanitation Data'!$F$33,0,10*ROW('Sanitation Data'!F197)))</f>
        <v/>
      </c>
      <c r="DE203" s="29" t="str">
        <f ca="true">+IF(OFFSET('Sanitation Data'!$G$29,0,10*ROW('Sanitation Data'!G197))="","",OFFSET('Sanitation Data'!$G$29,0,10*ROW('Sanitation Data'!G197)))</f>
        <v/>
      </c>
      <c r="DF203" s="29" t="str">
        <f ca="true">+IF(OFFSET('Sanitation Data'!$G$30,0,10*ROW('Sanitation Data'!G197))="","",OFFSET('Sanitation Data'!$G$30,0,10*ROW('Sanitation Data'!G197)))</f>
        <v/>
      </c>
      <c r="DG203" s="29" t="str">
        <f ca="true">+IF(OFFSET('Sanitation Data'!$G$31,0,10*ROW('Sanitation Data'!G197))="","",OFFSET('Sanitation Data'!$G$31,0,10*ROW('Sanitation Data'!G197)))</f>
        <v/>
      </c>
      <c r="DH203" s="29" t="str">
        <f ca="true">+IF(OFFSET('Sanitation Data'!$G$32,0,10*ROW('Sanitation Data'!G197))="","",OFFSET('Sanitation Data'!$G$32,0,10*ROW('Sanitation Data'!G197)))</f>
        <v/>
      </c>
      <c r="DI203" s="29" t="str">
        <f ca="true">+IF(OFFSET('Sanitation Data'!$G$33,0,10*ROW('Sanitation Data'!G197))="","",OFFSET('Sanitation Data'!$G$33,0,10*ROW('Sanitation Data'!G197)))</f>
        <v/>
      </c>
      <c r="DJ203" s="29" t="str">
        <f ca="true">+IF(OFFSET('Sanitation Data'!$H$29,0,10*ROW('Sanitation Data'!H197))="","",OFFSET('Sanitation Data'!$H$29,0,10*ROW('Sanitation Data'!H197)))</f>
        <v/>
      </c>
      <c r="DK203" s="29" t="str">
        <f ca="true">+IF(OFFSET('Sanitation Data'!$H$30,0,10*ROW('Sanitation Data'!H197))="","",OFFSET('Sanitation Data'!$H$30,0,10*ROW('Sanitation Data'!H197)))</f>
        <v/>
      </c>
      <c r="DL203" s="29" t="str">
        <f ca="true">+IF(OFFSET('Sanitation Data'!$H$31,0,10*ROW('Sanitation Data'!H197))="","",OFFSET('Sanitation Data'!$H$31,0,10*ROW('Sanitation Data'!H197)))</f>
        <v/>
      </c>
      <c r="DM203" s="29" t="str">
        <f ca="true">+IF(OFFSET('Sanitation Data'!$H$32,0,10*ROW('Sanitation Data'!H197))="","",OFFSET('Sanitation Data'!$H$32,0,10*ROW('Sanitation Data'!H197)))</f>
        <v/>
      </c>
      <c r="DN203" s="29" t="str">
        <f ca="true">+IF(OFFSET('Sanitation Data'!$H$33,0,10*ROW('Sanitation Data'!H197))="","",OFFSET('Sanitation Data'!$H$33,0,10*ROW('Sanitation Data'!H197)))</f>
        <v/>
      </c>
      <c r="DO203" s="29" t="str">
        <f ca="true">+IF(OFFSET('Hygiene Data'!$C$12,0,10*ROW('Hygiene Data'!C197))="","",OFFSET('Hygiene Data'!$C$12,0,10*ROW('Hygiene Data'!C197)))</f>
        <v/>
      </c>
      <c r="DP203" s="29" t="str">
        <f ca="true">+IF(OFFSET('Hygiene Data'!$C$13,0,10*ROW('Hygiene Data'!C197))="","",OFFSET('Hygiene Data'!$C$13,0,10*ROW('Hygiene Data'!C197)))</f>
        <v/>
      </c>
      <c r="DQ203" s="29" t="str">
        <f ca="true">+IF(OFFSET('Hygiene Data'!$C$14,0,10*ROW('Hygiene Data'!C197))="","",OFFSET('Hygiene Data'!$C$14,0,10*ROW('Hygiene Data'!C197)))</f>
        <v/>
      </c>
      <c r="DR203" s="29" t="str">
        <f ca="true">+IF(OFFSET('Hygiene Data'!$D$12,0,10*ROW('Hygiene Data'!D197))="","",OFFSET('Hygiene Data'!$D$12,0,10*ROW('Hygiene Data'!D197)))</f>
        <v/>
      </c>
      <c r="DS203" s="29" t="str">
        <f ca="true">+IF(OFFSET('Hygiene Data'!$D$13,0,10*ROW('Hygiene Data'!D197))="","",OFFSET('Hygiene Data'!$D$13,0,10*ROW('Hygiene Data'!D197)))</f>
        <v/>
      </c>
      <c r="DT203" s="29" t="str">
        <f ca="true">+IF(OFFSET('Hygiene Data'!$D$14,0,10*ROW('Hygiene Data'!D197))="","",OFFSET('Hygiene Data'!$D$14,0,10*ROW('Hygiene Data'!D197)))</f>
        <v/>
      </c>
      <c r="DU203" s="29" t="str">
        <f ca="true">+IF(OFFSET('Hygiene Data'!$E$12,0,10*ROW('Hygiene Data'!E197))="","",OFFSET('Hygiene Data'!$E$12,0,10*ROW('Hygiene Data'!E197)))</f>
        <v/>
      </c>
      <c r="DV203" s="29" t="str">
        <f ca="true">+IF(OFFSET('Hygiene Data'!$E$13,0,10*ROW('Hygiene Data'!E197))="","",OFFSET('Hygiene Data'!$E$13,0,10*ROW('Hygiene Data'!E197)))</f>
        <v/>
      </c>
      <c r="DW203" s="29" t="str">
        <f ca="true">+IF(OFFSET('Hygiene Data'!$E$14,0,10*ROW('Hygiene Data'!E197))="","",OFFSET('Hygiene Data'!$E$14,0,10*ROW('Hygiene Data'!E197)))</f>
        <v/>
      </c>
      <c r="DX203" s="29" t="str">
        <f ca="true">+IF(OFFSET('Hygiene Data'!$F$12,0,10*ROW('Hygiene Data'!F197))="","",OFFSET('Hygiene Data'!$F$12,0,10*ROW('Hygiene Data'!F197)))</f>
        <v/>
      </c>
      <c r="DY203" s="29" t="str">
        <f ca="true">+IF(OFFSET('Hygiene Data'!$F$13,0,10*ROW('Hygiene Data'!F197))="","",OFFSET('Hygiene Data'!$F$13,0,10*ROW('Hygiene Data'!F197)))</f>
        <v/>
      </c>
      <c r="DZ203" s="29" t="str">
        <f ca="true">+IF(OFFSET('Hygiene Data'!$F$14,0,10*ROW('Hygiene Data'!F197))="","",OFFSET('Hygiene Data'!$F$14,0,10*ROW('Hygiene Data'!F197)))</f>
        <v/>
      </c>
      <c r="EA203" s="29" t="str">
        <f ca="true">+IF(OFFSET('Hygiene Data'!$G$12,0,10*ROW('Hygiene Data'!G197))="","",OFFSET('Hygiene Data'!$G$12,0,10*ROW('Hygiene Data'!G197)))</f>
        <v/>
      </c>
      <c r="EB203" s="29" t="str">
        <f ca="true">+IF(OFFSET('Hygiene Data'!$G$13,0,10*ROW('Hygiene Data'!G197))="","",OFFSET('Hygiene Data'!$G$13,0,10*ROW('Hygiene Data'!G197)))</f>
        <v/>
      </c>
      <c r="EC203" s="29" t="str">
        <f ca="true">+IF(OFFSET('Hygiene Data'!$G$14,0,10*ROW('Hygiene Data'!G197))="","",OFFSET('Hygiene Data'!$G$14,0,10*ROW('Hygiene Data'!G197)))</f>
        <v/>
      </c>
      <c r="ED203" s="29" t="str">
        <f ca="true">+IF(OFFSET('Hygiene Data'!$H$12,0,10*ROW('Hygiene Data'!H197))="","",OFFSET('Hygiene Data'!$H$12,0,10*ROW('Hygiene Data'!H197)))</f>
        <v/>
      </c>
      <c r="EE203" s="29" t="str">
        <f ca="true">+IF(OFFSET('Hygiene Data'!$H$13,0,10*ROW('Hygiene Data'!H197))="","",OFFSET('Hygiene Data'!$H$13,0,10*ROW('Hygiene Data'!H197)))</f>
        <v/>
      </c>
      <c r="EF203" s="29" t="str">
        <f ca="true">+IF(OFFSET('Hygiene Data'!$H$14,0,10*ROW('Hygiene Data'!H197))="","",OFFSET('Hygiene Data'!$H$14,0,10*ROW('Hygiene Data'!H197)))</f>
        <v/>
      </c>
    </row>
    <row r="204" x14ac:dyDescent="0.2">
      <c r="A204" s="52" t="str">
        <f ca="true">+IF(OFFSET('Water Data'!$B$1,0,10*ROW('Water Data'!B201))="","",OFFSET('Water Data'!$B$1,0,10*ROW('Water Data'!B201)))</f>
        <v/>
      </c>
      <c r="B204" s="52" t="str">
        <f ca="true">+IF(OFFSET('Water Data'!$A$3,0,10*ROW('Water Data'!A201))="","",OFFSET('Water Data'!$A$3,0,10*ROW('Water Data'!A201)))</f>
        <v/>
      </c>
      <c r="C204" s="52" t="str">
        <f ca="true">+IF(OFFSET('Water Data'!$C$3,0,10*ROW('Water Data'!C201))="","",OFFSET('Water Data'!$C$3,0,10*ROW('Water Data'!C201)))</f>
        <v/>
      </c>
      <c r="D204" s="240"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0"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0"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0"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0"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0"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0"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0"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0"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0"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0"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0"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0"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0"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0"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0"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0"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0"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1"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1"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1"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1"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1"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1"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1"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1"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1"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1"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1"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1"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1"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1"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1"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1"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1"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1"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1"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1"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1"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1"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1"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1"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1"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1"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1"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1"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1"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1"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2"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2"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2"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2"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2"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2"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2"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2"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2"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2"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2"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2"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2"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2"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2"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2"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2"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2"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29" t="str">
        <f ca="true">+IF(OFFSET('Water Data'!$C$28,0,10*ROW('Water Data'!C198))="","",OFFSET('Water Data'!$C$28,0,10*ROW('Water Data'!C198)))</f>
        <v/>
      </c>
      <c r="BT204" s="29" t="str">
        <f ca="true">+IF(OFFSET('Water Data'!$C$29,0,10*ROW('Water Data'!C198))="","",OFFSET('Water Data'!$C$29,0,10*ROW('Water Data'!C198)))</f>
        <v/>
      </c>
      <c r="BU204" s="29" t="str">
        <f ca="true">+IF(OFFSET('Water Data'!$C$30,0,10*ROW('Water Data'!C198))="","",OFFSET('Water Data'!$C$30,0,10*ROW('Water Data'!C198)))</f>
        <v/>
      </c>
      <c r="BV204" s="29" t="str">
        <f ca="true">+IF(OFFSET('Water Data'!$D$28,0,10*ROW('Water Data'!D198))="","",OFFSET('Water Data'!$D$28,0,10*ROW('Water Data'!D198)))</f>
        <v/>
      </c>
      <c r="BW204" s="29" t="str">
        <f ca="true">+IF(OFFSET('Water Data'!$D$29,0,10*ROW('Water Data'!D198))="","",OFFSET('Water Data'!$D$29,0,10*ROW('Water Data'!D198)))</f>
        <v/>
      </c>
      <c r="BX204" s="29" t="str">
        <f ca="true">+IF(OFFSET('Water Data'!$D$30,0,10*ROW('Water Data'!D198))="","",OFFSET('Water Data'!$D$30,0,10*ROW('Water Data'!D198)))</f>
        <v/>
      </c>
      <c r="BY204" s="29" t="str">
        <f ca="true">+IF(OFFSET('Water Data'!$E$28,0,10*ROW('Water Data'!E198))="","",OFFSET('Water Data'!$E$28,0,10*ROW('Water Data'!E198)))</f>
        <v/>
      </c>
      <c r="BZ204" s="29" t="str">
        <f ca="true">+IF(OFFSET('Water Data'!$E$29,0,10*ROW('Water Data'!E198))="","",OFFSET('Water Data'!$E$29,0,10*ROW('Water Data'!E198)))</f>
        <v/>
      </c>
      <c r="CA204" s="29" t="str">
        <f ca="true">+IF(OFFSET('Water Data'!$E$30,0,10*ROW('Water Data'!E198))="","",OFFSET('Water Data'!$E$30,0,10*ROW('Water Data'!E198)))</f>
        <v/>
      </c>
      <c r="CB204" s="29" t="str">
        <f ca="true">+IF(OFFSET('Water Data'!$F$28,0,10*ROW('Water Data'!F198))="","",OFFSET('Water Data'!$F$28,0,10*ROW('Water Data'!F198)))</f>
        <v/>
      </c>
      <c r="CC204" s="29" t="str">
        <f ca="true">+IF(OFFSET('Water Data'!$F$29,0,10*ROW('Water Data'!F198))="","",OFFSET('Water Data'!$F$29,0,10*ROW('Water Data'!F198)))</f>
        <v/>
      </c>
      <c r="CD204" s="29" t="str">
        <f ca="true">+IF(OFFSET('Water Data'!$F$30,0,10*ROW('Water Data'!F198))="","",OFFSET('Water Data'!$F$30,0,10*ROW('Water Data'!F198)))</f>
        <v/>
      </c>
      <c r="CE204" s="29" t="str">
        <f ca="true">+IF(OFFSET('Water Data'!$G$28,0,10*ROW('Water Data'!G198))="","",OFFSET('Water Data'!$G$28,0,10*ROW('Water Data'!G198)))</f>
        <v/>
      </c>
      <c r="CF204" s="29" t="str">
        <f ca="true">+IF(OFFSET('Water Data'!$G$29,0,10*ROW('Water Data'!G198))="","",OFFSET('Water Data'!$G$29,0,10*ROW('Water Data'!G198)))</f>
        <v/>
      </c>
      <c r="CG204" s="29" t="str">
        <f ca="true">+IF(OFFSET('Water Data'!$G$30,0,10*ROW('Water Data'!G198))="","",OFFSET('Water Data'!$G$30,0,10*ROW('Water Data'!G198)))</f>
        <v/>
      </c>
      <c r="CH204" s="29" t="str">
        <f ca="true">+IF(OFFSET('Water Data'!$H$28,0,10*ROW('Water Data'!H198))="","",OFFSET('Water Data'!$H$28,0,10*ROW('Water Data'!H198)))</f>
        <v/>
      </c>
      <c r="CI204" s="29" t="str">
        <f ca="true">+IF(OFFSET('Water Data'!$H$29,0,10*ROW('Water Data'!H198))="","",OFFSET('Water Data'!$H$29,0,10*ROW('Water Data'!H198)))</f>
        <v/>
      </c>
      <c r="CJ204" s="29" t="str">
        <f ca="true">+IF(OFFSET('Water Data'!$H$30,0,10*ROW('Water Data'!H198))="","",OFFSET('Water Data'!$H$30,0,10*ROW('Water Data'!H198)))</f>
        <v/>
      </c>
      <c r="CK204" s="29" t="str">
        <f ca="true">+IF(OFFSET('Sanitation Data'!$C$29,0,10*ROW('Sanitation Data'!C198))="","",OFFSET('Sanitation Data'!$C$29,0,10*ROW('Sanitation Data'!C198)))</f>
        <v/>
      </c>
      <c r="CL204" s="29" t="str">
        <f ca="true">+IF(OFFSET('Sanitation Data'!$C$30,0,10*ROW('Sanitation Data'!C198))="","",OFFSET('Sanitation Data'!$C$30,0,10*ROW('Sanitation Data'!C198)))</f>
        <v/>
      </c>
      <c r="CM204" s="29" t="str">
        <f ca="true">+IF(OFFSET('Sanitation Data'!$C$31,0,10*ROW('Sanitation Data'!C198))="","",OFFSET('Sanitation Data'!$C$31,0,10*ROW('Sanitation Data'!C198)))</f>
        <v/>
      </c>
      <c r="CN204" s="29" t="str">
        <f ca="true">+IF(OFFSET('Sanitation Data'!$C$32,0,10*ROW('Sanitation Data'!C198))="","",OFFSET('Sanitation Data'!$C$32,0,10*ROW('Sanitation Data'!C198)))</f>
        <v/>
      </c>
      <c r="CO204" s="29" t="str">
        <f ca="true">+IF(OFFSET('Sanitation Data'!$C$33,0,10*ROW('Sanitation Data'!C198))="","",OFFSET('Sanitation Data'!$C$33,0,10*ROW('Sanitation Data'!C198)))</f>
        <v/>
      </c>
      <c r="CP204" s="29" t="str">
        <f ca="true">+IF(OFFSET('Sanitation Data'!$D$29,0,10*ROW('Sanitation Data'!D198))="","",OFFSET('Sanitation Data'!$D$29,0,10*ROW('Sanitation Data'!D198)))</f>
        <v/>
      </c>
      <c r="CQ204" s="29" t="str">
        <f ca="true">+IF(OFFSET('Sanitation Data'!$D$30,0,10*ROW('Sanitation Data'!D198))="","",OFFSET('Sanitation Data'!$D$30,0,10*ROW('Sanitation Data'!D198)))</f>
        <v/>
      </c>
      <c r="CR204" s="29" t="str">
        <f ca="true">+IF(OFFSET('Sanitation Data'!$D$31,0,10*ROW('Sanitation Data'!D198))="","",OFFSET('Sanitation Data'!$D$31,0,10*ROW('Sanitation Data'!D198)))</f>
        <v/>
      </c>
      <c r="CS204" s="29" t="str">
        <f ca="true">+IF(OFFSET('Sanitation Data'!$D$32,0,10*ROW('Sanitation Data'!D198))="","",OFFSET('Sanitation Data'!$D$32,0,10*ROW('Sanitation Data'!D198)))</f>
        <v/>
      </c>
      <c r="CT204" s="29" t="str">
        <f ca="true">+IF(OFFSET('Sanitation Data'!$D$33,0,10*ROW('Sanitation Data'!D198))="","",OFFSET('Sanitation Data'!$D$33,0,10*ROW('Sanitation Data'!D198)))</f>
        <v/>
      </c>
      <c r="CU204" s="29" t="str">
        <f ca="true">+IF(OFFSET('Sanitation Data'!$E$29,0,10*ROW('Sanitation Data'!E198))="","",OFFSET('Sanitation Data'!$E$29,0,10*ROW('Sanitation Data'!E198)))</f>
        <v/>
      </c>
      <c r="CV204" s="29" t="str">
        <f ca="true">+IF(OFFSET('Sanitation Data'!$E$30,0,10*ROW('Sanitation Data'!E198))="","",OFFSET('Sanitation Data'!$E$30,0,10*ROW('Sanitation Data'!E198)))</f>
        <v/>
      </c>
      <c r="CW204" s="29" t="str">
        <f ca="true">+IF(OFFSET('Sanitation Data'!$E$31,0,10*ROW('Sanitation Data'!E198))="","",OFFSET('Sanitation Data'!$E$31,0,10*ROW('Sanitation Data'!E198)))</f>
        <v/>
      </c>
      <c r="CX204" s="29" t="str">
        <f ca="true">+IF(OFFSET('Sanitation Data'!$E$32,0,10*ROW('Sanitation Data'!E198))="","",OFFSET('Sanitation Data'!$E$32,0,10*ROW('Sanitation Data'!E198)))</f>
        <v/>
      </c>
      <c r="CY204" s="29" t="str">
        <f ca="true">+IF(OFFSET('Sanitation Data'!$E$33,0,10*ROW('Sanitation Data'!E198))="","",OFFSET('Sanitation Data'!$E$33,0,10*ROW('Sanitation Data'!E198)))</f>
        <v/>
      </c>
      <c r="CZ204" s="29" t="str">
        <f ca="true">+IF(OFFSET('Sanitation Data'!$F$29,0,10*ROW('Sanitation Data'!F198))="","",OFFSET('Sanitation Data'!$F$29,0,10*ROW('Sanitation Data'!F198)))</f>
        <v/>
      </c>
      <c r="DA204" s="29" t="str">
        <f ca="true">+IF(OFFSET('Sanitation Data'!$F$30,0,10*ROW('Sanitation Data'!F198))="","",OFFSET('Sanitation Data'!$F$30,0,10*ROW('Sanitation Data'!F198)))</f>
        <v/>
      </c>
      <c r="DB204" s="29" t="str">
        <f ca="true">+IF(OFFSET('Sanitation Data'!$F$31,0,10*ROW('Sanitation Data'!F198))="","",OFFSET('Sanitation Data'!$F$31,0,10*ROW('Sanitation Data'!F198)))</f>
        <v/>
      </c>
      <c r="DC204" s="29" t="str">
        <f ca="true">+IF(OFFSET('Sanitation Data'!$F$32,0,10*ROW('Sanitation Data'!F198))="","",OFFSET('Sanitation Data'!$F$32,0,10*ROW('Sanitation Data'!F198)))</f>
        <v/>
      </c>
      <c r="DD204" s="29" t="str">
        <f ca="true">+IF(OFFSET('Sanitation Data'!$F$33,0,10*ROW('Sanitation Data'!F198))="","",OFFSET('Sanitation Data'!$F$33,0,10*ROW('Sanitation Data'!F198)))</f>
        <v/>
      </c>
      <c r="DE204" s="29" t="str">
        <f ca="true">+IF(OFFSET('Sanitation Data'!$G$29,0,10*ROW('Sanitation Data'!G198))="","",OFFSET('Sanitation Data'!$G$29,0,10*ROW('Sanitation Data'!G198)))</f>
        <v/>
      </c>
      <c r="DF204" s="29" t="str">
        <f ca="true">+IF(OFFSET('Sanitation Data'!$G$30,0,10*ROW('Sanitation Data'!G198))="","",OFFSET('Sanitation Data'!$G$30,0,10*ROW('Sanitation Data'!G198)))</f>
        <v/>
      </c>
      <c r="DG204" s="29" t="str">
        <f ca="true">+IF(OFFSET('Sanitation Data'!$G$31,0,10*ROW('Sanitation Data'!G198))="","",OFFSET('Sanitation Data'!$G$31,0,10*ROW('Sanitation Data'!G198)))</f>
        <v/>
      </c>
      <c r="DH204" s="29" t="str">
        <f ca="true">+IF(OFFSET('Sanitation Data'!$G$32,0,10*ROW('Sanitation Data'!G198))="","",OFFSET('Sanitation Data'!$G$32,0,10*ROW('Sanitation Data'!G198)))</f>
        <v/>
      </c>
      <c r="DI204" s="29" t="str">
        <f ca="true">+IF(OFFSET('Sanitation Data'!$G$33,0,10*ROW('Sanitation Data'!G198))="","",OFFSET('Sanitation Data'!$G$33,0,10*ROW('Sanitation Data'!G198)))</f>
        <v/>
      </c>
      <c r="DJ204" s="29" t="str">
        <f ca="true">+IF(OFFSET('Sanitation Data'!$H$29,0,10*ROW('Sanitation Data'!H198))="","",OFFSET('Sanitation Data'!$H$29,0,10*ROW('Sanitation Data'!H198)))</f>
        <v/>
      </c>
      <c r="DK204" s="29" t="str">
        <f ca="true">+IF(OFFSET('Sanitation Data'!$H$30,0,10*ROW('Sanitation Data'!H198))="","",OFFSET('Sanitation Data'!$H$30,0,10*ROW('Sanitation Data'!H198)))</f>
        <v/>
      </c>
      <c r="DL204" s="29" t="str">
        <f ca="true">+IF(OFFSET('Sanitation Data'!$H$31,0,10*ROW('Sanitation Data'!H198))="","",OFFSET('Sanitation Data'!$H$31,0,10*ROW('Sanitation Data'!H198)))</f>
        <v/>
      </c>
      <c r="DM204" s="29" t="str">
        <f ca="true">+IF(OFFSET('Sanitation Data'!$H$32,0,10*ROW('Sanitation Data'!H198))="","",OFFSET('Sanitation Data'!$H$32,0,10*ROW('Sanitation Data'!H198)))</f>
        <v/>
      </c>
      <c r="DN204" s="29" t="str">
        <f ca="true">+IF(OFFSET('Sanitation Data'!$H$33,0,10*ROW('Sanitation Data'!H198))="","",OFFSET('Sanitation Data'!$H$33,0,10*ROW('Sanitation Data'!H198)))</f>
        <v/>
      </c>
      <c r="DO204" s="29" t="str">
        <f ca="true">+IF(OFFSET('Hygiene Data'!$C$12,0,10*ROW('Hygiene Data'!C198))="","",OFFSET('Hygiene Data'!$C$12,0,10*ROW('Hygiene Data'!C198)))</f>
        <v/>
      </c>
      <c r="DP204" s="29" t="str">
        <f ca="true">+IF(OFFSET('Hygiene Data'!$C$13,0,10*ROW('Hygiene Data'!C198))="","",OFFSET('Hygiene Data'!$C$13,0,10*ROW('Hygiene Data'!C198)))</f>
        <v/>
      </c>
      <c r="DQ204" s="29" t="str">
        <f ca="true">+IF(OFFSET('Hygiene Data'!$C$14,0,10*ROW('Hygiene Data'!C198))="","",OFFSET('Hygiene Data'!$C$14,0,10*ROW('Hygiene Data'!C198)))</f>
        <v/>
      </c>
      <c r="DR204" s="29" t="str">
        <f ca="true">+IF(OFFSET('Hygiene Data'!$D$12,0,10*ROW('Hygiene Data'!D198))="","",OFFSET('Hygiene Data'!$D$12,0,10*ROW('Hygiene Data'!D198)))</f>
        <v/>
      </c>
      <c r="DS204" s="29" t="str">
        <f ca="true">+IF(OFFSET('Hygiene Data'!$D$13,0,10*ROW('Hygiene Data'!D198))="","",OFFSET('Hygiene Data'!$D$13,0,10*ROW('Hygiene Data'!D198)))</f>
        <v/>
      </c>
      <c r="DT204" s="29" t="str">
        <f ca="true">+IF(OFFSET('Hygiene Data'!$D$14,0,10*ROW('Hygiene Data'!D198))="","",OFFSET('Hygiene Data'!$D$14,0,10*ROW('Hygiene Data'!D198)))</f>
        <v/>
      </c>
      <c r="DU204" s="29" t="str">
        <f ca="true">+IF(OFFSET('Hygiene Data'!$E$12,0,10*ROW('Hygiene Data'!E198))="","",OFFSET('Hygiene Data'!$E$12,0,10*ROW('Hygiene Data'!E198)))</f>
        <v/>
      </c>
      <c r="DV204" s="29" t="str">
        <f ca="true">+IF(OFFSET('Hygiene Data'!$E$13,0,10*ROW('Hygiene Data'!E198))="","",OFFSET('Hygiene Data'!$E$13,0,10*ROW('Hygiene Data'!E198)))</f>
        <v/>
      </c>
      <c r="DW204" s="29" t="str">
        <f ca="true">+IF(OFFSET('Hygiene Data'!$E$14,0,10*ROW('Hygiene Data'!E198))="","",OFFSET('Hygiene Data'!$E$14,0,10*ROW('Hygiene Data'!E198)))</f>
        <v/>
      </c>
      <c r="DX204" s="29" t="str">
        <f ca="true">+IF(OFFSET('Hygiene Data'!$F$12,0,10*ROW('Hygiene Data'!F198))="","",OFFSET('Hygiene Data'!$F$12,0,10*ROW('Hygiene Data'!F198)))</f>
        <v/>
      </c>
      <c r="DY204" s="29" t="str">
        <f ca="true">+IF(OFFSET('Hygiene Data'!$F$13,0,10*ROW('Hygiene Data'!F198))="","",OFFSET('Hygiene Data'!$F$13,0,10*ROW('Hygiene Data'!F198)))</f>
        <v/>
      </c>
      <c r="DZ204" s="29" t="str">
        <f ca="true">+IF(OFFSET('Hygiene Data'!$F$14,0,10*ROW('Hygiene Data'!F198))="","",OFFSET('Hygiene Data'!$F$14,0,10*ROW('Hygiene Data'!F198)))</f>
        <v/>
      </c>
      <c r="EA204" s="29" t="str">
        <f ca="true">+IF(OFFSET('Hygiene Data'!$G$12,0,10*ROW('Hygiene Data'!G198))="","",OFFSET('Hygiene Data'!$G$12,0,10*ROW('Hygiene Data'!G198)))</f>
        <v/>
      </c>
      <c r="EB204" s="29" t="str">
        <f ca="true">+IF(OFFSET('Hygiene Data'!$G$13,0,10*ROW('Hygiene Data'!G198))="","",OFFSET('Hygiene Data'!$G$13,0,10*ROW('Hygiene Data'!G198)))</f>
        <v/>
      </c>
      <c r="EC204" s="29" t="str">
        <f ca="true">+IF(OFFSET('Hygiene Data'!$G$14,0,10*ROW('Hygiene Data'!G198))="","",OFFSET('Hygiene Data'!$G$14,0,10*ROW('Hygiene Data'!G198)))</f>
        <v/>
      </c>
      <c r="ED204" s="29" t="str">
        <f ca="true">+IF(OFFSET('Hygiene Data'!$H$12,0,10*ROW('Hygiene Data'!H198))="","",OFFSET('Hygiene Data'!$H$12,0,10*ROW('Hygiene Data'!H198)))</f>
        <v/>
      </c>
      <c r="EE204" s="29" t="str">
        <f ca="true">+IF(OFFSET('Hygiene Data'!$H$13,0,10*ROW('Hygiene Data'!H198))="","",OFFSET('Hygiene Data'!$H$13,0,10*ROW('Hygiene Data'!H198)))</f>
        <v/>
      </c>
      <c r="EF204" s="29" t="str">
        <f ca="true">+IF(OFFSET('Hygiene Data'!$H$14,0,10*ROW('Hygiene Data'!H198))="","",OFFSET('Hygiene Data'!$H$14,0,10*ROW('Hygiene Data'!H198)))</f>
        <v/>
      </c>
    </row>
    <row r="205" x14ac:dyDescent="0.2">
      <c r="A205" s="52" t="str">
        <f ca="true">+IF(OFFSET('Water Data'!$B$1,0,10*ROW('Water Data'!B202))="","",OFFSET('Water Data'!$B$1,0,10*ROW('Water Data'!B202)))</f>
        <v/>
      </c>
      <c r="B205" s="52" t="str">
        <f ca="true">+IF(OFFSET('Water Data'!$A$3,0,10*ROW('Water Data'!A202))="","",OFFSET('Water Data'!$A$3,0,10*ROW('Water Data'!A202)))</f>
        <v/>
      </c>
      <c r="C205" s="52" t="str">
        <f ca="true">+IF(OFFSET('Water Data'!$C$3,0,10*ROW('Water Data'!C202))="","",OFFSET('Water Data'!$C$3,0,10*ROW('Water Data'!C202)))</f>
        <v/>
      </c>
      <c r="D205" s="240"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0"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0"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0"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0"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0"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0"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0"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0"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0"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0"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0"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0"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0"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0"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0"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0"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0"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1"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1"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1"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1"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1"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1"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1"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1"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1"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1"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1"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1"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1"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1"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1"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1"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1"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1"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1"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1"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1"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1"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1"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1"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1"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1"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1"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1"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1"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1"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2"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2"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2"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2"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2"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2"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2"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2"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2"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2"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2"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2"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2"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2"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2"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2"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2"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2"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29" t="str">
        <f ca="true">+IF(OFFSET('Water Data'!$C$28,0,10*ROW('Water Data'!C199))="","",OFFSET('Water Data'!$C$28,0,10*ROW('Water Data'!C199)))</f>
        <v/>
      </c>
      <c r="BT205" s="29" t="str">
        <f ca="true">+IF(OFFSET('Water Data'!$C$29,0,10*ROW('Water Data'!C199))="","",OFFSET('Water Data'!$C$29,0,10*ROW('Water Data'!C199)))</f>
        <v/>
      </c>
      <c r="BU205" s="29" t="str">
        <f ca="true">+IF(OFFSET('Water Data'!$C$30,0,10*ROW('Water Data'!C199))="","",OFFSET('Water Data'!$C$30,0,10*ROW('Water Data'!C199)))</f>
        <v/>
      </c>
      <c r="BV205" s="29" t="str">
        <f ca="true">+IF(OFFSET('Water Data'!$D$28,0,10*ROW('Water Data'!D199))="","",OFFSET('Water Data'!$D$28,0,10*ROW('Water Data'!D199)))</f>
        <v/>
      </c>
      <c r="BW205" s="29" t="str">
        <f ca="true">+IF(OFFSET('Water Data'!$D$29,0,10*ROW('Water Data'!D199))="","",OFFSET('Water Data'!$D$29,0,10*ROW('Water Data'!D199)))</f>
        <v/>
      </c>
      <c r="BX205" s="29" t="str">
        <f ca="true">+IF(OFFSET('Water Data'!$D$30,0,10*ROW('Water Data'!D199))="","",OFFSET('Water Data'!$D$30,0,10*ROW('Water Data'!D199)))</f>
        <v/>
      </c>
      <c r="BY205" s="29" t="str">
        <f ca="true">+IF(OFFSET('Water Data'!$E$28,0,10*ROW('Water Data'!E199))="","",OFFSET('Water Data'!$E$28,0,10*ROW('Water Data'!E199)))</f>
        <v/>
      </c>
      <c r="BZ205" s="29" t="str">
        <f ca="true">+IF(OFFSET('Water Data'!$E$29,0,10*ROW('Water Data'!E199))="","",OFFSET('Water Data'!$E$29,0,10*ROW('Water Data'!E199)))</f>
        <v/>
      </c>
      <c r="CA205" s="29" t="str">
        <f ca="true">+IF(OFFSET('Water Data'!$E$30,0,10*ROW('Water Data'!E199))="","",OFFSET('Water Data'!$E$30,0,10*ROW('Water Data'!E199)))</f>
        <v/>
      </c>
      <c r="CB205" s="29" t="str">
        <f ca="true">+IF(OFFSET('Water Data'!$F$28,0,10*ROW('Water Data'!F199))="","",OFFSET('Water Data'!$F$28,0,10*ROW('Water Data'!F199)))</f>
        <v/>
      </c>
      <c r="CC205" s="29" t="str">
        <f ca="true">+IF(OFFSET('Water Data'!$F$29,0,10*ROW('Water Data'!F199))="","",OFFSET('Water Data'!$F$29,0,10*ROW('Water Data'!F199)))</f>
        <v/>
      </c>
      <c r="CD205" s="29" t="str">
        <f ca="true">+IF(OFFSET('Water Data'!$F$30,0,10*ROW('Water Data'!F199))="","",OFFSET('Water Data'!$F$30,0,10*ROW('Water Data'!F199)))</f>
        <v/>
      </c>
      <c r="CE205" s="29" t="str">
        <f ca="true">+IF(OFFSET('Water Data'!$G$28,0,10*ROW('Water Data'!G199))="","",OFFSET('Water Data'!$G$28,0,10*ROW('Water Data'!G199)))</f>
        <v/>
      </c>
      <c r="CF205" s="29" t="str">
        <f ca="true">+IF(OFFSET('Water Data'!$G$29,0,10*ROW('Water Data'!G199))="","",OFFSET('Water Data'!$G$29,0,10*ROW('Water Data'!G199)))</f>
        <v/>
      </c>
      <c r="CG205" s="29" t="str">
        <f ca="true">+IF(OFFSET('Water Data'!$G$30,0,10*ROW('Water Data'!G199))="","",OFFSET('Water Data'!$G$30,0,10*ROW('Water Data'!G199)))</f>
        <v/>
      </c>
      <c r="CH205" s="29" t="str">
        <f ca="true">+IF(OFFSET('Water Data'!$H$28,0,10*ROW('Water Data'!H199))="","",OFFSET('Water Data'!$H$28,0,10*ROW('Water Data'!H199)))</f>
        <v/>
      </c>
      <c r="CI205" s="29" t="str">
        <f ca="true">+IF(OFFSET('Water Data'!$H$29,0,10*ROW('Water Data'!H199))="","",OFFSET('Water Data'!$H$29,0,10*ROW('Water Data'!H199)))</f>
        <v/>
      </c>
      <c r="CJ205" s="29" t="str">
        <f ca="true">+IF(OFFSET('Water Data'!$H$30,0,10*ROW('Water Data'!H199))="","",OFFSET('Water Data'!$H$30,0,10*ROW('Water Data'!H199)))</f>
        <v/>
      </c>
      <c r="CK205" s="29" t="str">
        <f ca="true">+IF(OFFSET('Sanitation Data'!$C$29,0,10*ROW('Sanitation Data'!C199))="","",OFFSET('Sanitation Data'!$C$29,0,10*ROW('Sanitation Data'!C199)))</f>
        <v/>
      </c>
      <c r="CL205" s="29" t="str">
        <f ca="true">+IF(OFFSET('Sanitation Data'!$C$30,0,10*ROW('Sanitation Data'!C199))="","",OFFSET('Sanitation Data'!$C$30,0,10*ROW('Sanitation Data'!C199)))</f>
        <v/>
      </c>
      <c r="CM205" s="29" t="str">
        <f ca="true">+IF(OFFSET('Sanitation Data'!$C$31,0,10*ROW('Sanitation Data'!C199))="","",OFFSET('Sanitation Data'!$C$31,0,10*ROW('Sanitation Data'!C199)))</f>
        <v/>
      </c>
      <c r="CN205" s="29" t="str">
        <f ca="true">+IF(OFFSET('Sanitation Data'!$C$32,0,10*ROW('Sanitation Data'!C199))="","",OFFSET('Sanitation Data'!$C$32,0,10*ROW('Sanitation Data'!C199)))</f>
        <v/>
      </c>
      <c r="CO205" s="29" t="str">
        <f ca="true">+IF(OFFSET('Sanitation Data'!$C$33,0,10*ROW('Sanitation Data'!C199))="","",OFFSET('Sanitation Data'!$C$33,0,10*ROW('Sanitation Data'!C199)))</f>
        <v/>
      </c>
      <c r="CP205" s="29" t="str">
        <f ca="true">+IF(OFFSET('Sanitation Data'!$D$29,0,10*ROW('Sanitation Data'!D199))="","",OFFSET('Sanitation Data'!$D$29,0,10*ROW('Sanitation Data'!D199)))</f>
        <v/>
      </c>
      <c r="CQ205" s="29" t="str">
        <f ca="true">+IF(OFFSET('Sanitation Data'!$D$30,0,10*ROW('Sanitation Data'!D199))="","",OFFSET('Sanitation Data'!$D$30,0,10*ROW('Sanitation Data'!D199)))</f>
        <v/>
      </c>
      <c r="CR205" s="29" t="str">
        <f ca="true">+IF(OFFSET('Sanitation Data'!$D$31,0,10*ROW('Sanitation Data'!D199))="","",OFFSET('Sanitation Data'!$D$31,0,10*ROW('Sanitation Data'!D199)))</f>
        <v/>
      </c>
      <c r="CS205" s="29" t="str">
        <f ca="true">+IF(OFFSET('Sanitation Data'!$D$32,0,10*ROW('Sanitation Data'!D199))="","",OFFSET('Sanitation Data'!$D$32,0,10*ROW('Sanitation Data'!D199)))</f>
        <v/>
      </c>
      <c r="CT205" s="29" t="str">
        <f ca="true">+IF(OFFSET('Sanitation Data'!$D$33,0,10*ROW('Sanitation Data'!D199))="","",OFFSET('Sanitation Data'!$D$33,0,10*ROW('Sanitation Data'!D199)))</f>
        <v/>
      </c>
      <c r="CU205" s="29" t="str">
        <f ca="true">+IF(OFFSET('Sanitation Data'!$E$29,0,10*ROW('Sanitation Data'!E199))="","",OFFSET('Sanitation Data'!$E$29,0,10*ROW('Sanitation Data'!E199)))</f>
        <v/>
      </c>
      <c r="CV205" s="29" t="str">
        <f ca="true">+IF(OFFSET('Sanitation Data'!$E$30,0,10*ROW('Sanitation Data'!E199))="","",OFFSET('Sanitation Data'!$E$30,0,10*ROW('Sanitation Data'!E199)))</f>
        <v/>
      </c>
      <c r="CW205" s="29" t="str">
        <f ca="true">+IF(OFFSET('Sanitation Data'!$E$31,0,10*ROW('Sanitation Data'!E199))="","",OFFSET('Sanitation Data'!$E$31,0,10*ROW('Sanitation Data'!E199)))</f>
        <v/>
      </c>
      <c r="CX205" s="29" t="str">
        <f ca="true">+IF(OFFSET('Sanitation Data'!$E$32,0,10*ROW('Sanitation Data'!E199))="","",OFFSET('Sanitation Data'!$E$32,0,10*ROW('Sanitation Data'!E199)))</f>
        <v/>
      </c>
      <c r="CY205" s="29" t="str">
        <f ca="true">+IF(OFFSET('Sanitation Data'!$E$33,0,10*ROW('Sanitation Data'!E199))="","",OFFSET('Sanitation Data'!$E$33,0,10*ROW('Sanitation Data'!E199)))</f>
        <v/>
      </c>
      <c r="CZ205" s="29" t="str">
        <f ca="true">+IF(OFFSET('Sanitation Data'!$F$29,0,10*ROW('Sanitation Data'!F199))="","",OFFSET('Sanitation Data'!$F$29,0,10*ROW('Sanitation Data'!F199)))</f>
        <v/>
      </c>
      <c r="DA205" s="29" t="str">
        <f ca="true">+IF(OFFSET('Sanitation Data'!$F$30,0,10*ROW('Sanitation Data'!F199))="","",OFFSET('Sanitation Data'!$F$30,0,10*ROW('Sanitation Data'!F199)))</f>
        <v/>
      </c>
      <c r="DB205" s="29" t="str">
        <f ca="true">+IF(OFFSET('Sanitation Data'!$F$31,0,10*ROW('Sanitation Data'!F199))="","",OFFSET('Sanitation Data'!$F$31,0,10*ROW('Sanitation Data'!F199)))</f>
        <v/>
      </c>
      <c r="DC205" s="29" t="str">
        <f ca="true">+IF(OFFSET('Sanitation Data'!$F$32,0,10*ROW('Sanitation Data'!F199))="","",OFFSET('Sanitation Data'!$F$32,0,10*ROW('Sanitation Data'!F199)))</f>
        <v/>
      </c>
      <c r="DD205" s="29" t="str">
        <f ca="true">+IF(OFFSET('Sanitation Data'!$F$33,0,10*ROW('Sanitation Data'!F199))="","",OFFSET('Sanitation Data'!$F$33,0,10*ROW('Sanitation Data'!F199)))</f>
        <v/>
      </c>
      <c r="DE205" s="29" t="str">
        <f ca="true">+IF(OFFSET('Sanitation Data'!$G$29,0,10*ROW('Sanitation Data'!G199))="","",OFFSET('Sanitation Data'!$G$29,0,10*ROW('Sanitation Data'!G199)))</f>
        <v/>
      </c>
      <c r="DF205" s="29" t="str">
        <f ca="true">+IF(OFFSET('Sanitation Data'!$G$30,0,10*ROW('Sanitation Data'!G199))="","",OFFSET('Sanitation Data'!$G$30,0,10*ROW('Sanitation Data'!G199)))</f>
        <v/>
      </c>
      <c r="DG205" s="29" t="str">
        <f ca="true">+IF(OFFSET('Sanitation Data'!$G$31,0,10*ROW('Sanitation Data'!G199))="","",OFFSET('Sanitation Data'!$G$31,0,10*ROW('Sanitation Data'!G199)))</f>
        <v/>
      </c>
      <c r="DH205" s="29" t="str">
        <f ca="true">+IF(OFFSET('Sanitation Data'!$G$32,0,10*ROW('Sanitation Data'!G199))="","",OFFSET('Sanitation Data'!$G$32,0,10*ROW('Sanitation Data'!G199)))</f>
        <v/>
      </c>
      <c r="DI205" s="29" t="str">
        <f ca="true">+IF(OFFSET('Sanitation Data'!$G$33,0,10*ROW('Sanitation Data'!G199))="","",OFFSET('Sanitation Data'!$G$33,0,10*ROW('Sanitation Data'!G199)))</f>
        <v/>
      </c>
      <c r="DJ205" s="29" t="str">
        <f ca="true">+IF(OFFSET('Sanitation Data'!$H$29,0,10*ROW('Sanitation Data'!H199))="","",OFFSET('Sanitation Data'!$H$29,0,10*ROW('Sanitation Data'!H199)))</f>
        <v/>
      </c>
      <c r="DK205" s="29" t="str">
        <f ca="true">+IF(OFFSET('Sanitation Data'!$H$30,0,10*ROW('Sanitation Data'!H199))="","",OFFSET('Sanitation Data'!$H$30,0,10*ROW('Sanitation Data'!H199)))</f>
        <v/>
      </c>
      <c r="DL205" s="29" t="str">
        <f ca="true">+IF(OFFSET('Sanitation Data'!$H$31,0,10*ROW('Sanitation Data'!H199))="","",OFFSET('Sanitation Data'!$H$31,0,10*ROW('Sanitation Data'!H199)))</f>
        <v/>
      </c>
      <c r="DM205" s="29" t="str">
        <f ca="true">+IF(OFFSET('Sanitation Data'!$H$32,0,10*ROW('Sanitation Data'!H199))="","",OFFSET('Sanitation Data'!$H$32,0,10*ROW('Sanitation Data'!H199)))</f>
        <v/>
      </c>
      <c r="DN205" s="29" t="str">
        <f ca="true">+IF(OFFSET('Sanitation Data'!$H$33,0,10*ROW('Sanitation Data'!H199))="","",OFFSET('Sanitation Data'!$H$33,0,10*ROW('Sanitation Data'!H199)))</f>
        <v/>
      </c>
      <c r="DO205" s="29" t="str">
        <f ca="true">+IF(OFFSET('Hygiene Data'!$C$12,0,10*ROW('Hygiene Data'!C199))="","",OFFSET('Hygiene Data'!$C$12,0,10*ROW('Hygiene Data'!C199)))</f>
        <v/>
      </c>
      <c r="DP205" s="29" t="str">
        <f ca="true">+IF(OFFSET('Hygiene Data'!$C$13,0,10*ROW('Hygiene Data'!C199))="","",OFFSET('Hygiene Data'!$C$13,0,10*ROW('Hygiene Data'!C199)))</f>
        <v/>
      </c>
      <c r="DQ205" s="29" t="str">
        <f ca="true">+IF(OFFSET('Hygiene Data'!$C$14,0,10*ROW('Hygiene Data'!C199))="","",OFFSET('Hygiene Data'!$C$14,0,10*ROW('Hygiene Data'!C199)))</f>
        <v/>
      </c>
      <c r="DR205" s="29" t="str">
        <f ca="true">+IF(OFFSET('Hygiene Data'!$D$12,0,10*ROW('Hygiene Data'!D199))="","",OFFSET('Hygiene Data'!$D$12,0,10*ROW('Hygiene Data'!D199)))</f>
        <v/>
      </c>
      <c r="DS205" s="29" t="str">
        <f ca="true">+IF(OFFSET('Hygiene Data'!$D$13,0,10*ROW('Hygiene Data'!D199))="","",OFFSET('Hygiene Data'!$D$13,0,10*ROW('Hygiene Data'!D199)))</f>
        <v/>
      </c>
      <c r="DT205" s="29" t="str">
        <f ca="true">+IF(OFFSET('Hygiene Data'!$D$14,0,10*ROW('Hygiene Data'!D199))="","",OFFSET('Hygiene Data'!$D$14,0,10*ROW('Hygiene Data'!D199)))</f>
        <v/>
      </c>
      <c r="DU205" s="29" t="str">
        <f ca="true">+IF(OFFSET('Hygiene Data'!$E$12,0,10*ROW('Hygiene Data'!E199))="","",OFFSET('Hygiene Data'!$E$12,0,10*ROW('Hygiene Data'!E199)))</f>
        <v/>
      </c>
      <c r="DV205" s="29" t="str">
        <f ca="true">+IF(OFFSET('Hygiene Data'!$E$13,0,10*ROW('Hygiene Data'!E199))="","",OFFSET('Hygiene Data'!$E$13,0,10*ROW('Hygiene Data'!E199)))</f>
        <v/>
      </c>
      <c r="DW205" s="29" t="str">
        <f ca="true">+IF(OFFSET('Hygiene Data'!$E$14,0,10*ROW('Hygiene Data'!E199))="","",OFFSET('Hygiene Data'!$E$14,0,10*ROW('Hygiene Data'!E199)))</f>
        <v/>
      </c>
      <c r="DX205" s="29" t="str">
        <f ca="true">+IF(OFFSET('Hygiene Data'!$F$12,0,10*ROW('Hygiene Data'!F199))="","",OFFSET('Hygiene Data'!$F$12,0,10*ROW('Hygiene Data'!F199)))</f>
        <v/>
      </c>
      <c r="DY205" s="29" t="str">
        <f ca="true">+IF(OFFSET('Hygiene Data'!$F$13,0,10*ROW('Hygiene Data'!F199))="","",OFFSET('Hygiene Data'!$F$13,0,10*ROW('Hygiene Data'!F199)))</f>
        <v/>
      </c>
      <c r="DZ205" s="29" t="str">
        <f ca="true">+IF(OFFSET('Hygiene Data'!$F$14,0,10*ROW('Hygiene Data'!F199))="","",OFFSET('Hygiene Data'!$F$14,0,10*ROW('Hygiene Data'!F199)))</f>
        <v/>
      </c>
      <c r="EA205" s="29" t="str">
        <f ca="true">+IF(OFFSET('Hygiene Data'!$G$12,0,10*ROW('Hygiene Data'!G199))="","",OFFSET('Hygiene Data'!$G$12,0,10*ROW('Hygiene Data'!G199)))</f>
        <v/>
      </c>
      <c r="EB205" s="29" t="str">
        <f ca="true">+IF(OFFSET('Hygiene Data'!$G$13,0,10*ROW('Hygiene Data'!G199))="","",OFFSET('Hygiene Data'!$G$13,0,10*ROW('Hygiene Data'!G199)))</f>
        <v/>
      </c>
      <c r="EC205" s="29" t="str">
        <f ca="true">+IF(OFFSET('Hygiene Data'!$G$14,0,10*ROW('Hygiene Data'!G199))="","",OFFSET('Hygiene Data'!$G$14,0,10*ROW('Hygiene Data'!G199)))</f>
        <v/>
      </c>
      <c r="ED205" s="29" t="str">
        <f ca="true">+IF(OFFSET('Hygiene Data'!$H$12,0,10*ROW('Hygiene Data'!H199))="","",OFFSET('Hygiene Data'!$H$12,0,10*ROW('Hygiene Data'!H199)))</f>
        <v/>
      </c>
      <c r="EE205" s="29" t="str">
        <f ca="true">+IF(OFFSET('Hygiene Data'!$H$13,0,10*ROW('Hygiene Data'!H199))="","",OFFSET('Hygiene Data'!$H$13,0,10*ROW('Hygiene Data'!H199)))</f>
        <v/>
      </c>
      <c r="EF205" s="29" t="str">
        <f ca="true">+IF(OFFSET('Hygiene Data'!$H$14,0,10*ROW('Hygiene Data'!H199))="","",OFFSET('Hygiene Data'!$H$14,0,10*ROW('Hygiene Data'!H199)))</f>
        <v/>
      </c>
    </row>
    <row r="206" x14ac:dyDescent="0.2">
      <c r="A206" s="52" t="str">
        <f ca="true">+IF(OFFSET('Water Data'!$B$1,0,10*ROW('Water Data'!B203))="","",OFFSET('Water Data'!$B$1,0,10*ROW('Water Data'!B203)))</f>
        <v/>
      </c>
      <c r="B206" s="52" t="str">
        <f ca="true">+IF(OFFSET('Water Data'!$A$3,0,10*ROW('Water Data'!A203))="","",OFFSET('Water Data'!$A$3,0,10*ROW('Water Data'!A203)))</f>
        <v/>
      </c>
      <c r="C206" s="52" t="str">
        <f ca="true">+IF(OFFSET('Water Data'!$C$3,0,10*ROW('Water Data'!C203))="","",OFFSET('Water Data'!$C$3,0,10*ROW('Water Data'!C203)))</f>
        <v/>
      </c>
      <c r="D206" s="240"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0"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0"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0"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0"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0"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0"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0"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0"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0"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0"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0"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0"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0"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0"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0"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0"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0"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1"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1"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1"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1"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1"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1"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1"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1"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1"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1"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1"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1"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1"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1"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1"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1"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1"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1"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1"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1"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1"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1"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1"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1"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1"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1"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1"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1"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1"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1"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2"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2"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2"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2"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2"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2"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2"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2"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2"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2"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2"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2"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2"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2"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2"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2"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2"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2"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29" t="str">
        <f ca="true">+IF(OFFSET('Water Data'!$C$28,0,10*ROW('Water Data'!C200))="","",OFFSET('Water Data'!$C$28,0,10*ROW('Water Data'!C200)))</f>
        <v/>
      </c>
      <c r="BT206" s="29" t="str">
        <f ca="true">+IF(OFFSET('Water Data'!$C$29,0,10*ROW('Water Data'!C200))="","",OFFSET('Water Data'!$C$29,0,10*ROW('Water Data'!C200)))</f>
        <v/>
      </c>
      <c r="BU206" s="29" t="str">
        <f ca="true">+IF(OFFSET('Water Data'!$C$30,0,10*ROW('Water Data'!C200))="","",OFFSET('Water Data'!$C$30,0,10*ROW('Water Data'!C200)))</f>
        <v/>
      </c>
      <c r="BV206" s="29" t="str">
        <f ca="true">+IF(OFFSET('Water Data'!$D$28,0,10*ROW('Water Data'!D200))="","",OFFSET('Water Data'!$D$28,0,10*ROW('Water Data'!D200)))</f>
        <v/>
      </c>
      <c r="BW206" s="29" t="str">
        <f ca="true">+IF(OFFSET('Water Data'!$D$29,0,10*ROW('Water Data'!D200))="","",OFFSET('Water Data'!$D$29,0,10*ROW('Water Data'!D200)))</f>
        <v/>
      </c>
      <c r="BX206" s="29" t="str">
        <f ca="true">+IF(OFFSET('Water Data'!$D$30,0,10*ROW('Water Data'!D200))="","",OFFSET('Water Data'!$D$30,0,10*ROW('Water Data'!D200)))</f>
        <v/>
      </c>
      <c r="BY206" s="29" t="str">
        <f ca="true">+IF(OFFSET('Water Data'!$E$28,0,10*ROW('Water Data'!E200))="","",OFFSET('Water Data'!$E$28,0,10*ROW('Water Data'!E200)))</f>
        <v/>
      </c>
      <c r="BZ206" s="29" t="str">
        <f ca="true">+IF(OFFSET('Water Data'!$E$29,0,10*ROW('Water Data'!E200))="","",OFFSET('Water Data'!$E$29,0,10*ROW('Water Data'!E200)))</f>
        <v/>
      </c>
      <c r="CA206" s="29" t="str">
        <f ca="true">+IF(OFFSET('Water Data'!$E$30,0,10*ROW('Water Data'!E200))="","",OFFSET('Water Data'!$E$30,0,10*ROW('Water Data'!E200)))</f>
        <v/>
      </c>
      <c r="CB206" s="29" t="str">
        <f ca="true">+IF(OFFSET('Water Data'!$F$28,0,10*ROW('Water Data'!F200))="","",OFFSET('Water Data'!$F$28,0,10*ROW('Water Data'!F200)))</f>
        <v/>
      </c>
      <c r="CC206" s="29" t="str">
        <f ca="true">+IF(OFFSET('Water Data'!$F$29,0,10*ROW('Water Data'!F200))="","",OFFSET('Water Data'!$F$29,0,10*ROW('Water Data'!F200)))</f>
        <v/>
      </c>
      <c r="CD206" s="29" t="str">
        <f ca="true">+IF(OFFSET('Water Data'!$F$30,0,10*ROW('Water Data'!F200))="","",OFFSET('Water Data'!$F$30,0,10*ROW('Water Data'!F200)))</f>
        <v/>
      </c>
      <c r="CE206" s="29" t="str">
        <f ca="true">+IF(OFFSET('Water Data'!$G$28,0,10*ROW('Water Data'!G200))="","",OFFSET('Water Data'!$G$28,0,10*ROW('Water Data'!G200)))</f>
        <v/>
      </c>
      <c r="CF206" s="29" t="str">
        <f ca="true">+IF(OFFSET('Water Data'!$G$29,0,10*ROW('Water Data'!G200))="","",OFFSET('Water Data'!$G$29,0,10*ROW('Water Data'!G200)))</f>
        <v/>
      </c>
      <c r="CG206" s="29" t="str">
        <f ca="true">+IF(OFFSET('Water Data'!$G$30,0,10*ROW('Water Data'!G200))="","",OFFSET('Water Data'!$G$30,0,10*ROW('Water Data'!G200)))</f>
        <v/>
      </c>
      <c r="CH206" s="29" t="str">
        <f ca="true">+IF(OFFSET('Water Data'!$H$28,0,10*ROW('Water Data'!H200))="","",OFFSET('Water Data'!$H$28,0,10*ROW('Water Data'!H200)))</f>
        <v/>
      </c>
      <c r="CI206" s="29" t="str">
        <f ca="true">+IF(OFFSET('Water Data'!$H$29,0,10*ROW('Water Data'!H200))="","",OFFSET('Water Data'!$H$29,0,10*ROW('Water Data'!H200)))</f>
        <v/>
      </c>
      <c r="CJ206" s="29" t="str">
        <f ca="true">+IF(OFFSET('Water Data'!$H$30,0,10*ROW('Water Data'!H200))="","",OFFSET('Water Data'!$H$30,0,10*ROW('Water Data'!H200)))</f>
        <v/>
      </c>
      <c r="CK206" s="29" t="str">
        <f ca="true">+IF(OFFSET('Sanitation Data'!$C$29,0,10*ROW('Sanitation Data'!C200))="","",OFFSET('Sanitation Data'!$C$29,0,10*ROW('Sanitation Data'!C200)))</f>
        <v/>
      </c>
      <c r="CL206" s="29" t="str">
        <f ca="true">+IF(OFFSET('Sanitation Data'!$C$30,0,10*ROW('Sanitation Data'!C200))="","",OFFSET('Sanitation Data'!$C$30,0,10*ROW('Sanitation Data'!C200)))</f>
        <v/>
      </c>
      <c r="CM206" s="29" t="str">
        <f ca="true">+IF(OFFSET('Sanitation Data'!$C$31,0,10*ROW('Sanitation Data'!C200))="","",OFFSET('Sanitation Data'!$C$31,0,10*ROW('Sanitation Data'!C200)))</f>
        <v/>
      </c>
      <c r="CN206" s="29" t="str">
        <f ca="true">+IF(OFFSET('Sanitation Data'!$C$32,0,10*ROW('Sanitation Data'!C200))="","",OFFSET('Sanitation Data'!$C$32,0,10*ROW('Sanitation Data'!C200)))</f>
        <v/>
      </c>
      <c r="CO206" s="29" t="str">
        <f ca="true">+IF(OFFSET('Sanitation Data'!$C$33,0,10*ROW('Sanitation Data'!C200))="","",OFFSET('Sanitation Data'!$C$33,0,10*ROW('Sanitation Data'!C200)))</f>
        <v/>
      </c>
      <c r="CP206" s="29" t="str">
        <f ca="true">+IF(OFFSET('Sanitation Data'!$D$29,0,10*ROW('Sanitation Data'!D200))="","",OFFSET('Sanitation Data'!$D$29,0,10*ROW('Sanitation Data'!D200)))</f>
        <v/>
      </c>
      <c r="CQ206" s="29" t="str">
        <f ca="true">+IF(OFFSET('Sanitation Data'!$D$30,0,10*ROW('Sanitation Data'!D200))="","",OFFSET('Sanitation Data'!$D$30,0,10*ROW('Sanitation Data'!D200)))</f>
        <v/>
      </c>
      <c r="CR206" s="29" t="str">
        <f ca="true">+IF(OFFSET('Sanitation Data'!$D$31,0,10*ROW('Sanitation Data'!D200))="","",OFFSET('Sanitation Data'!$D$31,0,10*ROW('Sanitation Data'!D200)))</f>
        <v/>
      </c>
      <c r="CS206" s="29" t="str">
        <f ca="true">+IF(OFFSET('Sanitation Data'!$D$32,0,10*ROW('Sanitation Data'!D200))="","",OFFSET('Sanitation Data'!$D$32,0,10*ROW('Sanitation Data'!D200)))</f>
        <v/>
      </c>
      <c r="CT206" s="29" t="str">
        <f ca="true">+IF(OFFSET('Sanitation Data'!$D$33,0,10*ROW('Sanitation Data'!D200))="","",OFFSET('Sanitation Data'!$D$33,0,10*ROW('Sanitation Data'!D200)))</f>
        <v/>
      </c>
      <c r="CU206" s="29" t="str">
        <f ca="true">+IF(OFFSET('Sanitation Data'!$E$29,0,10*ROW('Sanitation Data'!E200))="","",OFFSET('Sanitation Data'!$E$29,0,10*ROW('Sanitation Data'!E200)))</f>
        <v/>
      </c>
      <c r="CV206" s="29" t="str">
        <f ca="true">+IF(OFFSET('Sanitation Data'!$E$30,0,10*ROW('Sanitation Data'!E200))="","",OFFSET('Sanitation Data'!$E$30,0,10*ROW('Sanitation Data'!E200)))</f>
        <v/>
      </c>
      <c r="CW206" s="29" t="str">
        <f ca="true">+IF(OFFSET('Sanitation Data'!$E$31,0,10*ROW('Sanitation Data'!E200))="","",OFFSET('Sanitation Data'!$E$31,0,10*ROW('Sanitation Data'!E200)))</f>
        <v/>
      </c>
      <c r="CX206" s="29" t="str">
        <f ca="true">+IF(OFFSET('Sanitation Data'!$E$32,0,10*ROW('Sanitation Data'!E200))="","",OFFSET('Sanitation Data'!$E$32,0,10*ROW('Sanitation Data'!E200)))</f>
        <v/>
      </c>
      <c r="CY206" s="29" t="str">
        <f ca="true">+IF(OFFSET('Sanitation Data'!$E$33,0,10*ROW('Sanitation Data'!E200))="","",OFFSET('Sanitation Data'!$E$33,0,10*ROW('Sanitation Data'!E200)))</f>
        <v/>
      </c>
      <c r="CZ206" s="29" t="str">
        <f ca="true">+IF(OFFSET('Sanitation Data'!$F$29,0,10*ROW('Sanitation Data'!F200))="","",OFFSET('Sanitation Data'!$F$29,0,10*ROW('Sanitation Data'!F200)))</f>
        <v/>
      </c>
      <c r="DA206" s="29" t="str">
        <f ca="true">+IF(OFFSET('Sanitation Data'!$F$30,0,10*ROW('Sanitation Data'!F200))="","",OFFSET('Sanitation Data'!$F$30,0,10*ROW('Sanitation Data'!F200)))</f>
        <v/>
      </c>
      <c r="DB206" s="29" t="str">
        <f ca="true">+IF(OFFSET('Sanitation Data'!$F$31,0,10*ROW('Sanitation Data'!F200))="","",OFFSET('Sanitation Data'!$F$31,0,10*ROW('Sanitation Data'!F200)))</f>
        <v/>
      </c>
      <c r="DC206" s="29" t="str">
        <f ca="true">+IF(OFFSET('Sanitation Data'!$F$32,0,10*ROW('Sanitation Data'!F200))="","",OFFSET('Sanitation Data'!$F$32,0,10*ROW('Sanitation Data'!F200)))</f>
        <v/>
      </c>
      <c r="DD206" s="29" t="str">
        <f ca="true">+IF(OFFSET('Sanitation Data'!$F$33,0,10*ROW('Sanitation Data'!F200))="","",OFFSET('Sanitation Data'!$F$33,0,10*ROW('Sanitation Data'!F200)))</f>
        <v/>
      </c>
      <c r="DE206" s="29" t="str">
        <f ca="true">+IF(OFFSET('Sanitation Data'!$G$29,0,10*ROW('Sanitation Data'!G200))="","",OFFSET('Sanitation Data'!$G$29,0,10*ROW('Sanitation Data'!G200)))</f>
        <v/>
      </c>
      <c r="DF206" s="29" t="str">
        <f ca="true">+IF(OFFSET('Sanitation Data'!$G$30,0,10*ROW('Sanitation Data'!G200))="","",OFFSET('Sanitation Data'!$G$30,0,10*ROW('Sanitation Data'!G200)))</f>
        <v/>
      </c>
      <c r="DG206" s="29" t="str">
        <f ca="true">+IF(OFFSET('Sanitation Data'!$G$31,0,10*ROW('Sanitation Data'!G200))="","",OFFSET('Sanitation Data'!$G$31,0,10*ROW('Sanitation Data'!G200)))</f>
        <v/>
      </c>
      <c r="DH206" s="29" t="str">
        <f ca="true">+IF(OFFSET('Sanitation Data'!$G$32,0,10*ROW('Sanitation Data'!G200))="","",OFFSET('Sanitation Data'!$G$32,0,10*ROW('Sanitation Data'!G200)))</f>
        <v/>
      </c>
      <c r="DI206" s="29" t="str">
        <f ca="true">+IF(OFFSET('Sanitation Data'!$G$33,0,10*ROW('Sanitation Data'!G200))="","",OFFSET('Sanitation Data'!$G$33,0,10*ROW('Sanitation Data'!G200)))</f>
        <v/>
      </c>
      <c r="DJ206" s="29" t="str">
        <f ca="true">+IF(OFFSET('Sanitation Data'!$H$29,0,10*ROW('Sanitation Data'!H200))="","",OFFSET('Sanitation Data'!$H$29,0,10*ROW('Sanitation Data'!H200)))</f>
        <v/>
      </c>
      <c r="DK206" s="29" t="str">
        <f ca="true">+IF(OFFSET('Sanitation Data'!$H$30,0,10*ROW('Sanitation Data'!H200))="","",OFFSET('Sanitation Data'!$H$30,0,10*ROW('Sanitation Data'!H200)))</f>
        <v/>
      </c>
      <c r="DL206" s="29" t="str">
        <f ca="true">+IF(OFFSET('Sanitation Data'!$H$31,0,10*ROW('Sanitation Data'!H200))="","",OFFSET('Sanitation Data'!$H$31,0,10*ROW('Sanitation Data'!H200)))</f>
        <v/>
      </c>
      <c r="DM206" s="29" t="str">
        <f ca="true">+IF(OFFSET('Sanitation Data'!$H$32,0,10*ROW('Sanitation Data'!H200))="","",OFFSET('Sanitation Data'!$H$32,0,10*ROW('Sanitation Data'!H200)))</f>
        <v/>
      </c>
      <c r="DN206" s="29" t="str">
        <f ca="true">+IF(OFFSET('Sanitation Data'!$H$33,0,10*ROW('Sanitation Data'!H200))="","",OFFSET('Sanitation Data'!$H$33,0,10*ROW('Sanitation Data'!H200)))</f>
        <v/>
      </c>
      <c r="DO206" s="29" t="str">
        <f ca="true">+IF(OFFSET('Hygiene Data'!$C$12,0,10*ROW('Hygiene Data'!C200))="","",OFFSET('Hygiene Data'!$C$12,0,10*ROW('Hygiene Data'!C200)))</f>
        <v/>
      </c>
      <c r="DP206" s="29" t="str">
        <f ca="true">+IF(OFFSET('Hygiene Data'!$C$13,0,10*ROW('Hygiene Data'!C200))="","",OFFSET('Hygiene Data'!$C$13,0,10*ROW('Hygiene Data'!C200)))</f>
        <v/>
      </c>
      <c r="DQ206" s="29" t="str">
        <f ca="true">+IF(OFFSET('Hygiene Data'!$C$14,0,10*ROW('Hygiene Data'!C200))="","",OFFSET('Hygiene Data'!$C$14,0,10*ROW('Hygiene Data'!C200)))</f>
        <v/>
      </c>
      <c r="DR206" s="29" t="str">
        <f ca="true">+IF(OFFSET('Hygiene Data'!$D$12,0,10*ROW('Hygiene Data'!D200))="","",OFFSET('Hygiene Data'!$D$12,0,10*ROW('Hygiene Data'!D200)))</f>
        <v/>
      </c>
      <c r="DS206" s="29" t="str">
        <f ca="true">+IF(OFFSET('Hygiene Data'!$D$13,0,10*ROW('Hygiene Data'!D200))="","",OFFSET('Hygiene Data'!$D$13,0,10*ROW('Hygiene Data'!D200)))</f>
        <v/>
      </c>
      <c r="DT206" s="29" t="str">
        <f ca="true">+IF(OFFSET('Hygiene Data'!$D$14,0,10*ROW('Hygiene Data'!D200))="","",OFFSET('Hygiene Data'!$D$14,0,10*ROW('Hygiene Data'!D200)))</f>
        <v/>
      </c>
      <c r="DU206" s="29" t="str">
        <f ca="true">+IF(OFFSET('Hygiene Data'!$E$12,0,10*ROW('Hygiene Data'!E200))="","",OFFSET('Hygiene Data'!$E$12,0,10*ROW('Hygiene Data'!E200)))</f>
        <v/>
      </c>
      <c r="DV206" s="29" t="str">
        <f ca="true">+IF(OFFSET('Hygiene Data'!$E$13,0,10*ROW('Hygiene Data'!E200))="","",OFFSET('Hygiene Data'!$E$13,0,10*ROW('Hygiene Data'!E200)))</f>
        <v/>
      </c>
      <c r="DW206" s="29" t="str">
        <f ca="true">+IF(OFFSET('Hygiene Data'!$E$14,0,10*ROW('Hygiene Data'!E200))="","",OFFSET('Hygiene Data'!$E$14,0,10*ROW('Hygiene Data'!E200)))</f>
        <v/>
      </c>
      <c r="DX206" s="29" t="str">
        <f ca="true">+IF(OFFSET('Hygiene Data'!$F$12,0,10*ROW('Hygiene Data'!F200))="","",OFFSET('Hygiene Data'!$F$12,0,10*ROW('Hygiene Data'!F200)))</f>
        <v/>
      </c>
      <c r="DY206" s="29" t="str">
        <f ca="true">+IF(OFFSET('Hygiene Data'!$F$13,0,10*ROW('Hygiene Data'!F200))="","",OFFSET('Hygiene Data'!$F$13,0,10*ROW('Hygiene Data'!F200)))</f>
        <v/>
      </c>
      <c r="DZ206" s="29" t="str">
        <f ca="true">+IF(OFFSET('Hygiene Data'!$F$14,0,10*ROW('Hygiene Data'!F200))="","",OFFSET('Hygiene Data'!$F$14,0,10*ROW('Hygiene Data'!F200)))</f>
        <v/>
      </c>
      <c r="EA206" s="29" t="str">
        <f ca="true">+IF(OFFSET('Hygiene Data'!$G$12,0,10*ROW('Hygiene Data'!G200))="","",OFFSET('Hygiene Data'!$G$12,0,10*ROW('Hygiene Data'!G200)))</f>
        <v/>
      </c>
      <c r="EB206" s="29" t="str">
        <f ca="true">+IF(OFFSET('Hygiene Data'!$G$13,0,10*ROW('Hygiene Data'!G200))="","",OFFSET('Hygiene Data'!$G$13,0,10*ROW('Hygiene Data'!G200)))</f>
        <v/>
      </c>
      <c r="EC206" s="29" t="str">
        <f ca="true">+IF(OFFSET('Hygiene Data'!$G$14,0,10*ROW('Hygiene Data'!G200))="","",OFFSET('Hygiene Data'!$G$14,0,10*ROW('Hygiene Data'!G200)))</f>
        <v/>
      </c>
      <c r="ED206" s="29" t="str">
        <f ca="true">+IF(OFFSET('Hygiene Data'!$H$12,0,10*ROW('Hygiene Data'!H200))="","",OFFSET('Hygiene Data'!$H$12,0,10*ROW('Hygiene Data'!H200)))</f>
        <v/>
      </c>
      <c r="EE206" s="29" t="str">
        <f ca="true">+IF(OFFSET('Hygiene Data'!$H$13,0,10*ROW('Hygiene Data'!H200))="","",OFFSET('Hygiene Data'!$H$13,0,10*ROW('Hygiene Data'!H200)))</f>
        <v/>
      </c>
      <c r="EF206" s="29" t="str">
        <f ca="true">+IF(OFFSET('Hygiene Data'!$H$14,0,10*ROW('Hygiene Data'!H200))="","",OFFSET('Hygiene Data'!$H$14,0,10*ROW('Hygiene Data'!H200)))</f>
        <v/>
      </c>
    </row>
    <row r="207" x14ac:dyDescent="0.2">
      <c r="A207" s="52" t="str">
        <f ca="true">+IF(OFFSET('Water Data'!$B$1,0,10*ROW('Water Data'!B204))="","",OFFSET('Water Data'!$B$1,0,10*ROW('Water Data'!B204)))</f>
        <v/>
      </c>
      <c r="B207" s="52" t="str">
        <f ca="true">+IF(OFFSET('Water Data'!$A$3,0,10*ROW('Water Data'!A204))="","",OFFSET('Water Data'!$A$3,0,10*ROW('Water Data'!A204)))</f>
        <v/>
      </c>
      <c r="C207" s="52" t="str">
        <f ca="true">+IF(OFFSET('Water Data'!$C$3,0,10*ROW('Water Data'!C204))="","",OFFSET('Water Data'!$C$3,0,10*ROW('Water Data'!C204)))</f>
        <v/>
      </c>
      <c r="D207" s="240"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0"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0"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0"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0"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0"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0"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0"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0"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0"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0"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0"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0"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0"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0"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0"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0"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0"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1"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1"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1"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1"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1"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1"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1"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1"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1"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1"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1"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1"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1"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1"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1"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1"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1"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1"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1"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1"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1"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1"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1"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1"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1"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1"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1"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1"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1"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1"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2"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2"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2"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2"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2"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2"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2"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2"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2"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2"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2"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2"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2"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2"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2"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2"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2"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2"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29" t="str">
        <f ca="true">+IF(OFFSET('Water Data'!$C$28,0,10*ROW('Water Data'!C201))="","",OFFSET('Water Data'!$C$28,0,10*ROW('Water Data'!C201)))</f>
        <v/>
      </c>
      <c r="BT207" s="29" t="str">
        <f ca="true">+IF(OFFSET('Water Data'!$C$29,0,10*ROW('Water Data'!C201))="","",OFFSET('Water Data'!$C$29,0,10*ROW('Water Data'!C201)))</f>
        <v/>
      </c>
      <c r="BU207" s="29" t="str">
        <f ca="true">+IF(OFFSET('Water Data'!$C$30,0,10*ROW('Water Data'!C201))="","",OFFSET('Water Data'!$C$30,0,10*ROW('Water Data'!C201)))</f>
        <v/>
      </c>
      <c r="BV207" s="29" t="str">
        <f ca="true">+IF(OFFSET('Water Data'!$D$28,0,10*ROW('Water Data'!D201))="","",OFFSET('Water Data'!$D$28,0,10*ROW('Water Data'!D201)))</f>
        <v/>
      </c>
      <c r="BW207" s="29" t="str">
        <f ca="true">+IF(OFFSET('Water Data'!$D$29,0,10*ROW('Water Data'!D201))="","",OFFSET('Water Data'!$D$29,0,10*ROW('Water Data'!D201)))</f>
        <v/>
      </c>
      <c r="BX207" s="29" t="str">
        <f ca="true">+IF(OFFSET('Water Data'!$D$30,0,10*ROW('Water Data'!D201))="","",OFFSET('Water Data'!$D$30,0,10*ROW('Water Data'!D201)))</f>
        <v/>
      </c>
      <c r="BY207" s="29" t="str">
        <f ca="true">+IF(OFFSET('Water Data'!$E$28,0,10*ROW('Water Data'!E201))="","",OFFSET('Water Data'!$E$28,0,10*ROW('Water Data'!E201)))</f>
        <v/>
      </c>
      <c r="BZ207" s="29" t="str">
        <f ca="true">+IF(OFFSET('Water Data'!$E$29,0,10*ROW('Water Data'!E201))="","",OFFSET('Water Data'!$E$29,0,10*ROW('Water Data'!E201)))</f>
        <v/>
      </c>
      <c r="CA207" s="29" t="str">
        <f ca="true">+IF(OFFSET('Water Data'!$E$30,0,10*ROW('Water Data'!E201))="","",OFFSET('Water Data'!$E$30,0,10*ROW('Water Data'!E201)))</f>
        <v/>
      </c>
      <c r="CB207" s="29" t="str">
        <f ca="true">+IF(OFFSET('Water Data'!$F$28,0,10*ROW('Water Data'!F201))="","",OFFSET('Water Data'!$F$28,0,10*ROW('Water Data'!F201)))</f>
        <v/>
      </c>
      <c r="CC207" s="29" t="str">
        <f ca="true">+IF(OFFSET('Water Data'!$F$29,0,10*ROW('Water Data'!F201))="","",OFFSET('Water Data'!$F$29,0,10*ROW('Water Data'!F201)))</f>
        <v/>
      </c>
      <c r="CD207" s="29" t="str">
        <f ca="true">+IF(OFFSET('Water Data'!$F$30,0,10*ROW('Water Data'!F201))="","",OFFSET('Water Data'!$F$30,0,10*ROW('Water Data'!F201)))</f>
        <v/>
      </c>
      <c r="CE207" s="29" t="str">
        <f ca="true">+IF(OFFSET('Water Data'!$G$28,0,10*ROW('Water Data'!G201))="","",OFFSET('Water Data'!$G$28,0,10*ROW('Water Data'!G201)))</f>
        <v/>
      </c>
      <c r="CF207" s="29" t="str">
        <f ca="true">+IF(OFFSET('Water Data'!$G$29,0,10*ROW('Water Data'!G201))="","",OFFSET('Water Data'!$G$29,0,10*ROW('Water Data'!G201)))</f>
        <v/>
      </c>
      <c r="CG207" s="29" t="str">
        <f ca="true">+IF(OFFSET('Water Data'!$G$30,0,10*ROW('Water Data'!G201))="","",OFFSET('Water Data'!$G$30,0,10*ROW('Water Data'!G201)))</f>
        <v/>
      </c>
      <c r="CH207" s="29" t="str">
        <f ca="true">+IF(OFFSET('Water Data'!$H$28,0,10*ROW('Water Data'!H201))="","",OFFSET('Water Data'!$H$28,0,10*ROW('Water Data'!H201)))</f>
        <v/>
      </c>
      <c r="CI207" s="29" t="str">
        <f ca="true">+IF(OFFSET('Water Data'!$H$29,0,10*ROW('Water Data'!H201))="","",OFFSET('Water Data'!$H$29,0,10*ROW('Water Data'!H201)))</f>
        <v/>
      </c>
      <c r="CJ207" s="29" t="str">
        <f ca="true">+IF(OFFSET('Water Data'!$H$30,0,10*ROW('Water Data'!H201))="","",OFFSET('Water Data'!$H$30,0,10*ROW('Water Data'!H201)))</f>
        <v/>
      </c>
      <c r="CK207" s="29" t="str">
        <f ca="true">+IF(OFFSET('Sanitation Data'!$C$29,0,10*ROW('Sanitation Data'!C201))="","",OFFSET('Sanitation Data'!$C$29,0,10*ROW('Sanitation Data'!C201)))</f>
        <v/>
      </c>
      <c r="CL207" s="29" t="str">
        <f ca="true">+IF(OFFSET('Sanitation Data'!$C$30,0,10*ROW('Sanitation Data'!C201))="","",OFFSET('Sanitation Data'!$C$30,0,10*ROW('Sanitation Data'!C201)))</f>
        <v/>
      </c>
      <c r="CM207" s="29" t="str">
        <f ca="true">+IF(OFFSET('Sanitation Data'!$C$31,0,10*ROW('Sanitation Data'!C201))="","",OFFSET('Sanitation Data'!$C$31,0,10*ROW('Sanitation Data'!C201)))</f>
        <v/>
      </c>
      <c r="CN207" s="29" t="str">
        <f ca="true">+IF(OFFSET('Sanitation Data'!$C$32,0,10*ROW('Sanitation Data'!C201))="","",OFFSET('Sanitation Data'!$C$32,0,10*ROW('Sanitation Data'!C201)))</f>
        <v/>
      </c>
      <c r="CO207" s="29" t="str">
        <f ca="true">+IF(OFFSET('Sanitation Data'!$C$33,0,10*ROW('Sanitation Data'!C201))="","",OFFSET('Sanitation Data'!$C$33,0,10*ROW('Sanitation Data'!C201)))</f>
        <v/>
      </c>
      <c r="CP207" s="29" t="str">
        <f ca="true">+IF(OFFSET('Sanitation Data'!$D$29,0,10*ROW('Sanitation Data'!D201))="","",OFFSET('Sanitation Data'!$D$29,0,10*ROW('Sanitation Data'!D201)))</f>
        <v/>
      </c>
      <c r="CQ207" s="29" t="str">
        <f ca="true">+IF(OFFSET('Sanitation Data'!$D$30,0,10*ROW('Sanitation Data'!D201))="","",OFFSET('Sanitation Data'!$D$30,0,10*ROW('Sanitation Data'!D201)))</f>
        <v/>
      </c>
      <c r="CR207" s="29" t="str">
        <f ca="true">+IF(OFFSET('Sanitation Data'!$D$31,0,10*ROW('Sanitation Data'!D201))="","",OFFSET('Sanitation Data'!$D$31,0,10*ROW('Sanitation Data'!D201)))</f>
        <v/>
      </c>
      <c r="CS207" s="29" t="str">
        <f ca="true">+IF(OFFSET('Sanitation Data'!$D$32,0,10*ROW('Sanitation Data'!D201))="","",OFFSET('Sanitation Data'!$D$32,0,10*ROW('Sanitation Data'!D201)))</f>
        <v/>
      </c>
      <c r="CT207" s="29" t="str">
        <f ca="true">+IF(OFFSET('Sanitation Data'!$D$33,0,10*ROW('Sanitation Data'!D201))="","",OFFSET('Sanitation Data'!$D$33,0,10*ROW('Sanitation Data'!D201)))</f>
        <v/>
      </c>
      <c r="CU207" s="29" t="str">
        <f ca="true">+IF(OFFSET('Sanitation Data'!$E$29,0,10*ROW('Sanitation Data'!E201))="","",OFFSET('Sanitation Data'!$E$29,0,10*ROW('Sanitation Data'!E201)))</f>
        <v/>
      </c>
      <c r="CV207" s="29" t="str">
        <f ca="true">+IF(OFFSET('Sanitation Data'!$E$30,0,10*ROW('Sanitation Data'!E201))="","",OFFSET('Sanitation Data'!$E$30,0,10*ROW('Sanitation Data'!E201)))</f>
        <v/>
      </c>
      <c r="CW207" s="29" t="str">
        <f ca="true">+IF(OFFSET('Sanitation Data'!$E$31,0,10*ROW('Sanitation Data'!E201))="","",OFFSET('Sanitation Data'!$E$31,0,10*ROW('Sanitation Data'!E201)))</f>
        <v/>
      </c>
      <c r="CX207" s="29" t="str">
        <f ca="true">+IF(OFFSET('Sanitation Data'!$E$32,0,10*ROW('Sanitation Data'!E201))="","",OFFSET('Sanitation Data'!$E$32,0,10*ROW('Sanitation Data'!E201)))</f>
        <v/>
      </c>
      <c r="CY207" s="29" t="str">
        <f ca="true">+IF(OFFSET('Sanitation Data'!$E$33,0,10*ROW('Sanitation Data'!E201))="","",OFFSET('Sanitation Data'!$E$33,0,10*ROW('Sanitation Data'!E201)))</f>
        <v/>
      </c>
      <c r="CZ207" s="29" t="str">
        <f ca="true">+IF(OFFSET('Sanitation Data'!$F$29,0,10*ROW('Sanitation Data'!F201))="","",OFFSET('Sanitation Data'!$F$29,0,10*ROW('Sanitation Data'!F201)))</f>
        <v/>
      </c>
      <c r="DA207" s="29" t="str">
        <f ca="true">+IF(OFFSET('Sanitation Data'!$F$30,0,10*ROW('Sanitation Data'!F201))="","",OFFSET('Sanitation Data'!$F$30,0,10*ROW('Sanitation Data'!F201)))</f>
        <v/>
      </c>
      <c r="DB207" s="29" t="str">
        <f ca="true">+IF(OFFSET('Sanitation Data'!$F$31,0,10*ROW('Sanitation Data'!F201))="","",OFFSET('Sanitation Data'!$F$31,0,10*ROW('Sanitation Data'!F201)))</f>
        <v/>
      </c>
      <c r="DC207" s="29" t="str">
        <f ca="true">+IF(OFFSET('Sanitation Data'!$F$32,0,10*ROW('Sanitation Data'!F201))="","",OFFSET('Sanitation Data'!$F$32,0,10*ROW('Sanitation Data'!F201)))</f>
        <v/>
      </c>
      <c r="DD207" s="29" t="str">
        <f ca="true">+IF(OFFSET('Sanitation Data'!$F$33,0,10*ROW('Sanitation Data'!F201))="","",OFFSET('Sanitation Data'!$F$33,0,10*ROW('Sanitation Data'!F201)))</f>
        <v/>
      </c>
      <c r="DE207" s="29" t="str">
        <f ca="true">+IF(OFFSET('Sanitation Data'!$G$29,0,10*ROW('Sanitation Data'!G201))="","",OFFSET('Sanitation Data'!$G$29,0,10*ROW('Sanitation Data'!G201)))</f>
        <v/>
      </c>
      <c r="DF207" s="29" t="str">
        <f ca="true">+IF(OFFSET('Sanitation Data'!$G$30,0,10*ROW('Sanitation Data'!G201))="","",OFFSET('Sanitation Data'!$G$30,0,10*ROW('Sanitation Data'!G201)))</f>
        <v/>
      </c>
      <c r="DG207" s="29" t="str">
        <f ca="true">+IF(OFFSET('Sanitation Data'!$G$31,0,10*ROW('Sanitation Data'!G201))="","",OFFSET('Sanitation Data'!$G$31,0,10*ROW('Sanitation Data'!G201)))</f>
        <v/>
      </c>
      <c r="DH207" s="29" t="str">
        <f ca="true">+IF(OFFSET('Sanitation Data'!$G$32,0,10*ROW('Sanitation Data'!G201))="","",OFFSET('Sanitation Data'!$G$32,0,10*ROW('Sanitation Data'!G201)))</f>
        <v/>
      </c>
      <c r="DI207" s="29" t="str">
        <f ca="true">+IF(OFFSET('Sanitation Data'!$G$33,0,10*ROW('Sanitation Data'!G201))="","",OFFSET('Sanitation Data'!$G$33,0,10*ROW('Sanitation Data'!G201)))</f>
        <v/>
      </c>
      <c r="DJ207" s="29" t="str">
        <f ca="true">+IF(OFFSET('Sanitation Data'!$H$29,0,10*ROW('Sanitation Data'!H201))="","",OFFSET('Sanitation Data'!$H$29,0,10*ROW('Sanitation Data'!H201)))</f>
        <v/>
      </c>
      <c r="DK207" s="29" t="str">
        <f ca="true">+IF(OFFSET('Sanitation Data'!$H$30,0,10*ROW('Sanitation Data'!H201))="","",OFFSET('Sanitation Data'!$H$30,0,10*ROW('Sanitation Data'!H201)))</f>
        <v/>
      </c>
      <c r="DL207" s="29" t="str">
        <f ca="true">+IF(OFFSET('Sanitation Data'!$H$31,0,10*ROW('Sanitation Data'!H201))="","",OFFSET('Sanitation Data'!$H$31,0,10*ROW('Sanitation Data'!H201)))</f>
        <v/>
      </c>
      <c r="DM207" s="29" t="str">
        <f ca="true">+IF(OFFSET('Sanitation Data'!$H$32,0,10*ROW('Sanitation Data'!H201))="","",OFFSET('Sanitation Data'!$H$32,0,10*ROW('Sanitation Data'!H201)))</f>
        <v/>
      </c>
      <c r="DN207" s="29" t="str">
        <f ca="true">+IF(OFFSET('Sanitation Data'!$H$33,0,10*ROW('Sanitation Data'!H201))="","",OFFSET('Sanitation Data'!$H$33,0,10*ROW('Sanitation Data'!H201)))</f>
        <v/>
      </c>
      <c r="DO207" s="29" t="str">
        <f ca="true">+IF(OFFSET('Hygiene Data'!$C$12,0,10*ROW('Hygiene Data'!C201))="","",OFFSET('Hygiene Data'!$C$12,0,10*ROW('Hygiene Data'!C201)))</f>
        <v/>
      </c>
      <c r="DP207" s="29" t="str">
        <f ca="true">+IF(OFFSET('Hygiene Data'!$C$13,0,10*ROW('Hygiene Data'!C201))="","",OFFSET('Hygiene Data'!$C$13,0,10*ROW('Hygiene Data'!C201)))</f>
        <v/>
      </c>
      <c r="DQ207" s="29" t="str">
        <f ca="true">+IF(OFFSET('Hygiene Data'!$C$14,0,10*ROW('Hygiene Data'!C201))="","",OFFSET('Hygiene Data'!$C$14,0,10*ROW('Hygiene Data'!C201)))</f>
        <v/>
      </c>
      <c r="DR207" s="29" t="str">
        <f ca="true">+IF(OFFSET('Hygiene Data'!$D$12,0,10*ROW('Hygiene Data'!D201))="","",OFFSET('Hygiene Data'!$D$12,0,10*ROW('Hygiene Data'!D201)))</f>
        <v/>
      </c>
      <c r="DS207" s="29" t="str">
        <f ca="true">+IF(OFFSET('Hygiene Data'!$D$13,0,10*ROW('Hygiene Data'!D201))="","",OFFSET('Hygiene Data'!$D$13,0,10*ROW('Hygiene Data'!D201)))</f>
        <v/>
      </c>
      <c r="DT207" s="29" t="str">
        <f ca="true">+IF(OFFSET('Hygiene Data'!$D$14,0,10*ROW('Hygiene Data'!D201))="","",OFFSET('Hygiene Data'!$D$14,0,10*ROW('Hygiene Data'!D201)))</f>
        <v/>
      </c>
      <c r="DU207" s="29" t="str">
        <f ca="true">+IF(OFFSET('Hygiene Data'!$E$12,0,10*ROW('Hygiene Data'!E201))="","",OFFSET('Hygiene Data'!$E$12,0,10*ROW('Hygiene Data'!E201)))</f>
        <v/>
      </c>
      <c r="DV207" s="29" t="str">
        <f ca="true">+IF(OFFSET('Hygiene Data'!$E$13,0,10*ROW('Hygiene Data'!E201))="","",OFFSET('Hygiene Data'!$E$13,0,10*ROW('Hygiene Data'!E201)))</f>
        <v/>
      </c>
      <c r="DW207" s="29" t="str">
        <f ca="true">+IF(OFFSET('Hygiene Data'!$E$14,0,10*ROW('Hygiene Data'!E201))="","",OFFSET('Hygiene Data'!$E$14,0,10*ROW('Hygiene Data'!E201)))</f>
        <v/>
      </c>
      <c r="DX207" s="29" t="str">
        <f ca="true">+IF(OFFSET('Hygiene Data'!$F$12,0,10*ROW('Hygiene Data'!F201))="","",OFFSET('Hygiene Data'!$F$12,0,10*ROW('Hygiene Data'!F201)))</f>
        <v/>
      </c>
      <c r="DY207" s="29" t="str">
        <f ca="true">+IF(OFFSET('Hygiene Data'!$F$13,0,10*ROW('Hygiene Data'!F201))="","",OFFSET('Hygiene Data'!$F$13,0,10*ROW('Hygiene Data'!F201)))</f>
        <v/>
      </c>
      <c r="DZ207" s="29" t="str">
        <f ca="true">+IF(OFFSET('Hygiene Data'!$F$14,0,10*ROW('Hygiene Data'!F201))="","",OFFSET('Hygiene Data'!$F$14,0,10*ROW('Hygiene Data'!F201)))</f>
        <v/>
      </c>
      <c r="EA207" s="29" t="str">
        <f ca="true">+IF(OFFSET('Hygiene Data'!$G$12,0,10*ROW('Hygiene Data'!G201))="","",OFFSET('Hygiene Data'!$G$12,0,10*ROW('Hygiene Data'!G201)))</f>
        <v/>
      </c>
      <c r="EB207" s="29" t="str">
        <f ca="true">+IF(OFFSET('Hygiene Data'!$G$13,0,10*ROW('Hygiene Data'!G201))="","",OFFSET('Hygiene Data'!$G$13,0,10*ROW('Hygiene Data'!G201)))</f>
        <v/>
      </c>
      <c r="EC207" s="29" t="str">
        <f ca="true">+IF(OFFSET('Hygiene Data'!$G$14,0,10*ROW('Hygiene Data'!G201))="","",OFFSET('Hygiene Data'!$G$14,0,10*ROW('Hygiene Data'!G201)))</f>
        <v/>
      </c>
      <c r="ED207" s="29" t="str">
        <f ca="true">+IF(OFFSET('Hygiene Data'!$H$12,0,10*ROW('Hygiene Data'!H201))="","",OFFSET('Hygiene Data'!$H$12,0,10*ROW('Hygiene Data'!H201)))</f>
        <v/>
      </c>
      <c r="EE207" s="29" t="str">
        <f ca="true">+IF(OFFSET('Hygiene Data'!$H$13,0,10*ROW('Hygiene Data'!H201))="","",OFFSET('Hygiene Data'!$H$13,0,10*ROW('Hygiene Data'!H201)))</f>
        <v/>
      </c>
      <c r="EF207" s="29" t="str">
        <f ca="true">+IF(OFFSET('Hygiene Data'!$H$14,0,10*ROW('Hygiene Data'!H201))="","",OFFSET('Hygiene Data'!$H$14,0,10*ROW('Hygiene Data'!H201)))</f>
        <v/>
      </c>
    </row>
    <row r="208" s="41" customFormat="true" x14ac:dyDescent="0.2"/>
    <row r="209" s="41" customFormat="true" x14ac:dyDescent="0.2"/>
    <row r="210" s="41" customFormat="true" x14ac:dyDescent="0.2"/>
    <row r="211" s="41" customFormat="true" x14ac:dyDescent="0.2"/>
    <row r="212" s="41" customFormat="true" x14ac:dyDescent="0.2"/>
    <row r="213" s="41" customFormat="true" x14ac:dyDescent="0.2"/>
    <row r="214" s="41" customFormat="true" x14ac:dyDescent="0.2"/>
    <row r="215" s="41" customFormat="true" x14ac:dyDescent="0.2"/>
    <row r="216" s="41" customFormat="true" x14ac:dyDescent="0.2"/>
    <row r="217" s="41" customFormat="true" x14ac:dyDescent="0.2"/>
    <row r="218" s="41" customFormat="true" x14ac:dyDescent="0.2"/>
    <row r="219" s="41" customFormat="true" x14ac:dyDescent="0.2"/>
    <row r="220" s="41" customFormat="true" x14ac:dyDescent="0.2"/>
    <row r="221" s="41" customFormat="true" x14ac:dyDescent="0.2"/>
    <row r="222" s="41" customFormat="true" x14ac:dyDescent="0.2"/>
    <row r="223" s="41" customFormat="true" x14ac:dyDescent="0.2"/>
    <row r="224" s="41" customFormat="true" x14ac:dyDescent="0.2"/>
    <row r="225" s="41" customFormat="true" x14ac:dyDescent="0.2"/>
    <row r="226" s="41" customFormat="true" x14ac:dyDescent="0.2"/>
    <row r="227" s="41" customFormat="true" x14ac:dyDescent="0.2"/>
    <row r="228" s="41" customFormat="true" x14ac:dyDescent="0.2"/>
    <row r="229" s="41" customFormat="true" x14ac:dyDescent="0.2"/>
    <row r="230" s="41" customFormat="true" x14ac:dyDescent="0.2"/>
    <row r="231" s="41" customFormat="true" x14ac:dyDescent="0.2"/>
    <row r="232" s="41" customFormat="true" x14ac:dyDescent="0.2"/>
    <row r="233" s="41" customFormat="true" x14ac:dyDescent="0.2"/>
    <row r="234" s="41" customFormat="true" x14ac:dyDescent="0.2"/>
    <row r="235" s="41" customFormat="true" x14ac:dyDescent="0.2"/>
    <row r="236" s="41" customFormat="true" x14ac:dyDescent="0.2"/>
    <row r="237" s="41" customFormat="true" x14ac:dyDescent="0.2"/>
    <row r="238" s="41" customFormat="true" x14ac:dyDescent="0.2"/>
    <row r="239" s="41" customFormat="true" x14ac:dyDescent="0.2"/>
    <row r="240" s="41" customFormat="true" x14ac:dyDescent="0.2"/>
    <row r="241" s="41" customFormat="true" x14ac:dyDescent="0.2"/>
    <row r="242" s="41" customFormat="true" x14ac:dyDescent="0.2"/>
    <row r="243" s="41" customFormat="true" x14ac:dyDescent="0.2"/>
    <row r="244" s="41" customFormat="true" x14ac:dyDescent="0.2"/>
    <row r="245" s="41" customFormat="true" x14ac:dyDescent="0.2"/>
    <row r="246" s="41" customFormat="true" x14ac:dyDescent="0.2"/>
    <row r="247" s="41" customFormat="true" x14ac:dyDescent="0.2"/>
    <row r="248" s="41" customFormat="true" x14ac:dyDescent="0.2"/>
    <row r="249" s="41" customFormat="true" x14ac:dyDescent="0.2"/>
    <row r="250" s="41" customFormat="true" x14ac:dyDescent="0.2"/>
    <row r="251" s="41" customFormat="true" x14ac:dyDescent="0.2"/>
    <row r="252" s="41" customFormat="true" x14ac:dyDescent="0.2"/>
    <row r="253" s="41" customFormat="true" x14ac:dyDescent="0.2"/>
    <row r="254" s="41" customFormat="true" x14ac:dyDescent="0.2"/>
    <row r="255" s="41" customFormat="true" x14ac:dyDescent="0.2"/>
    <row r="256" s="41" customFormat="true" x14ac:dyDescent="0.2"/>
    <row r="257" s="41" customFormat="true" x14ac:dyDescent="0.2"/>
    <row r="258" s="41" customFormat="true" x14ac:dyDescent="0.2"/>
    <row r="259" s="41" customFormat="true" x14ac:dyDescent="0.2"/>
    <row r="260" s="41" customFormat="true" x14ac:dyDescent="0.2"/>
    <row r="261" s="41" customFormat="true" x14ac:dyDescent="0.2"/>
    <row r="262" s="41" customFormat="true" x14ac:dyDescent="0.2"/>
    <row r="263" s="41" customFormat="true" x14ac:dyDescent="0.2"/>
    <row r="264" s="41" customFormat="true" x14ac:dyDescent="0.2"/>
    <row r="265" s="41" customFormat="true" x14ac:dyDescent="0.2"/>
    <row r="266" s="41" customFormat="true" x14ac:dyDescent="0.2"/>
    <row r="267" s="41" customFormat="true" x14ac:dyDescent="0.2"/>
    <row r="268" s="41" customFormat="true" x14ac:dyDescent="0.2"/>
    <row r="269" s="41" customFormat="true" x14ac:dyDescent="0.2"/>
    <row r="270" s="41" customFormat="true" x14ac:dyDescent="0.2"/>
    <row r="271" s="41" customFormat="true" x14ac:dyDescent="0.2"/>
    <row r="272" s="41" customFormat="true" x14ac:dyDescent="0.2"/>
    <row r="273" s="41" customFormat="true" x14ac:dyDescent="0.2"/>
    <row r="274" s="41" customFormat="true" x14ac:dyDescent="0.2"/>
    <row r="275" s="41" customFormat="true" x14ac:dyDescent="0.2"/>
    <row r="276" s="41" customFormat="true" x14ac:dyDescent="0.2"/>
    <row r="277" s="41" customFormat="true" x14ac:dyDescent="0.2"/>
    <row r="278" s="41" customFormat="true" x14ac:dyDescent="0.2"/>
    <row r="279" s="41" customFormat="true" x14ac:dyDescent="0.2"/>
    <row r="280" s="41" customFormat="true" x14ac:dyDescent="0.2"/>
    <row r="281" s="41" customFormat="true" x14ac:dyDescent="0.2"/>
    <row r="282" s="41" customFormat="true" x14ac:dyDescent="0.2"/>
    <row r="283" s="41" customFormat="true" x14ac:dyDescent="0.2"/>
    <row r="284" s="41" customFormat="true" x14ac:dyDescent="0.2"/>
    <row r="285" s="41" customFormat="true" x14ac:dyDescent="0.2"/>
    <row r="286" s="41" customFormat="true" x14ac:dyDescent="0.2"/>
    <row r="287" s="41" customFormat="true" x14ac:dyDescent="0.2"/>
    <row r="288" s="41" customFormat="true" x14ac:dyDescent="0.2"/>
    <row r="289" s="41" customFormat="true" x14ac:dyDescent="0.2"/>
    <row r="290" s="41" customFormat="true" x14ac:dyDescent="0.2"/>
    <row r="291" s="41" customFormat="true" x14ac:dyDescent="0.2"/>
    <row r="292" s="41" customFormat="true" x14ac:dyDescent="0.2"/>
    <row r="293" s="41" customFormat="true" x14ac:dyDescent="0.2"/>
    <row r="294" s="41" customFormat="true" x14ac:dyDescent="0.2"/>
    <row r="295" s="41" customFormat="true" x14ac:dyDescent="0.2"/>
    <row r="296" s="41" customFormat="true" x14ac:dyDescent="0.2"/>
    <row r="297" s="41" customFormat="true" x14ac:dyDescent="0.2"/>
    <row r="298" s="41" customFormat="true" x14ac:dyDescent="0.2"/>
    <row r="299" s="41" customFormat="true" x14ac:dyDescent="0.2"/>
    <row r="300" s="41" customFormat="true" x14ac:dyDescent="0.2"/>
    <row r="301" s="41" customFormat="true" x14ac:dyDescent="0.2"/>
    <row r="302" s="41" customFormat="true" x14ac:dyDescent="0.2"/>
    <row r="303" s="41" customFormat="true" x14ac:dyDescent="0.2"/>
    <row r="304" s="41" customFormat="true" x14ac:dyDescent="0.2"/>
    <row r="305" s="41" customFormat="true" x14ac:dyDescent="0.2"/>
    <row r="306" s="41" customFormat="true" x14ac:dyDescent="0.2"/>
    <row r="307" s="41" customFormat="true" x14ac:dyDescent="0.2"/>
    <row r="308" s="41" customFormat="true" x14ac:dyDescent="0.2"/>
    <row r="309" s="41" customFormat="true" x14ac:dyDescent="0.2"/>
    <row r="310" s="41" customFormat="true" x14ac:dyDescent="0.2"/>
    <row r="311" s="41" customFormat="true" x14ac:dyDescent="0.2"/>
    <row r="312" s="41" customFormat="true" x14ac:dyDescent="0.2"/>
    <row r="313" s="41" customFormat="true" x14ac:dyDescent="0.2"/>
    <row r="314" s="41" customFormat="true" x14ac:dyDescent="0.2"/>
    <row r="315" s="41" customFormat="true" x14ac:dyDescent="0.2"/>
    <row r="316" s="41" customFormat="true" x14ac:dyDescent="0.2"/>
    <row r="317" s="41" customFormat="true" x14ac:dyDescent="0.2"/>
    <row r="318" s="41" customFormat="true" x14ac:dyDescent="0.2"/>
    <row r="319" s="41" customFormat="true" x14ac:dyDescent="0.2"/>
    <row r="320" s="41" customFormat="true" x14ac:dyDescent="0.2"/>
    <row r="321" s="41" customFormat="true" x14ac:dyDescent="0.2"/>
    <row r="322" s="41" customFormat="true" x14ac:dyDescent="0.2"/>
    <row r="323" s="41" customFormat="true" x14ac:dyDescent="0.2"/>
    <row r="324" s="41" customFormat="true" x14ac:dyDescent="0.2"/>
    <row r="325" s="41" customFormat="true" x14ac:dyDescent="0.2"/>
    <row r="326" s="41" customFormat="true" x14ac:dyDescent="0.2"/>
    <row r="327" s="41" customFormat="true" x14ac:dyDescent="0.2"/>
    <row r="328" s="41" customFormat="true" x14ac:dyDescent="0.2"/>
    <row r="329" s="41" customFormat="true" x14ac:dyDescent="0.2"/>
    <row r="330" s="41" customFormat="true" x14ac:dyDescent="0.2"/>
    <row r="331" s="41" customFormat="true" x14ac:dyDescent="0.2"/>
    <row r="332" s="41" customFormat="true" x14ac:dyDescent="0.2"/>
    <row r="333" s="41" customFormat="true" x14ac:dyDescent="0.2"/>
    <row r="334" s="41" customFormat="true" x14ac:dyDescent="0.2"/>
    <row r="335" s="41" customFormat="true" x14ac:dyDescent="0.2"/>
    <row r="336" s="41" customFormat="true" x14ac:dyDescent="0.2"/>
    <row r="337" s="41" customFormat="true" x14ac:dyDescent="0.2"/>
    <row r="338" s="41" customFormat="true" x14ac:dyDescent="0.2"/>
    <row r="339" s="41" customFormat="true" x14ac:dyDescent="0.2"/>
    <row r="340" s="41" customFormat="true" x14ac:dyDescent="0.2"/>
    <row r="341" s="41" customFormat="true" x14ac:dyDescent="0.2"/>
    <row r="342" s="41" customFormat="true" x14ac:dyDescent="0.2"/>
    <row r="343" s="41" customFormat="true" x14ac:dyDescent="0.2"/>
    <row r="344" s="41" customFormat="true" x14ac:dyDescent="0.2"/>
    <row r="345" s="41" customFormat="true" x14ac:dyDescent="0.2"/>
    <row r="346" s="41" customFormat="true" x14ac:dyDescent="0.2"/>
    <row r="347" s="41" customFormat="true" x14ac:dyDescent="0.2"/>
    <row r="348" s="41" customFormat="true" x14ac:dyDescent="0.2"/>
    <row r="349" s="41" customFormat="true" x14ac:dyDescent="0.2"/>
    <row r="350" s="41" customFormat="true" x14ac:dyDescent="0.2"/>
    <row r="351" s="41" customFormat="true" x14ac:dyDescent="0.2"/>
    <row r="352" s="41" customFormat="true" x14ac:dyDescent="0.2"/>
    <row r="353" s="41" customFormat="true" x14ac:dyDescent="0.2"/>
    <row r="354" s="41" customFormat="true" x14ac:dyDescent="0.2"/>
    <row r="355" s="41" customFormat="true" x14ac:dyDescent="0.2"/>
    <row r="356" s="41" customFormat="true" x14ac:dyDescent="0.2"/>
    <row r="357" s="41" customFormat="true" x14ac:dyDescent="0.2"/>
    <row r="358" s="41" customFormat="true" x14ac:dyDescent="0.2"/>
    <row r="359" s="41" customFormat="true" x14ac:dyDescent="0.2"/>
    <row r="360" s="41" customFormat="true" x14ac:dyDescent="0.2"/>
    <row r="361" s="41" customFormat="true" x14ac:dyDescent="0.2"/>
    <row r="362" s="41" customFormat="true" x14ac:dyDescent="0.2"/>
    <row r="363" s="41" customFormat="true" x14ac:dyDescent="0.2"/>
    <row r="364" s="41" customFormat="true" x14ac:dyDescent="0.2"/>
    <row r="365" s="41" customFormat="true" x14ac:dyDescent="0.2"/>
    <row r="366" s="41" customFormat="true" x14ac:dyDescent="0.2"/>
    <row r="367" s="41" customFormat="true" x14ac:dyDescent="0.2"/>
    <row r="368" s="41" customFormat="true" x14ac:dyDescent="0.2"/>
    <row r="369" s="41" customFormat="true" x14ac:dyDescent="0.2"/>
    <row r="370" s="41" customFormat="true" x14ac:dyDescent="0.2"/>
    <row r="371" s="41" customFormat="true" x14ac:dyDescent="0.2"/>
    <row r="372" s="41" customFormat="true" x14ac:dyDescent="0.2"/>
    <row r="373" s="41" customFormat="true" x14ac:dyDescent="0.2"/>
    <row r="374" s="41" customFormat="true" x14ac:dyDescent="0.2"/>
    <row r="375" s="41" customFormat="true" x14ac:dyDescent="0.2"/>
    <row r="376" s="41" customFormat="true" x14ac:dyDescent="0.2"/>
    <row r="377" s="41" customFormat="true" x14ac:dyDescent="0.2"/>
    <row r="378" s="41" customFormat="true" x14ac:dyDescent="0.2"/>
    <row r="379" s="41" customFormat="true" x14ac:dyDescent="0.2"/>
    <row r="380" s="41" customFormat="true" x14ac:dyDescent="0.2"/>
    <row r="381" s="41" customFormat="true" x14ac:dyDescent="0.2"/>
    <row r="382" s="41" customFormat="true" x14ac:dyDescent="0.2"/>
    <row r="383" s="41" customFormat="true" x14ac:dyDescent="0.2"/>
    <row r="384" s="41" customFormat="true" x14ac:dyDescent="0.2"/>
    <row r="385" s="41" customFormat="true" x14ac:dyDescent="0.2"/>
    <row r="386" s="41" customFormat="true" x14ac:dyDescent="0.2"/>
    <row r="387" s="41" customFormat="true" x14ac:dyDescent="0.2"/>
    <row r="388" s="41" customFormat="true" x14ac:dyDescent="0.2"/>
    <row r="389" s="41" customFormat="true" x14ac:dyDescent="0.2"/>
    <row r="390" s="41" customFormat="true" x14ac:dyDescent="0.2"/>
    <row r="391" s="41" customFormat="true" x14ac:dyDescent="0.2"/>
    <row r="392" s="41" customFormat="true" x14ac:dyDescent="0.2"/>
    <row r="393" s="41" customFormat="true" x14ac:dyDescent="0.2"/>
    <row r="394" s="41" customFormat="true" x14ac:dyDescent="0.2"/>
    <row r="395" s="41" customFormat="true" x14ac:dyDescent="0.2"/>
    <row r="396" s="41" customFormat="true" x14ac:dyDescent="0.2"/>
    <row r="397" s="41" customFormat="true" x14ac:dyDescent="0.2"/>
    <row r="398" s="41" customFormat="true" x14ac:dyDescent="0.2"/>
    <row r="399" s="41" customFormat="true" x14ac:dyDescent="0.2"/>
    <row r="400" s="41" customFormat="true" x14ac:dyDescent="0.2"/>
    <row r="401" s="41" customFormat="true" x14ac:dyDescent="0.2"/>
    <row r="402" s="41" customFormat="true" x14ac:dyDescent="0.2"/>
    <row r="403" s="41" customFormat="true" x14ac:dyDescent="0.2"/>
    <row r="404" s="41" customFormat="true" x14ac:dyDescent="0.2"/>
    <row r="405" s="41" customFormat="true" x14ac:dyDescent="0.2"/>
    <row r="406" s="41" customFormat="true" x14ac:dyDescent="0.2"/>
    <row r="407" s="41" customFormat="true" x14ac:dyDescent="0.2"/>
    <row r="408" s="41" customFormat="true" x14ac:dyDescent="0.2"/>
    <row r="409" s="41" customFormat="true" x14ac:dyDescent="0.2"/>
    <row r="410" s="41" customFormat="true" x14ac:dyDescent="0.2"/>
    <row r="411" s="41" customFormat="true" x14ac:dyDescent="0.2"/>
    <row r="412" s="41" customFormat="true" x14ac:dyDescent="0.2"/>
    <row r="413" s="41" customFormat="true" x14ac:dyDescent="0.2"/>
    <row r="414" s="41" customFormat="true" x14ac:dyDescent="0.2"/>
    <row r="415" s="41" customFormat="true" x14ac:dyDescent="0.2"/>
    <row r="416" s="41" customFormat="true" x14ac:dyDescent="0.2"/>
    <row r="417" s="41" customFormat="true" x14ac:dyDescent="0.2"/>
    <row r="418" s="41" customFormat="true" x14ac:dyDescent="0.2"/>
    <row r="419" s="41" customFormat="true" x14ac:dyDescent="0.2"/>
    <row r="420" s="41" customFormat="true" x14ac:dyDescent="0.2"/>
    <row r="421" s="41" customFormat="true" x14ac:dyDescent="0.2"/>
    <row r="422" s="41" customFormat="true" x14ac:dyDescent="0.2"/>
    <row r="423" s="41" customFormat="true" x14ac:dyDescent="0.2"/>
    <row r="424" s="41" customFormat="true" x14ac:dyDescent="0.2"/>
    <row r="425" s="41" customFormat="true" x14ac:dyDescent="0.2"/>
    <row r="426" s="41" customFormat="true" x14ac:dyDescent="0.2"/>
    <row r="427" s="41" customFormat="true" x14ac:dyDescent="0.2"/>
    <row r="428" s="41" customFormat="true" x14ac:dyDescent="0.2"/>
    <row r="429" s="41" customFormat="true" x14ac:dyDescent="0.2"/>
    <row r="430" s="41" customFormat="true" x14ac:dyDescent="0.2"/>
    <row r="431" s="41" customFormat="true" x14ac:dyDescent="0.2"/>
    <row r="432" s="41" customFormat="true" x14ac:dyDescent="0.2"/>
    <row r="433" s="41" customFormat="true" x14ac:dyDescent="0.2"/>
    <row r="434" s="41" customFormat="true" x14ac:dyDescent="0.2"/>
    <row r="435" s="41" customFormat="true" x14ac:dyDescent="0.2"/>
    <row r="436" s="41" customFormat="true" x14ac:dyDescent="0.2"/>
    <row r="437" s="41" customFormat="true" x14ac:dyDescent="0.2"/>
    <row r="438" s="41" customFormat="true" x14ac:dyDescent="0.2"/>
    <row r="439" s="41" customFormat="true" x14ac:dyDescent="0.2"/>
    <row r="440" s="41" customFormat="true" x14ac:dyDescent="0.2"/>
    <row r="441" s="41" customFormat="true" x14ac:dyDescent="0.2"/>
    <row r="442" s="41" customFormat="true" x14ac:dyDescent="0.2"/>
    <row r="443" s="41" customFormat="true" x14ac:dyDescent="0.2"/>
    <row r="444" s="41" customFormat="true" x14ac:dyDescent="0.2"/>
    <row r="445" s="41" customFormat="true" x14ac:dyDescent="0.2"/>
    <row r="446" s="41" customFormat="true" x14ac:dyDescent="0.2"/>
    <row r="447" s="41" customFormat="true" x14ac:dyDescent="0.2"/>
    <row r="448" s="41" customFormat="true" x14ac:dyDescent="0.2"/>
    <row r="449" s="41" customFormat="true" x14ac:dyDescent="0.2"/>
    <row r="450" s="41" customFormat="true" x14ac:dyDescent="0.2"/>
    <row r="451" s="41" customFormat="true" x14ac:dyDescent="0.2"/>
    <row r="452" s="41" customFormat="true" x14ac:dyDescent="0.2"/>
    <row r="453" s="41" customFormat="true" x14ac:dyDescent="0.2"/>
    <row r="454" s="41" customFormat="true" x14ac:dyDescent="0.2"/>
    <row r="455" s="41" customFormat="true" x14ac:dyDescent="0.2"/>
    <row r="456" s="41" customFormat="true" x14ac:dyDescent="0.2"/>
    <row r="457" s="41" customFormat="true" x14ac:dyDescent="0.2"/>
    <row r="458" s="41" customFormat="true" x14ac:dyDescent="0.2"/>
    <row r="459" s="41" customFormat="true" x14ac:dyDescent="0.2"/>
    <row r="460" s="41" customFormat="true" x14ac:dyDescent="0.2"/>
    <row r="461" s="41" customFormat="true" x14ac:dyDescent="0.2"/>
    <row r="462" s="41" customFormat="true" x14ac:dyDescent="0.2"/>
    <row r="463" s="41" customFormat="true" x14ac:dyDescent="0.2"/>
    <row r="464" s="41" customFormat="true" x14ac:dyDescent="0.2"/>
    <row r="465" s="41" customFormat="true" x14ac:dyDescent="0.2"/>
    <row r="466" s="41" customFormat="true" x14ac:dyDescent="0.2"/>
    <row r="467" s="41" customFormat="true" x14ac:dyDescent="0.2"/>
    <row r="468" s="41" customFormat="true" x14ac:dyDescent="0.2"/>
    <row r="469" s="41" customFormat="true" x14ac:dyDescent="0.2"/>
    <row r="470" s="41" customFormat="true" x14ac:dyDescent="0.2"/>
    <row r="471" s="41" customFormat="true" x14ac:dyDescent="0.2"/>
    <row r="472" s="41" customFormat="true" x14ac:dyDescent="0.2"/>
    <row r="473" s="41" customFormat="true" x14ac:dyDescent="0.2"/>
    <row r="474" s="41" customFormat="true" x14ac:dyDescent="0.2"/>
    <row r="475" s="41" customFormat="true" x14ac:dyDescent="0.2"/>
    <row r="476" s="41" customFormat="true" x14ac:dyDescent="0.2"/>
    <row r="477" s="41" customFormat="true" x14ac:dyDescent="0.2"/>
    <row r="478" s="41" customFormat="true" x14ac:dyDescent="0.2"/>
    <row r="479" s="41" customFormat="true" x14ac:dyDescent="0.2"/>
    <row r="480" s="41" customFormat="true" x14ac:dyDescent="0.2"/>
    <row r="481" s="41" customFormat="true" x14ac:dyDescent="0.2"/>
    <row r="482" s="41" customFormat="true" x14ac:dyDescent="0.2"/>
    <row r="483" s="41" customFormat="true" x14ac:dyDescent="0.2"/>
    <row r="484" s="41" customFormat="true" x14ac:dyDescent="0.2"/>
    <row r="485" s="41" customFormat="true" x14ac:dyDescent="0.2"/>
    <row r="486" s="41" customFormat="true" x14ac:dyDescent="0.2"/>
    <row r="487" s="41" customFormat="true" x14ac:dyDescent="0.2"/>
    <row r="488" s="41" customFormat="true" x14ac:dyDescent="0.2"/>
    <row r="489" s="41" customFormat="true" x14ac:dyDescent="0.2"/>
    <row r="490" s="41" customFormat="true" x14ac:dyDescent="0.2"/>
    <row r="491" s="41" customFormat="true" x14ac:dyDescent="0.2"/>
    <row r="492" s="41" customFormat="true" x14ac:dyDescent="0.2"/>
    <row r="493" s="41" customFormat="true" x14ac:dyDescent="0.2"/>
    <row r="494" s="41" customFormat="true" x14ac:dyDescent="0.2"/>
    <row r="495" s="41" customFormat="true" x14ac:dyDescent="0.2"/>
    <row r="496" s="41" customFormat="true" x14ac:dyDescent="0.2"/>
    <row r="497" s="41" customFormat="true" x14ac:dyDescent="0.2"/>
    <row r="498" s="41" customFormat="true" x14ac:dyDescent="0.2"/>
    <row r="499" s="41" customFormat="true" x14ac:dyDescent="0.2"/>
    <row r="500" s="41" customFormat="true" x14ac:dyDescent="0.2"/>
    <row r="501" s="41" customFormat="true" x14ac:dyDescent="0.2"/>
    <row r="502" s="41" customFormat="true" x14ac:dyDescent="0.2"/>
    <row r="503" s="41" customFormat="true" x14ac:dyDescent="0.2"/>
    <row r="504" s="41" customFormat="true" x14ac:dyDescent="0.2"/>
    <row r="505" s="41" customFormat="true" x14ac:dyDescent="0.2"/>
    <row r="506" s="41" customFormat="true" x14ac:dyDescent="0.2"/>
    <row r="507" s="41" customFormat="true" x14ac:dyDescent="0.2"/>
    <row r="508" s="41" customFormat="true" x14ac:dyDescent="0.2"/>
    <row r="509" s="41" customFormat="true" x14ac:dyDescent="0.2"/>
    <row r="510" s="41" customFormat="true" x14ac:dyDescent="0.2"/>
    <row r="511" s="41" customFormat="true" x14ac:dyDescent="0.2"/>
    <row r="512" s="41" customFormat="true" x14ac:dyDescent="0.2"/>
    <row r="513" s="41" customFormat="true" x14ac:dyDescent="0.2"/>
    <row r="514" s="41" customFormat="true" x14ac:dyDescent="0.2"/>
    <row r="515" s="41" customFormat="true" x14ac:dyDescent="0.2"/>
    <row r="516" s="41" customFormat="true" x14ac:dyDescent="0.2"/>
    <row r="517" s="41" customFormat="true" x14ac:dyDescent="0.2"/>
    <row r="518" s="41" customFormat="true" x14ac:dyDescent="0.2"/>
    <row r="519" s="41" customFormat="true" x14ac:dyDescent="0.2"/>
    <row r="520" s="41" customFormat="true" x14ac:dyDescent="0.2"/>
    <row r="521" s="41" customFormat="true" x14ac:dyDescent="0.2"/>
    <row r="522" s="41" customFormat="true" x14ac:dyDescent="0.2"/>
    <row r="523" s="41" customFormat="true" x14ac:dyDescent="0.2"/>
    <row r="524" s="41" customFormat="true" x14ac:dyDescent="0.2"/>
    <row r="525" s="41" customFormat="true" x14ac:dyDescent="0.2"/>
    <row r="526" s="41" customFormat="true" x14ac:dyDescent="0.2"/>
    <row r="527" s="41" customFormat="true" x14ac:dyDescent="0.2"/>
    <row r="528" s="41" customFormat="true" x14ac:dyDescent="0.2"/>
    <row r="529" s="41" customFormat="true" x14ac:dyDescent="0.2"/>
    <row r="530" s="41" customFormat="true" x14ac:dyDescent="0.2"/>
    <row r="531" s="41" customFormat="true" x14ac:dyDescent="0.2"/>
    <row r="532" s="41" customFormat="true" x14ac:dyDescent="0.2"/>
    <row r="533" s="41" customFormat="true" x14ac:dyDescent="0.2"/>
    <row r="534" s="41" customFormat="true" x14ac:dyDescent="0.2"/>
    <row r="535" s="41" customFormat="true" x14ac:dyDescent="0.2"/>
    <row r="536" s="41" customFormat="true" x14ac:dyDescent="0.2"/>
    <row r="537" s="41" customFormat="true" x14ac:dyDescent="0.2"/>
    <row r="538" s="41" customFormat="true" x14ac:dyDescent="0.2"/>
    <row r="539" s="41" customFormat="true" x14ac:dyDescent="0.2"/>
    <row r="540" s="41" customFormat="true" x14ac:dyDescent="0.2"/>
    <row r="541" s="41" customFormat="true" x14ac:dyDescent="0.2"/>
    <row r="542" s="41" customFormat="true" x14ac:dyDescent="0.2"/>
    <row r="543" s="41" customFormat="true" x14ac:dyDescent="0.2"/>
    <row r="544" s="41" customFormat="true" x14ac:dyDescent="0.2"/>
    <row r="545" s="41" customFormat="true" x14ac:dyDescent="0.2"/>
    <row r="546" s="41" customFormat="true" x14ac:dyDescent="0.2"/>
    <row r="547" s="41" customFormat="true" x14ac:dyDescent="0.2"/>
    <row r="548" s="41" customFormat="true" x14ac:dyDescent="0.2"/>
    <row r="549" s="41" customFormat="true" x14ac:dyDescent="0.2"/>
    <row r="550" s="41" customFormat="true" x14ac:dyDescent="0.2"/>
    <row r="551" s="41" customFormat="true" x14ac:dyDescent="0.2"/>
    <row r="552" s="41" customFormat="true" x14ac:dyDescent="0.2"/>
    <row r="553" s="41" customFormat="true" x14ac:dyDescent="0.2"/>
    <row r="554" s="41" customFormat="true" x14ac:dyDescent="0.2"/>
    <row r="555" s="41" customFormat="true" x14ac:dyDescent="0.2"/>
    <row r="556" s="41" customFormat="true" x14ac:dyDescent="0.2"/>
    <row r="557" s="41" customFormat="true" x14ac:dyDescent="0.2"/>
    <row r="558" s="41" customFormat="true" x14ac:dyDescent="0.2"/>
    <row r="559" s="41" customFormat="true" x14ac:dyDescent="0.2"/>
    <row r="560" s="41" customFormat="true" x14ac:dyDescent="0.2"/>
    <row r="561" s="41" customFormat="true" x14ac:dyDescent="0.2"/>
    <row r="562" s="41" customFormat="true" x14ac:dyDescent="0.2"/>
    <row r="563" s="41" customFormat="true" x14ac:dyDescent="0.2"/>
    <row r="564" s="41" customFormat="true" x14ac:dyDescent="0.2"/>
    <row r="565" s="41" customFormat="true" x14ac:dyDescent="0.2"/>
    <row r="566" s="41" customFormat="true" x14ac:dyDescent="0.2"/>
    <row r="567" s="41" customFormat="true" x14ac:dyDescent="0.2"/>
    <row r="568" s="41" customFormat="true" x14ac:dyDescent="0.2"/>
    <row r="569" s="41" customFormat="true" x14ac:dyDescent="0.2"/>
    <row r="570" s="41" customFormat="true" x14ac:dyDescent="0.2"/>
    <row r="571" s="41" customFormat="true" x14ac:dyDescent="0.2"/>
    <row r="572" s="41" customFormat="true" x14ac:dyDescent="0.2"/>
    <row r="573" s="41" customFormat="true" x14ac:dyDescent="0.2"/>
    <row r="574" s="41" customFormat="true" x14ac:dyDescent="0.2"/>
    <row r="575" s="41" customFormat="true" x14ac:dyDescent="0.2"/>
    <row r="576" s="41" customFormat="true" x14ac:dyDescent="0.2"/>
    <row r="577" s="41" customFormat="true" x14ac:dyDescent="0.2"/>
    <row r="578" s="41" customFormat="true" x14ac:dyDescent="0.2"/>
    <row r="579" s="41" customFormat="true" x14ac:dyDescent="0.2"/>
    <row r="580" s="41" customFormat="true" x14ac:dyDescent="0.2"/>
    <row r="581" s="41" customFormat="true" x14ac:dyDescent="0.2"/>
    <row r="582" s="41" customFormat="true" x14ac:dyDescent="0.2"/>
    <row r="583" s="41" customFormat="true" x14ac:dyDescent="0.2"/>
    <row r="584" s="41" customFormat="true" x14ac:dyDescent="0.2"/>
    <row r="585" s="41" customFormat="true" x14ac:dyDescent="0.2"/>
    <row r="586" s="41" customFormat="true" x14ac:dyDescent="0.2"/>
    <row r="587" s="41" customFormat="true" x14ac:dyDescent="0.2"/>
    <row r="588" s="41" customFormat="true" x14ac:dyDescent="0.2"/>
    <row r="589" s="41" customFormat="true" x14ac:dyDescent="0.2"/>
    <row r="590" s="41" customFormat="true" x14ac:dyDescent="0.2"/>
    <row r="591" s="41" customFormat="true" x14ac:dyDescent="0.2"/>
    <row r="592" s="41" customFormat="true" x14ac:dyDescent="0.2"/>
    <row r="593" s="41" customFormat="true" x14ac:dyDescent="0.2"/>
    <row r="594" s="41" customFormat="true" x14ac:dyDescent="0.2"/>
    <row r="595" s="41" customFormat="true" x14ac:dyDescent="0.2"/>
    <row r="596" s="41" customFormat="true" x14ac:dyDescent="0.2"/>
    <row r="597" s="41" customFormat="true" x14ac:dyDescent="0.2"/>
    <row r="598" s="41" customFormat="true" x14ac:dyDescent="0.2"/>
    <row r="599" s="41" customFormat="true" x14ac:dyDescent="0.2"/>
    <row r="600" s="41" customFormat="true" x14ac:dyDescent="0.2"/>
    <row r="601" s="41" customFormat="true" x14ac:dyDescent="0.2"/>
    <row r="602" s="41" customFormat="true" x14ac:dyDescent="0.2"/>
    <row r="603" s="41" customFormat="true" x14ac:dyDescent="0.2"/>
    <row r="604" s="41" customFormat="true" x14ac:dyDescent="0.2"/>
    <row r="605" s="41" customFormat="true" x14ac:dyDescent="0.2"/>
    <row r="606" s="41" customFormat="true" x14ac:dyDescent="0.2"/>
    <row r="607" s="41" customFormat="true" x14ac:dyDescent="0.2"/>
    <row r="608" s="41" customFormat="true" x14ac:dyDescent="0.2"/>
    <row r="609" s="41" customFormat="true" x14ac:dyDescent="0.2"/>
    <row r="610" s="41" customFormat="true" x14ac:dyDescent="0.2"/>
    <row r="611" s="41" customFormat="true" x14ac:dyDescent="0.2"/>
    <row r="612" s="41" customFormat="true" x14ac:dyDescent="0.2"/>
    <row r="613" s="41" customFormat="true" x14ac:dyDescent="0.2"/>
    <row r="614" s="41" customFormat="true" x14ac:dyDescent="0.2"/>
    <row r="615" s="41" customFormat="true" x14ac:dyDescent="0.2"/>
    <row r="616" s="41" customFormat="true" x14ac:dyDescent="0.2"/>
    <row r="617" s="41" customFormat="true" x14ac:dyDescent="0.2"/>
    <row r="618" s="41" customFormat="true" x14ac:dyDescent="0.2"/>
    <row r="619" s="41" customFormat="true" x14ac:dyDescent="0.2"/>
    <row r="620" s="41" customFormat="true" x14ac:dyDescent="0.2"/>
    <row r="621" s="41" customFormat="true" x14ac:dyDescent="0.2"/>
    <row r="622" s="41" customFormat="true" x14ac:dyDescent="0.2"/>
    <row r="623" s="41" customFormat="true" x14ac:dyDescent="0.2"/>
    <row r="624" s="41" customFormat="true" x14ac:dyDescent="0.2"/>
    <row r="625" s="41" customFormat="true" x14ac:dyDescent="0.2"/>
    <row r="626" s="41" customFormat="true" x14ac:dyDescent="0.2"/>
    <row r="627" s="41" customFormat="true" x14ac:dyDescent="0.2"/>
    <row r="628" s="41" customFormat="true" x14ac:dyDescent="0.2"/>
    <row r="629" s="41" customFormat="true" x14ac:dyDescent="0.2"/>
    <row r="630" s="41" customFormat="true" x14ac:dyDescent="0.2"/>
    <row r="631" s="41" customFormat="true" x14ac:dyDescent="0.2"/>
    <row r="632" s="41" customFormat="true" x14ac:dyDescent="0.2"/>
    <row r="633" s="41" customFormat="true" x14ac:dyDescent="0.2"/>
    <row r="634" s="41" customFormat="true" x14ac:dyDescent="0.2"/>
    <row r="635" s="41"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321" t="s">
        <v>192</v>
      </c>
      <c r="C1" s="546" t="s">
        <v>180</v>
      </c>
      <c r="D1" s="547"/>
      <c r="E1" s="547"/>
      <c r="F1" s="547"/>
      <c r="G1" s="547"/>
      <c r="H1" s="548"/>
      <c r="I1" s="11"/>
      <c r="J1" s="11"/>
      <c r="K1" s="320" t="s">
        <v>29</v>
      </c>
      <c r="L1" s="321" t="s">
        <v>198</v>
      </c>
      <c r="M1" s="546" t="s">
        <v>180</v>
      </c>
      <c r="N1" s="547"/>
      <c r="O1" s="547"/>
      <c r="P1" s="547"/>
      <c r="Q1" s="547"/>
      <c r="R1" s="548"/>
      <c r="S1" s="11"/>
      <c r="T1" s="11"/>
      <c r="U1" s="320" t="s">
        <v>29</v>
      </c>
      <c r="V1" s="321" t="s">
        <v>237</v>
      </c>
      <c r="W1" s="546" t="s">
        <v>180</v>
      </c>
      <c r="X1" s="547"/>
      <c r="Y1" s="547"/>
      <c r="Z1" s="547"/>
      <c r="AA1" s="547"/>
      <c r="AB1" s="548"/>
      <c r="AC1" s="11"/>
      <c r="AD1" s="11"/>
      <c r="AE1" s="320" t="s">
        <v>29</v>
      </c>
      <c r="AF1" s="417" t="s">
        <v>179</v>
      </c>
      <c r="AG1" s="546" t="s">
        <v>180</v>
      </c>
      <c r="AH1" s="547"/>
      <c r="AI1" s="547"/>
      <c r="AJ1" s="547"/>
      <c r="AK1" s="547"/>
      <c r="AL1" s="548"/>
      <c r="AM1" s="11"/>
      <c r="AN1" s="11"/>
      <c r="AO1" s="320" t="s">
        <v>29</v>
      </c>
      <c r="AP1" s="417" t="s">
        <v>200</v>
      </c>
      <c r="AQ1" s="546" t="s">
        <v>180</v>
      </c>
      <c r="AR1" s="547"/>
      <c r="AS1" s="547"/>
      <c r="AT1" s="547"/>
      <c r="AU1" s="547"/>
      <c r="AV1" s="548"/>
      <c r="AW1" s="11"/>
      <c r="AX1" s="11"/>
      <c r="AY1" s="320" t="s">
        <v>29</v>
      </c>
      <c r="AZ1" s="420" t="s">
        <v>228</v>
      </c>
      <c r="BA1" s="546" t="s">
        <v>180</v>
      </c>
      <c r="BB1" s="546"/>
      <c r="BC1" s="546"/>
      <c r="BD1" s="546"/>
      <c r="BE1" s="546"/>
      <c r="BF1" s="554"/>
      <c r="BG1" s="11"/>
      <c r="BH1" s="11"/>
    </row>
    <row r="2" x14ac:dyDescent="0.25">
      <c r="A2" s="322" t="s">
        <v>202</v>
      </c>
      <c r="B2" s="323"/>
      <c r="C2" s="549"/>
      <c r="D2" s="549"/>
      <c r="E2" s="549"/>
      <c r="F2" s="549"/>
      <c r="G2" s="549"/>
      <c r="H2" s="550"/>
      <c r="I2" s="11"/>
      <c r="J2" s="11"/>
      <c r="K2" s="322" t="s">
        <v>197</v>
      </c>
      <c r="L2" s="323"/>
      <c r="M2" s="549"/>
      <c r="N2" s="549"/>
      <c r="O2" s="549"/>
      <c r="P2" s="549"/>
      <c r="Q2" s="549"/>
      <c r="R2" s="550"/>
      <c r="S2" s="11"/>
      <c r="T2" s="11"/>
      <c r="U2" s="322" t="s">
        <v>238</v>
      </c>
      <c r="V2" s="323"/>
      <c r="W2" s="549"/>
      <c r="X2" s="549"/>
      <c r="Y2" s="549"/>
      <c r="Z2" s="549"/>
      <c r="AA2" s="549"/>
      <c r="AB2" s="550"/>
      <c r="AC2" s="11"/>
      <c r="AD2" s="11"/>
      <c r="AE2" s="322" t="s">
        <v>196</v>
      </c>
      <c r="AF2" s="323"/>
      <c r="AG2" s="549"/>
      <c r="AH2" s="549"/>
      <c r="AI2" s="549"/>
      <c r="AJ2" s="549"/>
      <c r="AK2" s="549"/>
      <c r="AL2" s="550"/>
      <c r="AM2" s="11"/>
      <c r="AN2" s="11"/>
      <c r="AO2" s="322" t="s">
        <v>199</v>
      </c>
      <c r="AP2" s="323"/>
      <c r="AQ2" s="549"/>
      <c r="AR2" s="549"/>
      <c r="AS2" s="549"/>
      <c r="AT2" s="549"/>
      <c r="AU2" s="549"/>
      <c r="AV2" s="550"/>
      <c r="AW2" s="11"/>
      <c r="AX2" s="11"/>
      <c r="AY2" s="322" t="s">
        <v>227</v>
      </c>
      <c r="AZ2" s="323"/>
      <c r="BA2" s="555"/>
      <c r="BB2" s="555"/>
      <c r="BC2" s="555"/>
      <c r="BD2" s="555"/>
      <c r="BE2" s="555"/>
      <c r="BF2" s="556"/>
      <c r="BG2" s="11"/>
      <c r="BH2" s="11"/>
    </row>
    <row r="3" x14ac:dyDescent="0.25">
      <c r="A3" s="324" t="s">
        <v>226</v>
      </c>
      <c r="B3" s="325"/>
      <c r="C3" s="551">
        <v>2014</v>
      </c>
      <c r="D3" s="552"/>
      <c r="E3" s="552"/>
      <c r="F3" s="552"/>
      <c r="G3" s="552"/>
      <c r="H3" s="553"/>
      <c r="I3" s="11"/>
      <c r="J3" s="11"/>
      <c r="K3" s="324" t="s">
        <v>181</v>
      </c>
      <c r="L3" s="325"/>
      <c r="M3" s="551">
        <v>2015</v>
      </c>
      <c r="N3" s="552"/>
      <c r="O3" s="552"/>
      <c r="P3" s="552"/>
      <c r="Q3" s="552"/>
      <c r="R3" s="553"/>
      <c r="S3" s="11"/>
      <c r="T3" s="11"/>
      <c r="U3" s="324" t="s">
        <v>231</v>
      </c>
      <c r="V3" s="325"/>
      <c r="W3" s="551">
        <v>2015</v>
      </c>
      <c r="X3" s="552"/>
      <c r="Y3" s="552"/>
      <c r="Z3" s="552"/>
      <c r="AA3" s="552"/>
      <c r="AB3" s="553"/>
      <c r="AC3" s="11"/>
      <c r="AD3" s="11"/>
      <c r="AE3" s="324" t="s">
        <v>226</v>
      </c>
      <c r="AF3" s="325"/>
      <c r="AG3" s="551">
        <v>2016</v>
      </c>
      <c r="AH3" s="552"/>
      <c r="AI3" s="552"/>
      <c r="AJ3" s="552"/>
      <c r="AK3" s="552"/>
      <c r="AL3" s="553"/>
      <c r="AM3" s="11"/>
      <c r="AN3" s="11"/>
      <c r="AO3" s="324" t="s">
        <v>181</v>
      </c>
      <c r="AP3" s="325"/>
      <c r="AQ3" s="551">
        <v>2017</v>
      </c>
      <c r="AR3" s="552"/>
      <c r="AS3" s="552"/>
      <c r="AT3" s="552"/>
      <c r="AU3" s="552"/>
      <c r="AV3" s="553"/>
      <c r="AW3" s="11"/>
      <c r="AX3" s="11"/>
      <c r="AY3" s="324" t="s">
        <v>226</v>
      </c>
      <c r="AZ3" s="325"/>
      <c r="BA3" s="551">
        <v>2017</v>
      </c>
      <c r="BB3" s="551"/>
      <c r="BC3" s="551"/>
      <c r="BD3" s="551"/>
      <c r="BE3" s="551"/>
      <c r="BF3" s="557"/>
      <c r="BG3" s="11"/>
      <c r="BH3" s="11"/>
    </row>
    <row r="4" s="4" customFormat="true" ht="18" customHeight="true" x14ac:dyDescent="0.25">
      <c r="A4" s="326" t="s">
        <v>218</v>
      </c>
      <c r="B4" s="327" t="s">
        <v>182</v>
      </c>
      <c r="C4" s="328" t="s">
        <v>7</v>
      </c>
      <c r="D4" s="329" t="s">
        <v>1</v>
      </c>
      <c r="E4" s="329" t="s">
        <v>2</v>
      </c>
      <c r="F4" s="329" t="s">
        <v>16</v>
      </c>
      <c r="G4" s="329" t="s">
        <v>17</v>
      </c>
      <c r="H4" s="330" t="s">
        <v>18</v>
      </c>
      <c r="I4" s="21"/>
      <c r="J4" s="21"/>
      <c r="K4" s="326" t="s">
        <v>218</v>
      </c>
      <c r="L4" s="327" t="s">
        <v>182</v>
      </c>
      <c r="M4" s="328" t="s">
        <v>7</v>
      </c>
      <c r="N4" s="329" t="s">
        <v>1</v>
      </c>
      <c r="O4" s="329" t="s">
        <v>2</v>
      </c>
      <c r="P4" s="329" t="s">
        <v>16</v>
      </c>
      <c r="Q4" s="329" t="s">
        <v>17</v>
      </c>
      <c r="R4" s="330" t="s">
        <v>18</v>
      </c>
      <c r="S4" s="21"/>
      <c r="T4" s="21"/>
      <c r="U4" s="326" t="s">
        <v>218</v>
      </c>
      <c r="V4" s="327" t="s">
        <v>182</v>
      </c>
      <c r="W4" s="328" t="s">
        <v>7</v>
      </c>
      <c r="X4" s="329" t="s">
        <v>1</v>
      </c>
      <c r="Y4" s="329" t="s">
        <v>2</v>
      </c>
      <c r="Z4" s="329" t="s">
        <v>16</v>
      </c>
      <c r="AA4" s="329" t="s">
        <v>17</v>
      </c>
      <c r="AB4" s="330" t="s">
        <v>18</v>
      </c>
      <c r="AC4" s="21"/>
      <c r="AD4" s="21"/>
      <c r="AE4" s="326" t="s">
        <v>218</v>
      </c>
      <c r="AF4" s="327" t="s">
        <v>182</v>
      </c>
      <c r="AG4" s="328" t="s">
        <v>7</v>
      </c>
      <c r="AH4" s="329" t="s">
        <v>1</v>
      </c>
      <c r="AI4" s="329" t="s">
        <v>2</v>
      </c>
      <c r="AJ4" s="329" t="s">
        <v>16</v>
      </c>
      <c r="AK4" s="329" t="s">
        <v>17</v>
      </c>
      <c r="AL4" s="330" t="s">
        <v>18</v>
      </c>
      <c r="AM4" s="21"/>
      <c r="AN4" s="21"/>
      <c r="AO4" s="326" t="s">
        <v>218</v>
      </c>
      <c r="AP4" s="327" t="s">
        <v>182</v>
      </c>
      <c r="AQ4" s="328" t="s">
        <v>7</v>
      </c>
      <c r="AR4" s="329" t="s">
        <v>1</v>
      </c>
      <c r="AS4" s="329" t="s">
        <v>2</v>
      </c>
      <c r="AT4" s="329" t="s">
        <v>16</v>
      </c>
      <c r="AU4" s="329" t="s">
        <v>17</v>
      </c>
      <c r="AV4" s="330" t="s">
        <v>18</v>
      </c>
      <c r="AW4" s="21"/>
      <c r="AX4" s="21"/>
      <c r="AY4" s="326" t="s">
        <v>218</v>
      </c>
      <c r="AZ4" s="327" t="s">
        <v>182</v>
      </c>
      <c r="BA4" s="328" t="s">
        <v>7</v>
      </c>
      <c r="BB4" s="329" t="s">
        <v>1</v>
      </c>
      <c r="BC4" s="329" t="s">
        <v>2</v>
      </c>
      <c r="BD4" s="329" t="s">
        <v>16</v>
      </c>
      <c r="BE4" s="329" t="s">
        <v>17</v>
      </c>
      <c r="BF4" s="330" t="s">
        <v>18</v>
      </c>
      <c r="BG4" s="21"/>
      <c r="BH4" s="21"/>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3" t="s">
        <v>24</v>
      </c>
      <c r="C5" s="9" t="str">
        <f>IF(COUNTA(C14)=0,"",C14)</f>
        <v/>
      </c>
      <c r="D5" s="9" t="str">
        <f t="shared" ref="D5:H5" si="0">IF(COUNTA(D14)=0,"",D14)</f>
        <v/>
      </c>
      <c r="E5" s="9" t="str">
        <f t="shared" si="0"/>
        <v/>
      </c>
      <c r="F5" s="9" t="str">
        <f t="shared" si="0"/>
        <v/>
      </c>
      <c r="G5" s="9" t="str">
        <f t="shared" si="0"/>
        <v/>
      </c>
      <c r="H5" s="26" t="str">
        <f t="shared" si="0"/>
        <v/>
      </c>
      <c r="I5" s="21"/>
      <c r="J5" s="21"/>
      <c r="K5" s="307"/>
      <c r="L5" s="133" t="s">
        <v>24</v>
      </c>
      <c r="M5" s="9" t="str">
        <f>IF(COUNTA(M14)=0,"",M14)</f>
        <v/>
      </c>
      <c r="N5" s="9" t="str">
        <f t="shared" ref="N5:R5" si="1">IF(COUNTA(N14)=0,"",N14)</f>
        <v/>
      </c>
      <c r="O5" s="9" t="str">
        <f t="shared" si="1"/>
        <v/>
      </c>
      <c r="P5" s="9" t="str">
        <f t="shared" si="1"/>
        <v/>
      </c>
      <c r="Q5" s="9" t="str">
        <f t="shared" si="1"/>
        <v/>
      </c>
      <c r="R5" s="26" t="str">
        <f t="shared" si="1"/>
        <v/>
      </c>
      <c r="S5" s="21"/>
      <c r="T5" s="21"/>
      <c r="U5" s="307"/>
      <c r="V5" s="133" t="s">
        <v>24</v>
      </c>
      <c r="W5" s="9" t="str">
        <f>IF(COUNTA(W14)=0,"",W14)</f>
        <v/>
      </c>
      <c r="X5" s="9" t="str">
        <f t="shared" ref="X5:AB5" si="2">IF(COUNTA(X14)=0,"",X14)</f>
        <v/>
      </c>
      <c r="Y5" s="9" t="str">
        <f t="shared" si="2"/>
        <v/>
      </c>
      <c r="Z5" s="9" t="str">
        <f t="shared" si="2"/>
        <v/>
      </c>
      <c r="AA5" s="9" t="str">
        <f t="shared" si="2"/>
        <v/>
      </c>
      <c r="AB5" s="26" t="str">
        <f t="shared" si="2"/>
        <v/>
      </c>
      <c r="AC5" s="21"/>
      <c r="AD5" s="21"/>
      <c r="AE5" s="307"/>
      <c r="AF5" s="133" t="s">
        <v>24</v>
      </c>
      <c r="AG5" s="9">
        <f>IF(COUNTA(AG14)=0,"",AG14)</f>
        <v>7.5035123305220459</v>
      </c>
      <c r="AH5" s="9" t="str">
        <f t="shared" ref="AH5:AL5" si="3">IF(COUNTA(AH14)=0,"",AH14)</f>
        <v/>
      </c>
      <c r="AI5" s="9" t="str">
        <f t="shared" si="3"/>
        <v/>
      </c>
      <c r="AJ5" s="9" t="str">
        <f t="shared" si="3"/>
        <v/>
      </c>
      <c r="AK5" s="9">
        <f t="shared" si="3"/>
        <v>8.1999999999999993</v>
      </c>
      <c r="AL5" s="26">
        <f t="shared" si="3"/>
        <v>4.2</v>
      </c>
      <c r="AM5" s="21"/>
      <c r="AN5" s="21"/>
      <c r="AO5" s="307"/>
      <c r="AP5" s="133" t="s">
        <v>24</v>
      </c>
      <c r="AQ5" s="9" t="str">
        <f>IF(COUNTA(AQ14)=0,"",AQ14)</f>
        <v/>
      </c>
      <c r="AR5" s="9" t="str">
        <f t="shared" ref="AR5:AV5" si="4">IF(COUNTA(AR14)=0,"",AR14)</f>
        <v/>
      </c>
      <c r="AS5" s="9" t="str">
        <f t="shared" si="4"/>
        <v/>
      </c>
      <c r="AT5" s="9" t="str">
        <f t="shared" si="4"/>
        <v/>
      </c>
      <c r="AU5" s="9" t="str">
        <f t="shared" si="4"/>
        <v/>
      </c>
      <c r="AV5" s="26" t="str">
        <f t="shared" si="4"/>
        <v/>
      </c>
      <c r="AW5" s="21"/>
      <c r="AX5" s="21"/>
      <c r="AY5" s="307"/>
      <c r="AZ5" s="133" t="s">
        <v>24</v>
      </c>
      <c r="BA5" s="9">
        <f>IF(COUNTA(BA14)=0,"",BA14)</f>
        <v>10.692962799773401</v>
      </c>
      <c r="BB5" s="9" t="str">
        <f t="shared" ref="BB5:BF5" si="5">IF(COUNTA(BB14)=0,"",BB14)</f>
        <v/>
      </c>
      <c r="BC5" s="9" t="str">
        <f t="shared" si="5"/>
        <v/>
      </c>
      <c r="BD5" s="9" t="str">
        <f t="shared" si="5"/>
        <v/>
      </c>
      <c r="BE5" s="9">
        <f t="shared" si="5"/>
        <v>11.8</v>
      </c>
      <c r="BF5" s="26">
        <f t="shared" si="5"/>
        <v>5.77</v>
      </c>
      <c r="BG5" s="21"/>
      <c r="BH5" s="21"/>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3"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26" t="str">
        <f>IF((COUNTA(H15:H26)=0)+(COUNTA(H14)=0),"",100-H14-SUMPRODUCT(B15:B26,H15:H26))</f>
        <v/>
      </c>
      <c r="I6" s="21"/>
      <c r="J6" s="21"/>
      <c r="K6" s="307"/>
      <c r="L6" s="133"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26" t="str">
        <f>IF((COUNTA(R15:R26)=0)+(COUNTA(R14)=0),"",100-R14-SUMPRODUCT(L15:L26,R15:R26))</f>
        <v/>
      </c>
      <c r="S6" s="21"/>
      <c r="T6" s="21"/>
      <c r="U6" s="307"/>
      <c r="V6" s="133"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26" t="str">
        <f>IF((COUNTA(AB15:AB26)=0)+(COUNTA(AB14)=0),"",100-AB14-SUMPRODUCT(V15:V26,AB15:AB26))</f>
        <v/>
      </c>
      <c r="AC6" s="21"/>
      <c r="AD6" s="21"/>
      <c r="AE6" s="307"/>
      <c r="AF6" s="133" t="s">
        <v>0</v>
      </c>
      <c r="AG6" s="9">
        <f>IF((COUNTA(AG15:AG26)=0)+(COUNTA(AG14)=0),"",100-AG14-SUMPRODUCT(AF15:AF26,AG15:AG26))</f>
        <v>30.685859933810193</v>
      </c>
      <c r="AH6" s="9" t="str">
        <f>IF((COUNTA(AH15:AH26)=0)+(COUNTA(AH14)=0),"",100-AH14-SUMPRODUCT(AF15:AF26,AH15:AH26))</f>
        <v/>
      </c>
      <c r="AI6" s="9" t="str">
        <f>IF((COUNTA(AI15:AI26)=0)+(COUNTA(AI14)=0),"",100-AI14-SUMPRODUCT(AF15:AF26,AI15:AI26))</f>
        <v/>
      </c>
      <c r="AJ6" s="9" t="str">
        <f>IF((COUNTA(AJ15:AJ26)=0)+(COUNTA(AJ14)=0),"",100-AJ14-SUMPRODUCT(AF15:AF26,AJ15:AJ26))</f>
        <v/>
      </c>
      <c r="AK6" s="9">
        <f>IF((COUNTA(AK15:AK26)=0)+(COUNTA(AK14)=0),"",100-AK14-SUMPRODUCT(AF15:AF26,AK15:AK26))</f>
        <v>31.6</v>
      </c>
      <c r="AL6" s="26">
        <f>IF((COUNTA(AL15:AL26)=0)+(COUNTA(AL14)=0),"",100-AL14-SUMPRODUCT(AF15:AF26,AL15:AL26))</f>
        <v>26.349999999999994</v>
      </c>
      <c r="AM6" s="21"/>
      <c r="AN6" s="21"/>
      <c r="AO6" s="307"/>
      <c r="AP6" s="133"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26" t="str">
        <f>IF((COUNTA(AV15:AV26)=0)+(COUNTA(AV14)=0),"",100-AV14-SUMPRODUCT(AP15:AP26,AV15:AV26))</f>
        <v/>
      </c>
      <c r="AW6" s="21"/>
      <c r="AX6" s="21"/>
      <c r="AY6" s="307"/>
      <c r="AZ6" s="133" t="s">
        <v>0</v>
      </c>
      <c r="BA6" s="9">
        <f>IF((COUNTA(BA15:BA26)=0)+(COUNTA(BA14)=0),"",100-BA14-SUMPRODUCT(AZ15:AZ26,BA15:BA26))</f>
        <v>26.331585363294934</v>
      </c>
      <c r="BB6" s="9" t="str">
        <f>IF((COUNTA(BB15:BB26)=0)+(COUNTA(BB14)=0),"",100-BB14-SUMPRODUCT(AZ15:AZ26,BB15:BB26))</f>
        <v/>
      </c>
      <c r="BC6" s="9" t="str">
        <f>IF((COUNTA(BC15:BC26)=0)+(COUNTA(BC14)=0),"",100-BC14-SUMPRODUCT(AZ15:AZ26,BC15:BC26))</f>
        <v/>
      </c>
      <c r="BD6" s="9" t="str">
        <f>IF((COUNTA(BD15:BD26)=0)+(COUNTA(BD14)=0),"",100-BD14-SUMPRODUCT(AZ15:AZ26,BD15:BD26))</f>
        <v/>
      </c>
      <c r="BE6" s="9">
        <f>IF((COUNTA(BE15:BE26)=0)+(COUNTA(BE14)=0),"",100-BE14-SUMPRODUCT(AZ15:AZ26,BE15:BE26))</f>
        <v>25.79</v>
      </c>
      <c r="BF6" s="26">
        <f>IF((COUNTA(BF15:BF26)=0)+(COUNTA(BF14)=0),"",100-BF14-SUMPRODUCT(AZ15:AZ26,BF15:BF26))</f>
        <v>28.740000000000009</v>
      </c>
      <c r="BG6" s="21"/>
      <c r="BH6" s="21"/>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3"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26" t="str">
        <f>IF(COUNTA(H14:H20)=0,"",H15*B15+H16*B16+H17*B17+H18*B18+H19*B19+H20*B20+H21*B21+H22*B22)</f>
        <v/>
      </c>
      <c r="I7" s="21"/>
      <c r="J7" s="21"/>
      <c r="K7" s="307"/>
      <c r="L7" s="133"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26" t="str">
        <f>IF(COUNTA(R14:R20)=0,"",R15*L15+R16*L16+R17*L17+R18*L18+R19*L19+R20*L20+R21*L21+R22*L22)</f>
        <v/>
      </c>
      <c r="S7" s="21"/>
      <c r="T7" s="21"/>
      <c r="U7" s="307"/>
      <c r="V7" s="133"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26" t="str">
        <f>IF(COUNTA(AB14:AB20)=0,"",AB15*V15+AB16*V16+AB17*V17+AB18*V18+AB19*V19+AB20*V20+AB21*V21+AB22*V22)</f>
        <v/>
      </c>
      <c r="AC7" s="21"/>
      <c r="AD7" s="21"/>
      <c r="AE7" s="307"/>
      <c r="AF7" s="133" t="s">
        <v>19</v>
      </c>
      <c r="AG7" s="9">
        <f>IF(COUNTA(AG15:AG26)=0,"",SUMPRODUCT(AG15:AG26,AF15:AF26))</f>
        <v>61.810627735667765</v>
      </c>
      <c r="AH7" s="9" t="str">
        <f>IF(COUNTA(AH15:AH26)=0,"",SUMPRODUCT(AH15:AH26,AF15:AF26))</f>
        <v/>
      </c>
      <c r="AI7" s="9" t="str">
        <f>IF(COUNTA(AI15:AI26)=0,"",SUMPRODUCT(AI15:AI26,AF15:AF26))</f>
        <v/>
      </c>
      <c r="AJ7" s="9" t="str">
        <f>IF(COUNTA(AJ15:AJ26)=0,"",SUMPRODUCT(AJ15:AJ26,AF15:AF26))</f>
        <v/>
      </c>
      <c r="AK7" s="9">
        <f>IF(COUNTA(AK15:AK26)=0,"",SUMPRODUCT(AK15:AK26,AF15:AF26))</f>
        <v>60.199999999999996</v>
      </c>
      <c r="AL7" s="26">
        <f>IF(COUNTA(AL14:AL20)=0,"",AL15*AF15+AL16*AF16+AL17*AF17+AL18*AF18+AL19*AF19+AL20*AF20+AL21*AF21+AL22*AF22)</f>
        <v>69.45</v>
      </c>
      <c r="AM7" s="21"/>
      <c r="AN7" s="21"/>
      <c r="AO7" s="307"/>
      <c r="AP7" s="133" t="s">
        <v>19</v>
      </c>
      <c r="AQ7" s="9" t="str">
        <f>IF(COUNTA(AQ15:AQ26)=0,"",SUMPRODUCT(AQ15:AQ26,AP15:AP26))</f>
        <v/>
      </c>
      <c r="AR7" s="9" t="str">
        <f>IF(COUNTA(AR15:AR26)=0,"",SUMPRODUCT(AR15:AR26,AP15:AP26))</f>
        <v/>
      </c>
      <c r="AS7" s="9" t="str">
        <f>IF(COUNTA(AS15:AS26)=0,"",SUMPRODUCT(AS15:AS26,AP15:AP26))</f>
        <v/>
      </c>
      <c r="AT7" s="9" t="str">
        <f>IF(COUNTA(AT15:AT26)=0,"",SUMPRODUCT(AT15:AT26,AP15:AP26))</f>
        <v/>
      </c>
      <c r="AU7" s="9" t="str">
        <f>IF(COUNTA(AU15:AU26)=0,"",SUMPRODUCT(AU15:AU26,AP15:AP26))</f>
        <v/>
      </c>
      <c r="AV7" s="26" t="str">
        <f>IF(COUNTA(AV14:AV20)=0,"",AV15*AP15+AV16*AP16+AV17*AP17+AV18*AP18+AV19*AP19+AV20*AP20+AV21*AP21+AV22*AP22)</f>
        <v/>
      </c>
      <c r="AW7" s="21"/>
      <c r="AX7" s="21"/>
      <c r="AY7" s="307"/>
      <c r="AZ7" s="133" t="s">
        <v>19</v>
      </c>
      <c r="BA7" s="9">
        <f>IF(COUNTA(BA15:BA26)=0,"",SUMPRODUCT(BA15:BA26,AZ15:AZ26))</f>
        <v>62.975451836931668</v>
      </c>
      <c r="BB7" s="9" t="str">
        <f>IF(COUNTA(BB15:BB26)=0,"",SUMPRODUCT(BB15:BB26,AZ15:AZ26))</f>
        <v/>
      </c>
      <c r="BC7" s="9" t="str">
        <f>IF(COUNTA(BC15:BC26)=0,"",SUMPRODUCT(BC15:BC26,AZ15:AZ26))</f>
        <v/>
      </c>
      <c r="BD7" s="9" t="str">
        <f>IF(COUNTA(BD15:BD26)=0,"",SUMPRODUCT(BD15:BD26,AZ15:AZ26))</f>
        <v/>
      </c>
      <c r="BE7" s="9">
        <f>IF(COUNTA(BE15:BE26)=0,"",SUMPRODUCT(BE15:BE26,AZ15:AZ26))</f>
        <v>62.410000000000004</v>
      </c>
      <c r="BF7" s="26">
        <f>IF(COUNTA(BF14:BF20)=0,"",BF15*AZ15+BF16*AZ16+BF17*AZ17+BF18*AZ18+BF19*AZ19+BF20*AZ20+BF21*AZ21+BF22*AZ22)</f>
        <v>65.489999999999995</v>
      </c>
      <c r="BG7" s="21"/>
      <c r="BH7" s="21"/>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254" t="s">
        <v>39</v>
      </c>
      <c r="C8" s="77"/>
      <c r="D8" s="8"/>
      <c r="E8" s="8"/>
      <c r="F8" s="8"/>
      <c r="G8" s="8"/>
      <c r="H8" s="26"/>
      <c r="I8" s="21"/>
      <c r="J8" s="21"/>
      <c r="K8" s="307"/>
      <c r="L8" s="254" t="s">
        <v>39</v>
      </c>
      <c r="M8" s="77"/>
      <c r="N8" s="8"/>
      <c r="O8" s="8"/>
      <c r="P8" s="8"/>
      <c r="Q8" s="8"/>
      <c r="R8" s="26"/>
      <c r="S8" s="21"/>
      <c r="T8" s="21"/>
      <c r="U8" s="307"/>
      <c r="V8" s="254" t="s">
        <v>39</v>
      </c>
      <c r="W8" s="77"/>
      <c r="X8" s="8"/>
      <c r="Y8" s="8"/>
      <c r="Z8" s="8"/>
      <c r="AA8" s="8"/>
      <c r="AB8" s="26"/>
      <c r="AC8" s="21"/>
      <c r="AD8" s="21"/>
      <c r="AE8" s="307" t="s">
        <v>204</v>
      </c>
      <c r="AF8" s="254" t="s">
        <v>39</v>
      </c>
      <c r="AG8" s="77">
        <f>(AK8/100*AK$32+AL8/100*AL$32)/(AK$32+AL$32)*100</f>
        <v>62.35863136543184</v>
      </c>
      <c r="AH8" s="8"/>
      <c r="AI8" s="8"/>
      <c r="AJ8" s="8"/>
      <c r="AK8" s="8">
        <v>60.6</v>
      </c>
      <c r="AL8" s="26">
        <v>70.7</v>
      </c>
      <c r="AM8" s="21"/>
      <c r="AN8" s="21"/>
      <c r="AO8" s="307"/>
      <c r="AP8" s="254" t="s">
        <v>39</v>
      </c>
      <c r="AQ8" s="77"/>
      <c r="AR8" s="8"/>
      <c r="AS8" s="8"/>
      <c r="AT8" s="8"/>
      <c r="AU8" s="8"/>
      <c r="AV8" s="26"/>
      <c r="AW8" s="21"/>
      <c r="AX8" s="21"/>
      <c r="AY8" s="307"/>
      <c r="AZ8" s="254" t="s">
        <v>39</v>
      </c>
      <c r="BA8" s="77"/>
      <c r="BB8" s="8"/>
      <c r="BC8" s="8"/>
      <c r="BD8" s="8"/>
      <c r="BE8" s="8"/>
      <c r="BF8" s="26"/>
      <c r="BG8" s="21"/>
      <c r="BH8" s="21"/>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54" t="s">
        <v>119</v>
      </c>
      <c r="C9" s="255"/>
      <c r="D9" s="9"/>
      <c r="E9" s="9"/>
      <c r="F9" s="9"/>
      <c r="G9" s="9"/>
      <c r="H9" s="26"/>
      <c r="I9" s="21"/>
      <c r="J9" s="21"/>
      <c r="K9" s="307"/>
      <c r="L9" s="254" t="s">
        <v>119</v>
      </c>
      <c r="M9" s="255"/>
      <c r="N9" s="9"/>
      <c r="O9" s="9"/>
      <c r="P9" s="9"/>
      <c r="Q9" s="9"/>
      <c r="R9" s="26"/>
      <c r="S9" s="21"/>
      <c r="T9" s="21"/>
      <c r="U9" s="307"/>
      <c r="V9" s="254" t="s">
        <v>119</v>
      </c>
      <c r="W9" s="255"/>
      <c r="X9" s="9"/>
      <c r="Y9" s="9"/>
      <c r="Z9" s="9"/>
      <c r="AA9" s="9"/>
      <c r="AB9" s="26"/>
      <c r="AC9" s="21"/>
      <c r="AD9" s="21"/>
      <c r="AE9" s="307"/>
      <c r="AF9" s="254" t="s">
        <v>119</v>
      </c>
      <c r="AG9" s="255"/>
      <c r="AH9" s="9"/>
      <c r="AI9" s="9"/>
      <c r="AJ9" s="9"/>
      <c r="AK9" s="9"/>
      <c r="AL9" s="26"/>
      <c r="AM9" s="21"/>
      <c r="AN9" s="21"/>
      <c r="AO9" s="307"/>
      <c r="AP9" s="254" t="s">
        <v>119</v>
      </c>
      <c r="AQ9" s="255"/>
      <c r="AR9" s="9"/>
      <c r="AS9" s="9"/>
      <c r="AT9" s="9"/>
      <c r="AU9" s="9"/>
      <c r="AV9" s="26"/>
      <c r="AW9" s="21"/>
      <c r="AX9" s="21"/>
      <c r="AY9" s="307"/>
      <c r="AZ9" s="254" t="s">
        <v>119</v>
      </c>
      <c r="BA9" s="255"/>
      <c r="BB9" s="9"/>
      <c r="BC9" s="9"/>
      <c r="BD9" s="9"/>
      <c r="BE9" s="9"/>
      <c r="BF9" s="26"/>
      <c r="BG9" s="21"/>
      <c r="BH9" s="21"/>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33" t="s">
        <v>219</v>
      </c>
      <c r="C10" s="77"/>
      <c r="D10" s="7"/>
      <c r="E10" s="7"/>
      <c r="F10" s="7"/>
      <c r="G10" s="8"/>
      <c r="H10" s="23"/>
      <c r="I10" s="21"/>
      <c r="J10" s="21"/>
      <c r="K10" s="307"/>
      <c r="L10" s="133" t="s">
        <v>219</v>
      </c>
      <c r="M10" s="77"/>
      <c r="N10" s="7"/>
      <c r="O10" s="7"/>
      <c r="P10" s="7"/>
      <c r="Q10" s="8"/>
      <c r="R10" s="23"/>
      <c r="S10" s="21"/>
      <c r="T10" s="21"/>
      <c r="U10" s="307"/>
      <c r="V10" s="133" t="s">
        <v>219</v>
      </c>
      <c r="W10" s="77"/>
      <c r="X10" s="7"/>
      <c r="Y10" s="7"/>
      <c r="Z10" s="7"/>
      <c r="AA10" s="8"/>
      <c r="AB10" s="23"/>
      <c r="AC10" s="21"/>
      <c r="AD10" s="21"/>
      <c r="AE10" s="307" t="s">
        <v>191</v>
      </c>
      <c r="AF10" s="133" t="s">
        <v>219</v>
      </c>
      <c r="AG10" s="77">
        <f>(AK10/100*AK$32+AL10/100*AL$32)/(AK$32+AL$32)*100</f>
        <v>50.307117017188006</v>
      </c>
      <c r="AH10" s="7"/>
      <c r="AI10" s="7"/>
      <c r="AJ10" s="7"/>
      <c r="AK10" s="8">
        <f>0.809*AK7</f>
        <v>48.701799999999999</v>
      </c>
      <c r="AL10" s="23">
        <f>0.834*AL7</f>
        <v>57.921300000000002</v>
      </c>
      <c r="AM10" s="21"/>
      <c r="AN10" s="21"/>
      <c r="AO10" s="307"/>
      <c r="AP10" s="133" t="s">
        <v>219</v>
      </c>
      <c r="AQ10" s="77"/>
      <c r="AR10" s="7"/>
      <c r="AS10" s="7"/>
      <c r="AT10" s="7"/>
      <c r="AU10" s="8"/>
      <c r="AV10" s="23"/>
      <c r="AW10" s="21"/>
      <c r="AX10" s="21"/>
      <c r="AY10" s="307"/>
      <c r="AZ10" s="133" t="s">
        <v>219</v>
      </c>
      <c r="BA10" s="77"/>
      <c r="BB10" s="7"/>
      <c r="BC10" s="7"/>
      <c r="BD10" s="7"/>
      <c r="BE10" s="8"/>
      <c r="BF10" s="23"/>
      <c r="BG10" s="21"/>
      <c r="BH10" s="21"/>
      <c r="BI10" s="315"/>
      <c r="BS10" s="315"/>
      <c r="CC10" s="315"/>
      <c r="CM10" s="315"/>
      <c r="CW10" s="315"/>
      <c r="DG10" s="315"/>
      <c r="DQ10" s="315"/>
      <c r="EA10" s="315"/>
      <c r="EK10" s="315"/>
      <c r="EU10" s="315"/>
      <c r="FE10" s="315"/>
      <c r="FO10" s="315"/>
      <c r="FY10" s="315"/>
      <c r="GI10" s="315"/>
      <c r="GS10" s="315"/>
      <c r="HC10" s="315"/>
      <c r="HM10" s="315"/>
      <c r="HW10" s="315"/>
    </row>
    <row r="11" s="4" customFormat="true" ht="15.75" hidden="true" customHeight="true" x14ac:dyDescent="0.25">
      <c r="A11" s="307"/>
      <c r="B11" s="133" t="s">
        <v>120</v>
      </c>
      <c r="C11" s="256"/>
      <c r="D11" s="7"/>
      <c r="E11" s="7"/>
      <c r="F11" s="7"/>
      <c r="G11" s="7"/>
      <c r="H11" s="23"/>
      <c r="I11" s="21"/>
      <c r="J11" s="21"/>
      <c r="K11" s="307"/>
      <c r="L11" s="133" t="s">
        <v>120</v>
      </c>
      <c r="M11" s="256"/>
      <c r="N11" s="7"/>
      <c r="O11" s="7"/>
      <c r="P11" s="7"/>
      <c r="Q11" s="7"/>
      <c r="R11" s="23"/>
      <c r="S11" s="21"/>
      <c r="T11" s="21"/>
      <c r="U11" s="307"/>
      <c r="V11" s="133" t="s">
        <v>120</v>
      </c>
      <c r="W11" s="256"/>
      <c r="X11" s="7"/>
      <c r="Y11" s="7"/>
      <c r="Z11" s="7"/>
      <c r="AA11" s="7"/>
      <c r="AB11" s="23"/>
      <c r="AC11" s="21"/>
      <c r="AD11" s="21"/>
      <c r="AE11" s="307"/>
      <c r="AF11" s="133" t="s">
        <v>120</v>
      </c>
      <c r="AG11" s="256"/>
      <c r="AH11" s="7"/>
      <c r="AI11" s="7"/>
      <c r="AJ11" s="7"/>
      <c r="AK11" s="7"/>
      <c r="AL11" s="23"/>
      <c r="AM11" s="21"/>
      <c r="AN11" s="21"/>
      <c r="AO11" s="307"/>
      <c r="AP11" s="133" t="s">
        <v>120</v>
      </c>
      <c r="AQ11" s="256"/>
      <c r="AR11" s="7"/>
      <c r="AS11" s="7"/>
      <c r="AT11" s="7"/>
      <c r="AU11" s="7"/>
      <c r="AV11" s="23"/>
      <c r="AW11" s="21"/>
      <c r="AX11" s="21"/>
      <c r="AY11" s="307"/>
      <c r="AZ11" s="133" t="s">
        <v>120</v>
      </c>
      <c r="BA11" s="256"/>
      <c r="BB11" s="7"/>
      <c r="BC11" s="7"/>
      <c r="BD11" s="7"/>
      <c r="BE11" s="7"/>
      <c r="BF11" s="23"/>
      <c r="BG11" s="21"/>
      <c r="BH11" s="21"/>
      <c r="BI11" s="315"/>
      <c r="BS11" s="315"/>
      <c r="CC11" s="315"/>
      <c r="CM11" s="315"/>
      <c r="CW11" s="315"/>
      <c r="DG11" s="315"/>
      <c r="DQ11" s="315"/>
      <c r="EA11" s="315"/>
      <c r="EK11" s="315"/>
      <c r="EU11" s="315"/>
      <c r="FE11" s="315"/>
      <c r="FO11" s="315"/>
      <c r="FY11" s="315"/>
      <c r="GI11" s="315"/>
      <c r="GS11" s="315"/>
      <c r="HC11" s="315"/>
      <c r="HM11" s="315"/>
      <c r="HW11" s="315"/>
    </row>
    <row r="12" s="4" customFormat="true" ht="15.75" hidden="true" customHeight="true" x14ac:dyDescent="0.25">
      <c r="A12" s="307"/>
      <c r="B12" s="133" t="s">
        <v>121</v>
      </c>
      <c r="C12" s="256"/>
      <c r="D12" s="7"/>
      <c r="E12" s="7"/>
      <c r="F12" s="7"/>
      <c r="G12" s="7"/>
      <c r="H12" s="23"/>
      <c r="I12" s="21"/>
      <c r="J12" s="21"/>
      <c r="K12" s="307"/>
      <c r="L12" s="133" t="s">
        <v>121</v>
      </c>
      <c r="M12" s="256"/>
      <c r="N12" s="7"/>
      <c r="O12" s="7"/>
      <c r="P12" s="7"/>
      <c r="Q12" s="7"/>
      <c r="R12" s="23"/>
      <c r="S12" s="21"/>
      <c r="T12" s="21"/>
      <c r="U12" s="307"/>
      <c r="V12" s="133" t="s">
        <v>121</v>
      </c>
      <c r="W12" s="256"/>
      <c r="X12" s="7"/>
      <c r="Y12" s="7"/>
      <c r="Z12" s="7"/>
      <c r="AA12" s="7"/>
      <c r="AB12" s="23"/>
      <c r="AC12" s="21"/>
      <c r="AD12" s="21"/>
      <c r="AE12" s="307"/>
      <c r="AF12" s="133" t="s">
        <v>121</v>
      </c>
      <c r="AG12" s="256"/>
      <c r="AH12" s="7"/>
      <c r="AI12" s="7"/>
      <c r="AJ12" s="7"/>
      <c r="AK12" s="7"/>
      <c r="AL12" s="23"/>
      <c r="AM12" s="21"/>
      <c r="AN12" s="21"/>
      <c r="AO12" s="307"/>
      <c r="AP12" s="133" t="s">
        <v>121</v>
      </c>
      <c r="AQ12" s="256"/>
      <c r="AR12" s="7"/>
      <c r="AS12" s="7"/>
      <c r="AT12" s="7"/>
      <c r="AU12" s="7"/>
      <c r="AV12" s="23"/>
      <c r="AW12" s="21"/>
      <c r="AX12" s="21"/>
      <c r="AY12" s="307"/>
      <c r="AZ12" s="133" t="s">
        <v>121</v>
      </c>
      <c r="BA12" s="256"/>
      <c r="BB12" s="7"/>
      <c r="BC12" s="7"/>
      <c r="BD12" s="7"/>
      <c r="BE12" s="7"/>
      <c r="BF12" s="23"/>
      <c r="BG12" s="21"/>
      <c r="BH12" s="21"/>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31" t="s">
        <v>58</v>
      </c>
      <c r="B13" s="332" t="s">
        <v>27</v>
      </c>
      <c r="C13" s="333"/>
      <c r="D13" s="334"/>
      <c r="E13" s="334"/>
      <c r="F13" s="334"/>
      <c r="G13" s="334"/>
      <c r="H13" s="335"/>
      <c r="I13" s="21"/>
      <c r="J13" s="21"/>
      <c r="K13" s="331" t="s">
        <v>58</v>
      </c>
      <c r="L13" s="332" t="s">
        <v>27</v>
      </c>
      <c r="M13" s="333"/>
      <c r="N13" s="334"/>
      <c r="O13" s="334"/>
      <c r="P13" s="334"/>
      <c r="Q13" s="334"/>
      <c r="R13" s="335"/>
      <c r="S13" s="21"/>
      <c r="T13" s="21"/>
      <c r="U13" s="331" t="s">
        <v>58</v>
      </c>
      <c r="V13" s="332" t="s">
        <v>27</v>
      </c>
      <c r="W13" s="333"/>
      <c r="X13" s="334"/>
      <c r="Y13" s="334"/>
      <c r="Z13" s="334"/>
      <c r="AA13" s="334"/>
      <c r="AB13" s="335"/>
      <c r="AC13" s="21"/>
      <c r="AD13" s="21"/>
      <c r="AE13" s="331" t="s">
        <v>58</v>
      </c>
      <c r="AF13" s="332" t="s">
        <v>27</v>
      </c>
      <c r="AG13" s="333"/>
      <c r="AH13" s="334"/>
      <c r="AI13" s="334"/>
      <c r="AJ13" s="334"/>
      <c r="AK13" s="334"/>
      <c r="AL13" s="335"/>
      <c r="AM13" s="21"/>
      <c r="AN13" s="21"/>
      <c r="AO13" s="331" t="s">
        <v>58</v>
      </c>
      <c r="AP13" s="332" t="s">
        <v>27</v>
      </c>
      <c r="AQ13" s="333"/>
      <c r="AR13" s="334"/>
      <c r="AS13" s="334"/>
      <c r="AT13" s="334"/>
      <c r="AU13" s="334"/>
      <c r="AV13" s="335"/>
      <c r="AW13" s="21"/>
      <c r="AX13" s="21"/>
      <c r="AY13" s="331" t="s">
        <v>58</v>
      </c>
      <c r="AZ13" s="332" t="s">
        <v>27</v>
      </c>
      <c r="BA13" s="333"/>
      <c r="BB13" s="334"/>
      <c r="BC13" s="334"/>
      <c r="BD13" s="334"/>
      <c r="BE13" s="334"/>
      <c r="BF13" s="335"/>
      <c r="BG13" s="21"/>
      <c r="BH13" s="21"/>
      <c r="BI13" s="316"/>
      <c r="BS13" s="316"/>
      <c r="CC13" s="316"/>
      <c r="CM13" s="316"/>
      <c r="CW13" s="316"/>
      <c r="DG13" s="316"/>
      <c r="DQ13" s="316"/>
      <c r="EA13" s="316"/>
      <c r="EK13" s="316"/>
      <c r="EU13" s="316"/>
      <c r="FE13" s="316"/>
      <c r="FO13" s="316"/>
      <c r="FY13" s="316"/>
      <c r="GI13" s="316"/>
      <c r="GS13" s="316"/>
      <c r="HC13" s="316"/>
      <c r="HM13" s="316"/>
      <c r="HW13" s="316"/>
    </row>
    <row r="14" s="14" customFormat="true" ht="14.25" customHeight="true" x14ac:dyDescent="0.2">
      <c r="A14" s="308" t="s">
        <v>56</v>
      </c>
      <c r="B14" s="5">
        <v>0</v>
      </c>
      <c r="C14" s="77"/>
      <c r="D14" s="77"/>
      <c r="E14" s="77"/>
      <c r="F14" s="77"/>
      <c r="G14" s="77"/>
      <c r="H14" s="134"/>
      <c r="I14" s="11"/>
      <c r="J14" s="11"/>
      <c r="K14" s="308" t="s">
        <v>56</v>
      </c>
      <c r="L14" s="5">
        <v>0</v>
      </c>
      <c r="M14" s="77"/>
      <c r="N14" s="77"/>
      <c r="O14" s="77"/>
      <c r="P14" s="77"/>
      <c r="Q14" s="77"/>
      <c r="R14" s="134"/>
      <c r="S14" s="11"/>
      <c r="T14" s="11"/>
      <c r="U14" s="308" t="s">
        <v>56</v>
      </c>
      <c r="V14" s="5">
        <v>0</v>
      </c>
      <c r="W14" s="77"/>
      <c r="X14" s="77"/>
      <c r="Y14" s="77"/>
      <c r="Z14" s="77"/>
      <c r="AA14" s="77"/>
      <c r="AB14" s="134"/>
      <c r="AC14" s="11"/>
      <c r="AD14" s="11"/>
      <c r="AE14" s="308" t="s">
        <v>56</v>
      </c>
      <c r="AF14" s="5">
        <v>0</v>
      </c>
      <c r="AG14" s="77">
        <f>(AK14/100*AK$32+AL14/100*AL$32)/(AK$32+AL$32)*100</f>
        <v>7.5035123305220459</v>
      </c>
      <c r="AH14" s="77"/>
      <c r="AI14" s="77"/>
      <c r="AJ14" s="77"/>
      <c r="AK14" s="77">
        <v>8.1999999999999993</v>
      </c>
      <c r="AL14" s="134">
        <v>4.2</v>
      </c>
      <c r="AM14" s="11"/>
      <c r="AN14" s="11"/>
      <c r="AO14" s="308" t="s">
        <v>56</v>
      </c>
      <c r="AP14" s="5">
        <v>0</v>
      </c>
      <c r="AQ14" s="77"/>
      <c r="AR14" s="77"/>
      <c r="AS14" s="77"/>
      <c r="AT14" s="77"/>
      <c r="AU14" s="77"/>
      <c r="AV14" s="134"/>
      <c r="AW14" s="11"/>
      <c r="AX14" s="11"/>
      <c r="AY14" s="308" t="s">
        <v>56</v>
      </c>
      <c r="AZ14" s="5">
        <v>0</v>
      </c>
      <c r="BA14" s="77">
        <f>(BE14/100*BE$32+BF14/100*BF$32)/(BE$32+BF$32)*100</f>
        <v>10.692962799773401</v>
      </c>
      <c r="BB14" s="77"/>
      <c r="BC14" s="77"/>
      <c r="BD14" s="77"/>
      <c r="BE14" s="77">
        <v>11.8</v>
      </c>
      <c r="BF14" s="134">
        <v>5.77</v>
      </c>
      <c r="BG14" s="11"/>
      <c r="BH14" s="11"/>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19">
        <v>0</v>
      </c>
      <c r="C15" s="77"/>
      <c r="D15" s="77"/>
      <c r="E15" s="77"/>
      <c r="F15" s="77"/>
      <c r="G15" s="77"/>
      <c r="H15" s="134"/>
      <c r="I15" s="11"/>
      <c r="J15" s="11"/>
      <c r="K15" s="309" t="s">
        <v>118</v>
      </c>
      <c r="L15" s="19">
        <v>0</v>
      </c>
      <c r="M15" s="77"/>
      <c r="N15" s="77"/>
      <c r="O15" s="77"/>
      <c r="P15" s="77"/>
      <c r="Q15" s="77"/>
      <c r="R15" s="134"/>
      <c r="S15" s="11"/>
      <c r="T15" s="11"/>
      <c r="U15" s="309" t="s">
        <v>118</v>
      </c>
      <c r="V15" s="19">
        <v>0</v>
      </c>
      <c r="W15" s="77"/>
      <c r="X15" s="77"/>
      <c r="Y15" s="77"/>
      <c r="Z15" s="77"/>
      <c r="AA15" s="77"/>
      <c r="AB15" s="134"/>
      <c r="AC15" s="11"/>
      <c r="AD15" s="11"/>
      <c r="AE15" s="309" t="s">
        <v>118</v>
      </c>
      <c r="AF15" s="19">
        <v>0</v>
      </c>
      <c r="AG15" s="77">
        <f t="shared" ref="AG15:AG19" si="6">(AK15/100*AK$32+AL15/100*AL$32)/(AK$32+AL$32)*100</f>
        <v>1.2741219173694887</v>
      </c>
      <c r="AH15" s="77"/>
      <c r="AI15" s="77"/>
      <c r="AJ15" s="77"/>
      <c r="AK15" s="77">
        <v>1.1000000000000001</v>
      </c>
      <c r="AL15" s="134">
        <v>2.1</v>
      </c>
      <c r="AM15" s="11"/>
      <c r="AN15" s="11"/>
      <c r="AO15" s="309" t="s">
        <v>118</v>
      </c>
      <c r="AP15" s="19">
        <v>0</v>
      </c>
      <c r="AQ15" s="77"/>
      <c r="AR15" s="77"/>
      <c r="AS15" s="77"/>
      <c r="AT15" s="77"/>
      <c r="AU15" s="77"/>
      <c r="AV15" s="134"/>
      <c r="AW15" s="11"/>
      <c r="AX15" s="11"/>
      <c r="AY15" s="309" t="s">
        <v>118</v>
      </c>
      <c r="AZ15" s="19">
        <v>0</v>
      </c>
      <c r="BA15" s="77">
        <f t="shared" ref="BA15:BA20" si="7">(BE15/100*BE$32+BF15/100*BF$32)/(BE$32+BF$32)*100</f>
        <v>6.486105411132792</v>
      </c>
      <c r="BB15" s="77"/>
      <c r="BC15" s="77"/>
      <c r="BD15" s="77"/>
      <c r="BE15" s="77">
        <v>5.57</v>
      </c>
      <c r="BF15" s="134">
        <v>10.56</v>
      </c>
      <c r="BG15" s="11"/>
      <c r="BH15" s="11"/>
    </row>
    <row r="16" s="2" customFormat="true" x14ac:dyDescent="0.25">
      <c r="A16" s="309"/>
      <c r="B16" s="6"/>
      <c r="C16" s="77"/>
      <c r="D16" s="7"/>
      <c r="E16" s="7"/>
      <c r="F16" s="7"/>
      <c r="G16" s="77"/>
      <c r="H16" s="134"/>
      <c r="I16" s="11"/>
      <c r="J16" s="11"/>
      <c r="K16" s="309"/>
      <c r="L16" s="6"/>
      <c r="M16" s="77"/>
      <c r="N16" s="7"/>
      <c r="O16" s="7"/>
      <c r="P16" s="7"/>
      <c r="Q16" s="77"/>
      <c r="R16" s="134"/>
      <c r="S16" s="11"/>
      <c r="T16" s="11"/>
      <c r="U16" s="309"/>
      <c r="V16" s="6"/>
      <c r="W16" s="77"/>
      <c r="X16" s="7"/>
      <c r="Y16" s="7"/>
      <c r="Z16" s="7"/>
      <c r="AA16" s="77"/>
      <c r="AB16" s="134"/>
      <c r="AC16" s="11"/>
      <c r="AD16" s="11"/>
      <c r="AE16" s="309" t="s">
        <v>187</v>
      </c>
      <c r="AF16" s="6">
        <v>1</v>
      </c>
      <c r="AG16" s="77">
        <f t="shared" si="6"/>
        <v>39.315341091064376</v>
      </c>
      <c r="AH16" s="7"/>
      <c r="AI16" s="7"/>
      <c r="AJ16" s="7"/>
      <c r="AK16" s="77">
        <v>37.4</v>
      </c>
      <c r="AL16" s="134">
        <v>48.4</v>
      </c>
      <c r="AM16" s="11"/>
      <c r="AN16" s="11"/>
      <c r="AO16" s="309"/>
      <c r="AP16" s="6"/>
      <c r="AQ16" s="77"/>
      <c r="AR16" s="7"/>
      <c r="AS16" s="7"/>
      <c r="AT16" s="7"/>
      <c r="AU16" s="77"/>
      <c r="AV16" s="134"/>
      <c r="AW16" s="11"/>
      <c r="AX16" s="11"/>
      <c r="AY16" s="309" t="s">
        <v>229</v>
      </c>
      <c r="AZ16" s="6">
        <v>1</v>
      </c>
      <c r="BA16" s="77">
        <f t="shared" si="7"/>
        <v>40.996995447011187</v>
      </c>
      <c r="BB16" s="7"/>
      <c r="BC16" s="7"/>
      <c r="BD16" s="7"/>
      <c r="BE16" s="77">
        <v>39.799999999999997</v>
      </c>
      <c r="BF16" s="134">
        <v>46.32</v>
      </c>
      <c r="BG16" s="11"/>
      <c r="BH16" s="11"/>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13"/>
      <c r="C17" s="77"/>
      <c r="D17" s="7"/>
      <c r="E17" s="7"/>
      <c r="F17" s="7"/>
      <c r="G17" s="77"/>
      <c r="H17" s="134"/>
      <c r="I17" s="11"/>
      <c r="J17" s="11"/>
      <c r="K17" s="309"/>
      <c r="L17" s="13"/>
      <c r="M17" s="77"/>
      <c r="N17" s="7"/>
      <c r="O17" s="7"/>
      <c r="P17" s="7"/>
      <c r="Q17" s="77"/>
      <c r="R17" s="134"/>
      <c r="S17" s="11"/>
      <c r="T17" s="11"/>
      <c r="U17" s="309"/>
      <c r="V17" s="13"/>
      <c r="W17" s="77"/>
      <c r="X17" s="7"/>
      <c r="Y17" s="7"/>
      <c r="Z17" s="7"/>
      <c r="AA17" s="77"/>
      <c r="AB17" s="134"/>
      <c r="AC17" s="11"/>
      <c r="AD17" s="11"/>
      <c r="AE17" s="309" t="s">
        <v>188</v>
      </c>
      <c r="AF17" s="13">
        <v>0.5</v>
      </c>
      <c r="AG17" s="77">
        <f t="shared" si="6"/>
        <v>32.052236575210848</v>
      </c>
      <c r="AH17" s="7"/>
      <c r="AI17" s="7"/>
      <c r="AJ17" s="7"/>
      <c r="AK17" s="77">
        <v>32</v>
      </c>
      <c r="AL17" s="134">
        <v>32.299999999999997</v>
      </c>
      <c r="AM17" s="11"/>
      <c r="AN17" s="11"/>
      <c r="AO17" s="309"/>
      <c r="AP17" s="13"/>
      <c r="AQ17" s="77"/>
      <c r="AR17" s="7"/>
      <c r="AS17" s="7"/>
      <c r="AT17" s="7"/>
      <c r="AU17" s="77"/>
      <c r="AV17" s="134"/>
      <c r="AW17" s="11"/>
      <c r="AX17" s="11"/>
      <c r="AY17" s="309" t="s">
        <v>188</v>
      </c>
      <c r="AZ17" s="13">
        <v>0.5</v>
      </c>
      <c r="BA17" s="77">
        <f t="shared" si="7"/>
        <v>22.39827531944357</v>
      </c>
      <c r="BB17" s="7"/>
      <c r="BC17" s="7"/>
      <c r="BD17" s="7"/>
      <c r="BE17" s="77">
        <v>22.2</v>
      </c>
      <c r="BF17" s="134">
        <v>23.28</v>
      </c>
      <c r="BG17" s="11"/>
      <c r="BH17" s="11"/>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13"/>
      <c r="C18" s="77"/>
      <c r="D18" s="7"/>
      <c r="E18" s="7"/>
      <c r="F18" s="7"/>
      <c r="G18" s="77"/>
      <c r="H18" s="23"/>
      <c r="I18" s="11"/>
      <c r="J18" s="11"/>
      <c r="K18" s="309"/>
      <c r="L18" s="13"/>
      <c r="M18" s="77"/>
      <c r="N18" s="7"/>
      <c r="O18" s="7"/>
      <c r="P18" s="7"/>
      <c r="Q18" s="77"/>
      <c r="R18" s="23"/>
      <c r="S18" s="11"/>
      <c r="T18" s="11"/>
      <c r="U18" s="309"/>
      <c r="V18" s="13"/>
      <c r="W18" s="77"/>
      <c r="X18" s="7"/>
      <c r="Y18" s="7"/>
      <c r="Z18" s="7"/>
      <c r="AA18" s="77"/>
      <c r="AB18" s="23"/>
      <c r="AC18" s="11"/>
      <c r="AD18" s="11"/>
      <c r="AE18" s="309" t="s">
        <v>189</v>
      </c>
      <c r="AF18" s="13">
        <v>1</v>
      </c>
      <c r="AG18" s="77">
        <f t="shared" si="6"/>
        <v>6.4691683569979714</v>
      </c>
      <c r="AH18" s="7"/>
      <c r="AI18" s="7"/>
      <c r="AJ18" s="7"/>
      <c r="AK18" s="77">
        <v>6.8</v>
      </c>
      <c r="AL18" s="23">
        <v>4.9000000000000004</v>
      </c>
      <c r="AM18" s="11"/>
      <c r="AN18" s="11"/>
      <c r="AO18" s="309"/>
      <c r="AP18" s="13"/>
      <c r="AQ18" s="77"/>
      <c r="AR18" s="7"/>
      <c r="AS18" s="7"/>
      <c r="AT18" s="7"/>
      <c r="AU18" s="77"/>
      <c r="AV18" s="23"/>
      <c r="AW18" s="11"/>
      <c r="AX18" s="11"/>
      <c r="AY18" s="309" t="s">
        <v>230</v>
      </c>
      <c r="AZ18" s="13">
        <v>0</v>
      </c>
      <c r="BA18" s="77">
        <f t="shared" si="7"/>
        <v>7.0405981830007764</v>
      </c>
      <c r="BB18" s="7"/>
      <c r="BC18" s="7"/>
      <c r="BD18" s="7"/>
      <c r="BE18" s="77">
        <v>7.45</v>
      </c>
      <c r="BF18" s="23">
        <v>5.22</v>
      </c>
      <c r="BG18" s="11"/>
      <c r="BH18" s="11"/>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3"/>
      <c r="C19" s="77"/>
      <c r="D19" s="135"/>
      <c r="E19" s="135"/>
      <c r="F19" s="7"/>
      <c r="G19" s="77"/>
      <c r="H19" s="23"/>
      <c r="I19" s="11"/>
      <c r="J19" s="11"/>
      <c r="K19" s="309"/>
      <c r="L19" s="13"/>
      <c r="M19" s="77"/>
      <c r="N19" s="135"/>
      <c r="O19" s="135"/>
      <c r="P19" s="7"/>
      <c r="Q19" s="77"/>
      <c r="R19" s="23"/>
      <c r="S19" s="11"/>
      <c r="T19" s="11"/>
      <c r="U19" s="309"/>
      <c r="V19" s="13"/>
      <c r="W19" s="77"/>
      <c r="X19" s="135"/>
      <c r="Y19" s="135"/>
      <c r="Z19" s="7"/>
      <c r="AA19" s="77"/>
      <c r="AB19" s="23"/>
      <c r="AC19" s="11"/>
      <c r="AD19" s="11"/>
      <c r="AE19" s="309" t="s">
        <v>190</v>
      </c>
      <c r="AF19" s="13">
        <v>0</v>
      </c>
      <c r="AG19" s="77">
        <f t="shared" si="6"/>
        <v>13.237856304046122</v>
      </c>
      <c r="AH19" s="135"/>
      <c r="AI19" s="135"/>
      <c r="AJ19" s="7"/>
      <c r="AK19" s="77">
        <v>14.3</v>
      </c>
      <c r="AL19" s="23">
        <v>8.1999999999999993</v>
      </c>
      <c r="AM19" s="11"/>
      <c r="AN19" s="11"/>
      <c r="AO19" s="309"/>
      <c r="AP19" s="13"/>
      <c r="AQ19" s="77"/>
      <c r="AR19" s="135"/>
      <c r="AS19" s="135"/>
      <c r="AT19" s="7"/>
      <c r="AU19" s="77"/>
      <c r="AV19" s="23"/>
      <c r="AW19" s="11"/>
      <c r="AX19" s="11"/>
      <c r="AY19" s="309" t="s">
        <v>189</v>
      </c>
      <c r="AZ19" s="13">
        <v>1</v>
      </c>
      <c r="BA19" s="77">
        <f t="shared" si="7"/>
        <v>9.140918151108874</v>
      </c>
      <c r="BB19" s="135"/>
      <c r="BC19" s="135"/>
      <c r="BD19" s="7"/>
      <c r="BE19" s="77">
        <v>9.8000000000000007</v>
      </c>
      <c r="BF19" s="23">
        <v>6.21</v>
      </c>
      <c r="BG19" s="11"/>
      <c r="BH19" s="11"/>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6"/>
      <c r="C20" s="257"/>
      <c r="D20" s="135"/>
      <c r="E20" s="135"/>
      <c r="F20" s="135"/>
      <c r="G20" s="77"/>
      <c r="H20" s="136"/>
      <c r="I20" s="11"/>
      <c r="J20" s="11"/>
      <c r="K20" s="309"/>
      <c r="L20" s="6"/>
      <c r="M20" s="257"/>
      <c r="N20" s="135"/>
      <c r="O20" s="135"/>
      <c r="P20" s="135"/>
      <c r="Q20" s="77"/>
      <c r="R20" s="136"/>
      <c r="S20" s="11"/>
      <c r="T20" s="11"/>
      <c r="U20" s="309"/>
      <c r="V20" s="6"/>
      <c r="W20" s="257"/>
      <c r="X20" s="135"/>
      <c r="Y20" s="135"/>
      <c r="Z20" s="135"/>
      <c r="AA20" s="77"/>
      <c r="AB20" s="136"/>
      <c r="AC20" s="11"/>
      <c r="AD20" s="11"/>
      <c r="AE20" s="309"/>
      <c r="AF20" s="6"/>
      <c r="AG20" s="257"/>
      <c r="AH20" s="135"/>
      <c r="AI20" s="135"/>
      <c r="AJ20" s="135"/>
      <c r="AK20" s="77"/>
      <c r="AL20" s="136"/>
      <c r="AM20" s="11"/>
      <c r="AN20" s="11"/>
      <c r="AO20" s="309"/>
      <c r="AP20" s="6"/>
      <c r="AQ20" s="257"/>
      <c r="AR20" s="135"/>
      <c r="AS20" s="135"/>
      <c r="AT20" s="135"/>
      <c r="AU20" s="77"/>
      <c r="AV20" s="136"/>
      <c r="AW20" s="11"/>
      <c r="AX20" s="11"/>
      <c r="AY20" s="309" t="s">
        <v>231</v>
      </c>
      <c r="AZ20" s="6">
        <v>0.5</v>
      </c>
      <c r="BA20" s="77">
        <f t="shared" si="7"/>
        <v>3.2768011581796439</v>
      </c>
      <c r="BB20" s="135"/>
      <c r="BC20" s="135"/>
      <c r="BD20" s="135"/>
      <c r="BE20" s="77">
        <v>3.42</v>
      </c>
      <c r="BF20" s="136">
        <v>2.64</v>
      </c>
      <c r="BG20" s="11"/>
      <c r="BH20" s="11"/>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6"/>
      <c r="C21" s="258"/>
      <c r="D21" s="135"/>
      <c r="E21" s="135"/>
      <c r="F21" s="135"/>
      <c r="G21" s="135"/>
      <c r="H21" s="137"/>
      <c r="I21" s="11"/>
      <c r="J21" s="11"/>
      <c r="K21" s="309"/>
      <c r="L21" s="6"/>
      <c r="M21" s="258"/>
      <c r="N21" s="135"/>
      <c r="O21" s="135"/>
      <c r="P21" s="135"/>
      <c r="Q21" s="135"/>
      <c r="R21" s="137"/>
      <c r="S21" s="11"/>
      <c r="T21" s="11"/>
      <c r="U21" s="309"/>
      <c r="V21" s="6"/>
      <c r="W21" s="258"/>
      <c r="X21" s="135"/>
      <c r="Y21" s="135"/>
      <c r="Z21" s="135"/>
      <c r="AA21" s="135"/>
      <c r="AB21" s="137"/>
      <c r="AC21" s="11"/>
      <c r="AD21" s="11"/>
      <c r="AE21" s="309"/>
      <c r="AF21" s="6"/>
      <c r="AG21" s="258"/>
      <c r="AH21" s="135"/>
      <c r="AI21" s="135"/>
      <c r="AJ21" s="135"/>
      <c r="AK21" s="135"/>
      <c r="AL21" s="137"/>
      <c r="AM21" s="11"/>
      <c r="AN21" s="11"/>
      <c r="AO21" s="309"/>
      <c r="AP21" s="6"/>
      <c r="AQ21" s="258"/>
      <c r="AR21" s="135"/>
      <c r="AS21" s="135"/>
      <c r="AT21" s="135"/>
      <c r="AU21" s="135"/>
      <c r="AV21" s="137"/>
      <c r="AW21" s="11"/>
      <c r="AX21" s="11"/>
      <c r="AY21" s="309"/>
      <c r="AZ21" s="6"/>
      <c r="BA21" s="258"/>
      <c r="BB21" s="135"/>
      <c r="BC21" s="135"/>
      <c r="BD21" s="135"/>
      <c r="BE21" s="135"/>
      <c r="BF21" s="137"/>
      <c r="BG21" s="11"/>
      <c r="BH21" s="11"/>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3"/>
      <c r="C22" s="259"/>
      <c r="D22" s="7"/>
      <c r="E22" s="7"/>
      <c r="F22" s="7"/>
      <c r="G22" s="7"/>
      <c r="H22" s="137"/>
      <c r="I22" s="11"/>
      <c r="J22" s="11"/>
      <c r="K22" s="309"/>
      <c r="L22" s="13"/>
      <c r="M22" s="259"/>
      <c r="N22" s="7"/>
      <c r="O22" s="7"/>
      <c r="P22" s="7"/>
      <c r="Q22" s="7"/>
      <c r="R22" s="137"/>
      <c r="S22" s="11"/>
      <c r="T22" s="11"/>
      <c r="U22" s="309"/>
      <c r="V22" s="13"/>
      <c r="W22" s="259"/>
      <c r="X22" s="7"/>
      <c r="Y22" s="7"/>
      <c r="Z22" s="7"/>
      <c r="AA22" s="7"/>
      <c r="AB22" s="137"/>
      <c r="AC22" s="11"/>
      <c r="AD22" s="11"/>
      <c r="AE22" s="309"/>
      <c r="AF22" s="13"/>
      <c r="AG22" s="259"/>
      <c r="AH22" s="7"/>
      <c r="AI22" s="7"/>
      <c r="AJ22" s="7"/>
      <c r="AK22" s="7"/>
      <c r="AL22" s="137"/>
      <c r="AM22" s="11"/>
      <c r="AN22" s="11"/>
      <c r="AO22" s="309"/>
      <c r="AP22" s="13"/>
      <c r="AQ22" s="259"/>
      <c r="AR22" s="7"/>
      <c r="AS22" s="7"/>
      <c r="AT22" s="7"/>
      <c r="AU22" s="7"/>
      <c r="AV22" s="137"/>
      <c r="AW22" s="11"/>
      <c r="AX22" s="11"/>
      <c r="AY22" s="309"/>
      <c r="AZ22" s="13"/>
      <c r="BA22" s="259"/>
      <c r="BB22" s="7"/>
      <c r="BC22" s="7"/>
      <c r="BD22" s="7"/>
      <c r="BE22" s="7"/>
      <c r="BF22" s="137"/>
      <c r="BG22" s="11"/>
      <c r="BH22" s="11"/>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3"/>
      <c r="C23" s="259"/>
      <c r="D23" s="7"/>
      <c r="E23" s="7"/>
      <c r="F23" s="7"/>
      <c r="G23" s="7"/>
      <c r="H23" s="23"/>
      <c r="I23" s="11"/>
      <c r="J23" s="11"/>
      <c r="K23" s="309"/>
      <c r="L23" s="13"/>
      <c r="M23" s="259"/>
      <c r="N23" s="7"/>
      <c r="O23" s="7"/>
      <c r="P23" s="7"/>
      <c r="Q23" s="7"/>
      <c r="R23" s="23"/>
      <c r="S23" s="11"/>
      <c r="T23" s="11"/>
      <c r="U23" s="309"/>
      <c r="V23" s="13"/>
      <c r="W23" s="259"/>
      <c r="X23" s="7"/>
      <c r="Y23" s="7"/>
      <c r="Z23" s="7"/>
      <c r="AA23" s="7"/>
      <c r="AB23" s="23"/>
      <c r="AC23" s="11"/>
      <c r="AD23" s="11"/>
      <c r="AE23" s="309"/>
      <c r="AF23" s="13"/>
      <c r="AG23" s="259"/>
      <c r="AH23" s="7"/>
      <c r="AI23" s="7"/>
      <c r="AJ23" s="7"/>
      <c r="AK23" s="7"/>
      <c r="AL23" s="23"/>
      <c r="AM23" s="11"/>
      <c r="AN23" s="11"/>
      <c r="AO23" s="309"/>
      <c r="AP23" s="13"/>
      <c r="AQ23" s="259"/>
      <c r="AR23" s="7"/>
      <c r="AS23" s="7"/>
      <c r="AT23" s="7"/>
      <c r="AU23" s="7"/>
      <c r="AV23" s="23"/>
      <c r="AW23" s="11"/>
      <c r="AX23" s="11"/>
      <c r="AY23" s="309"/>
      <c r="AZ23" s="13"/>
      <c r="BA23" s="259"/>
      <c r="BB23" s="7"/>
      <c r="BC23" s="7"/>
      <c r="BD23" s="7"/>
      <c r="BE23" s="7"/>
      <c r="BF23" s="23"/>
      <c r="BG23" s="11"/>
      <c r="BH23" s="11"/>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3"/>
      <c r="C24" s="7"/>
      <c r="D24" s="7"/>
      <c r="E24" s="7"/>
      <c r="F24" s="7"/>
      <c r="G24" s="7"/>
      <c r="H24" s="23"/>
      <c r="I24" s="11"/>
      <c r="J24" s="11"/>
      <c r="K24" s="309"/>
      <c r="L24" s="13"/>
      <c r="M24" s="7"/>
      <c r="N24" s="7"/>
      <c r="O24" s="7"/>
      <c r="P24" s="7"/>
      <c r="Q24" s="7"/>
      <c r="R24" s="23"/>
      <c r="S24" s="11"/>
      <c r="T24" s="11"/>
      <c r="U24" s="309"/>
      <c r="V24" s="13"/>
      <c r="W24" s="7"/>
      <c r="X24" s="7"/>
      <c r="Y24" s="7"/>
      <c r="Z24" s="7"/>
      <c r="AA24" s="7"/>
      <c r="AB24" s="23"/>
      <c r="AC24" s="11"/>
      <c r="AD24" s="11"/>
      <c r="AE24" s="309"/>
      <c r="AF24" s="13"/>
      <c r="AG24" s="7"/>
      <c r="AH24" s="7"/>
      <c r="AI24" s="7"/>
      <c r="AJ24" s="7"/>
      <c r="AK24" s="7"/>
      <c r="AL24" s="23"/>
      <c r="AM24" s="11"/>
      <c r="AN24" s="11"/>
      <c r="AO24" s="309"/>
      <c r="AP24" s="13"/>
      <c r="AQ24" s="7"/>
      <c r="AR24" s="7"/>
      <c r="AS24" s="7"/>
      <c r="AT24" s="7"/>
      <c r="AU24" s="7"/>
      <c r="AV24" s="23"/>
      <c r="AW24" s="11"/>
      <c r="AX24" s="11"/>
      <c r="AY24" s="309"/>
      <c r="AZ24" s="13"/>
      <c r="BA24" s="7"/>
      <c r="BB24" s="7"/>
      <c r="BC24" s="7"/>
      <c r="BD24" s="7"/>
      <c r="BE24" s="7"/>
      <c r="BF24" s="23"/>
      <c r="BG24" s="11"/>
      <c r="BH24" s="11"/>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3"/>
      <c r="C25" s="7"/>
      <c r="D25" s="7"/>
      <c r="E25" s="7"/>
      <c r="F25" s="7"/>
      <c r="G25" s="7"/>
      <c r="H25" s="23"/>
      <c r="I25" s="11"/>
      <c r="J25" s="11"/>
      <c r="K25" s="309"/>
      <c r="L25" s="13"/>
      <c r="M25" s="7"/>
      <c r="N25" s="7"/>
      <c r="O25" s="7"/>
      <c r="P25" s="7"/>
      <c r="Q25" s="7"/>
      <c r="R25" s="23"/>
      <c r="S25" s="11"/>
      <c r="T25" s="11"/>
      <c r="U25" s="309"/>
      <c r="V25" s="13"/>
      <c r="W25" s="7"/>
      <c r="X25" s="7"/>
      <c r="Y25" s="7"/>
      <c r="Z25" s="7"/>
      <c r="AA25" s="7"/>
      <c r="AB25" s="23"/>
      <c r="AC25" s="11"/>
      <c r="AD25" s="11"/>
      <c r="AE25" s="309"/>
      <c r="AF25" s="13"/>
      <c r="AG25" s="7"/>
      <c r="AH25" s="7"/>
      <c r="AI25" s="7"/>
      <c r="AJ25" s="7"/>
      <c r="AK25" s="7"/>
      <c r="AL25" s="23"/>
      <c r="AM25" s="11"/>
      <c r="AN25" s="11"/>
      <c r="AO25" s="309"/>
      <c r="AP25" s="13"/>
      <c r="AQ25" s="7"/>
      <c r="AR25" s="7"/>
      <c r="AS25" s="7"/>
      <c r="AT25" s="7"/>
      <c r="AU25" s="7"/>
      <c r="AV25" s="23"/>
      <c r="AW25" s="11"/>
      <c r="AX25" s="11"/>
      <c r="AY25" s="309"/>
      <c r="AZ25" s="13"/>
      <c r="BA25" s="7"/>
      <c r="BB25" s="7"/>
      <c r="BC25" s="7"/>
      <c r="BD25" s="7"/>
      <c r="BE25" s="7"/>
      <c r="BF25" s="23"/>
      <c r="BG25" s="11"/>
      <c r="BH25" s="11"/>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3"/>
      <c r="C26" s="7"/>
      <c r="D26" s="7"/>
      <c r="E26" s="7"/>
      <c r="F26" s="7"/>
      <c r="G26" s="7"/>
      <c r="H26" s="23"/>
      <c r="I26" s="11"/>
      <c r="J26" s="11"/>
      <c r="K26" s="309"/>
      <c r="L26" s="13"/>
      <c r="M26" s="7"/>
      <c r="N26" s="7"/>
      <c r="O26" s="7"/>
      <c r="P26" s="7"/>
      <c r="Q26" s="7"/>
      <c r="R26" s="23"/>
      <c r="S26" s="11"/>
      <c r="T26" s="11"/>
      <c r="U26" s="309"/>
      <c r="V26" s="13"/>
      <c r="W26" s="7"/>
      <c r="X26" s="7"/>
      <c r="Y26" s="7"/>
      <c r="Z26" s="7"/>
      <c r="AA26" s="7"/>
      <c r="AB26" s="23"/>
      <c r="AC26" s="11"/>
      <c r="AD26" s="11"/>
      <c r="AE26" s="309"/>
      <c r="AF26" s="13"/>
      <c r="AG26" s="7"/>
      <c r="AH26" s="7"/>
      <c r="AI26" s="7"/>
      <c r="AJ26" s="7"/>
      <c r="AK26" s="7"/>
      <c r="AL26" s="23"/>
      <c r="AM26" s="11"/>
      <c r="AN26" s="11"/>
      <c r="AO26" s="309"/>
      <c r="AP26" s="13"/>
      <c r="AQ26" s="7"/>
      <c r="AR26" s="7"/>
      <c r="AS26" s="7"/>
      <c r="AT26" s="7"/>
      <c r="AU26" s="7"/>
      <c r="AV26" s="23"/>
      <c r="AW26" s="11"/>
      <c r="AX26" s="11"/>
      <c r="AY26" s="309"/>
      <c r="AZ26" s="13"/>
      <c r="BA26" s="7"/>
      <c r="BB26" s="7"/>
      <c r="BC26" s="7"/>
      <c r="BD26" s="7"/>
      <c r="BE26" s="7"/>
      <c r="BF26" s="23"/>
      <c r="BG26" s="11"/>
      <c r="BH26" s="11"/>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44"/>
      <c r="C27" s="544"/>
      <c r="D27" s="544"/>
      <c r="E27" s="544"/>
      <c r="F27" s="544"/>
      <c r="G27" s="544"/>
      <c r="H27" s="545"/>
      <c r="I27" s="11"/>
      <c r="J27" s="11"/>
      <c r="K27" s="310" t="s">
        <v>12</v>
      </c>
      <c r="L27" s="544"/>
      <c r="M27" s="544"/>
      <c r="N27" s="544"/>
      <c r="O27" s="544"/>
      <c r="P27" s="544"/>
      <c r="Q27" s="544"/>
      <c r="R27" s="545"/>
      <c r="S27" s="11"/>
      <c r="T27" s="11"/>
      <c r="U27" s="310" t="s">
        <v>12</v>
      </c>
      <c r="V27" s="544" t="s">
        <v>241</v>
      </c>
      <c r="W27" s="544"/>
      <c r="X27" s="544"/>
      <c r="Y27" s="544"/>
      <c r="Z27" s="544"/>
      <c r="AA27" s="544"/>
      <c r="AB27" s="545"/>
      <c r="AC27" s="11"/>
      <c r="AD27" s="11"/>
      <c r="AE27" s="310" t="s">
        <v>12</v>
      </c>
      <c r="AF27" s="544" t="s">
        <v>205</v>
      </c>
      <c r="AG27" s="544"/>
      <c r="AH27" s="544"/>
      <c r="AI27" s="544"/>
      <c r="AJ27" s="544"/>
      <c r="AK27" s="544"/>
      <c r="AL27" s="545"/>
      <c r="AM27" s="11"/>
      <c r="AN27" s="11"/>
      <c r="AO27" s="310" t="s">
        <v>12</v>
      </c>
      <c r="AP27" s="544" t="s">
        <v>208</v>
      </c>
      <c r="AQ27" s="544"/>
      <c r="AR27" s="544"/>
      <c r="AS27" s="544"/>
      <c r="AT27" s="544"/>
      <c r="AU27" s="544"/>
      <c r="AV27" s="545"/>
      <c r="AW27" s="11"/>
      <c r="AX27" s="11"/>
      <c r="AY27" s="310" t="s">
        <v>12</v>
      </c>
      <c r="AZ27" s="544" t="s">
        <v>232</v>
      </c>
      <c r="BA27" s="544"/>
      <c r="BB27" s="544"/>
      <c r="BC27" s="544"/>
      <c r="BD27" s="544"/>
      <c r="BE27" s="544"/>
      <c r="BF27" s="545"/>
      <c r="BG27" s="11"/>
      <c r="BH27" s="11"/>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2" t="s">
        <v>139</v>
      </c>
      <c r="C28" s="85"/>
      <c r="D28" s="85"/>
      <c r="E28" s="85"/>
      <c r="F28" s="85"/>
      <c r="G28" s="85"/>
      <c r="H28" s="251"/>
      <c r="I28" s="11"/>
      <c r="J28" s="11"/>
      <c r="K28" s="310"/>
      <c r="L28" s="132" t="s">
        <v>139</v>
      </c>
      <c r="M28" s="85"/>
      <c r="N28" s="85"/>
      <c r="O28" s="85"/>
      <c r="P28" s="85"/>
      <c r="Q28" s="85"/>
      <c r="R28" s="251"/>
      <c r="S28" s="11"/>
      <c r="T28" s="11"/>
      <c r="U28" s="310"/>
      <c r="V28" s="132" t="s">
        <v>139</v>
      </c>
      <c r="W28" s="85"/>
      <c r="X28" s="85"/>
      <c r="Y28" s="85"/>
      <c r="Z28" s="85"/>
      <c r="AA28" s="85"/>
      <c r="AB28" s="251"/>
      <c r="AC28" s="11"/>
      <c r="AD28" s="11"/>
      <c r="AE28" s="310"/>
      <c r="AF28" s="132" t="s">
        <v>139</v>
      </c>
      <c r="AG28" s="85" t="s">
        <v>183</v>
      </c>
      <c r="AH28" s="85"/>
      <c r="AI28" s="85"/>
      <c r="AJ28" s="85"/>
      <c r="AK28" s="85" t="s">
        <v>183</v>
      </c>
      <c r="AL28" s="251" t="s">
        <v>183</v>
      </c>
      <c r="AM28" s="11"/>
      <c r="AN28" s="11"/>
      <c r="AO28" s="310"/>
      <c r="AP28" s="132" t="s">
        <v>139</v>
      </c>
      <c r="AQ28" s="85"/>
      <c r="AR28" s="85"/>
      <c r="AS28" s="85"/>
      <c r="AT28" s="85"/>
      <c r="AU28" s="85"/>
      <c r="AV28" s="251"/>
      <c r="AW28" s="11"/>
      <c r="AX28" s="11"/>
      <c r="AY28" s="310"/>
      <c r="AZ28" s="132" t="s">
        <v>139</v>
      </c>
      <c r="BA28" s="85" t="s">
        <v>183</v>
      </c>
      <c r="BB28" s="85"/>
      <c r="BC28" s="85"/>
      <c r="BD28" s="85"/>
      <c r="BE28" s="85" t="s">
        <v>183</v>
      </c>
      <c r="BF28" s="251" t="s">
        <v>183</v>
      </c>
      <c r="BG28" s="11"/>
      <c r="BH28" s="11"/>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2" t="s">
        <v>115</v>
      </c>
      <c r="C29" s="85"/>
      <c r="D29" s="85"/>
      <c r="E29" s="85"/>
      <c r="F29" s="85"/>
      <c r="G29" s="85"/>
      <c r="H29" s="251"/>
      <c r="I29" s="11"/>
      <c r="J29" s="11"/>
      <c r="K29" s="310"/>
      <c r="L29" s="132" t="s">
        <v>115</v>
      </c>
      <c r="M29" s="85"/>
      <c r="N29" s="85"/>
      <c r="O29" s="85"/>
      <c r="P29" s="85"/>
      <c r="Q29" s="85"/>
      <c r="R29" s="251"/>
      <c r="S29" s="11"/>
      <c r="T29" s="11"/>
      <c r="U29" s="310"/>
      <c r="V29" s="132" t="s">
        <v>115</v>
      </c>
      <c r="W29" s="85"/>
      <c r="X29" s="85"/>
      <c r="Y29" s="85"/>
      <c r="Z29" s="85"/>
      <c r="AA29" s="85"/>
      <c r="AB29" s="251"/>
      <c r="AC29" s="11"/>
      <c r="AD29" s="11"/>
      <c r="AE29" s="310"/>
      <c r="AF29" s="132" t="s">
        <v>115</v>
      </c>
      <c r="AG29" s="85" t="s">
        <v>183</v>
      </c>
      <c r="AH29" s="85"/>
      <c r="AI29" s="85"/>
      <c r="AJ29" s="85"/>
      <c r="AK29" s="85" t="s">
        <v>183</v>
      </c>
      <c r="AL29" s="251" t="s">
        <v>183</v>
      </c>
      <c r="AM29" s="11"/>
      <c r="AN29" s="11"/>
      <c r="AO29" s="310"/>
      <c r="AP29" s="132" t="s">
        <v>115</v>
      </c>
      <c r="AQ29" s="85"/>
      <c r="AR29" s="85"/>
      <c r="AS29" s="85"/>
      <c r="AT29" s="85"/>
      <c r="AU29" s="85"/>
      <c r="AV29" s="251"/>
      <c r="AW29" s="11"/>
      <c r="AX29" s="11"/>
      <c r="AY29" s="310"/>
      <c r="AZ29" s="132" t="s">
        <v>115</v>
      </c>
      <c r="BA29" s="85" t="s">
        <v>183</v>
      </c>
      <c r="BB29" s="85"/>
      <c r="BC29" s="85"/>
      <c r="BD29" s="85"/>
      <c r="BE29" s="85" t="s">
        <v>183</v>
      </c>
      <c r="BF29" s="251" t="s">
        <v>183</v>
      </c>
      <c r="BG29" s="11"/>
      <c r="BH29" s="11"/>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2" t="s">
        <v>184</v>
      </c>
      <c r="C30" s="85"/>
      <c r="D30" s="85"/>
      <c r="E30" s="85"/>
      <c r="F30" s="85"/>
      <c r="G30" s="85"/>
      <c r="H30" s="251"/>
      <c r="I30" s="11"/>
      <c r="J30" s="11"/>
      <c r="K30" s="310"/>
      <c r="L30" s="132" t="s">
        <v>184</v>
      </c>
      <c r="M30" s="85"/>
      <c r="N30" s="85"/>
      <c r="O30" s="85"/>
      <c r="P30" s="85"/>
      <c r="Q30" s="85"/>
      <c r="R30" s="251"/>
      <c r="S30" s="11"/>
      <c r="T30" s="11"/>
      <c r="U30" s="310"/>
      <c r="V30" s="132" t="s">
        <v>184</v>
      </c>
      <c r="W30" s="85"/>
      <c r="X30" s="85"/>
      <c r="Y30" s="85"/>
      <c r="Z30" s="85"/>
      <c r="AA30" s="85"/>
      <c r="AB30" s="251"/>
      <c r="AC30" s="11"/>
      <c r="AD30" s="11"/>
      <c r="AE30" s="310"/>
      <c r="AF30" s="132" t="s">
        <v>184</v>
      </c>
      <c r="AG30" s="85" t="s">
        <v>183</v>
      </c>
      <c r="AH30" s="85"/>
      <c r="AI30" s="85"/>
      <c r="AJ30" s="85"/>
      <c r="AK30" s="85" t="s">
        <v>183</v>
      </c>
      <c r="AL30" s="251" t="s">
        <v>183</v>
      </c>
      <c r="AM30" s="11"/>
      <c r="AN30" s="11"/>
      <c r="AO30" s="310"/>
      <c r="AP30" s="132" t="s">
        <v>184</v>
      </c>
      <c r="AQ30" s="85"/>
      <c r="AR30" s="85"/>
      <c r="AS30" s="85"/>
      <c r="AT30" s="85"/>
      <c r="AU30" s="85"/>
      <c r="AV30" s="251"/>
      <c r="AW30" s="11"/>
      <c r="AX30" s="11"/>
      <c r="AY30" s="310"/>
      <c r="AZ30" s="132" t="s">
        <v>184</v>
      </c>
      <c r="BA30" s="85"/>
      <c r="BB30" s="85"/>
      <c r="BC30" s="85"/>
      <c r="BD30" s="85"/>
      <c r="BE30" s="85"/>
      <c r="BF30" s="251"/>
      <c r="BG30" s="11"/>
      <c r="BH30" s="11"/>
    </row>
    <row r="31" ht="15.75" customHeight="true" x14ac:dyDescent="0.25">
      <c r="A31" s="311"/>
      <c r="B31" s="12" t="s">
        <v>23</v>
      </c>
      <c r="C31" s="138"/>
      <c r="D31" s="138"/>
      <c r="E31" s="138"/>
      <c r="F31" s="139"/>
      <c r="G31" s="140"/>
      <c r="H31" s="141"/>
      <c r="I31" s="11"/>
      <c r="J31" s="11"/>
      <c r="K31" s="311"/>
      <c r="L31" s="12" t="s">
        <v>23</v>
      </c>
      <c r="M31" s="138"/>
      <c r="N31" s="138"/>
      <c r="O31" s="138"/>
      <c r="P31" s="139"/>
      <c r="Q31" s="140"/>
      <c r="R31" s="141"/>
      <c r="S31" s="11"/>
      <c r="T31" s="11"/>
      <c r="U31" s="311"/>
      <c r="V31" s="12" t="s">
        <v>23</v>
      </c>
      <c r="W31" s="138"/>
      <c r="X31" s="138"/>
      <c r="Y31" s="138"/>
      <c r="Z31" s="139"/>
      <c r="AA31" s="140"/>
      <c r="AB31" s="141"/>
      <c r="AC31" s="11"/>
      <c r="AD31" s="11"/>
      <c r="AE31" s="311"/>
      <c r="AF31" s="12" t="s">
        <v>23</v>
      </c>
      <c r="AG31" s="138"/>
      <c r="AH31" s="138"/>
      <c r="AI31" s="138"/>
      <c r="AJ31" s="139"/>
      <c r="AK31" s="140"/>
      <c r="AL31" s="141"/>
      <c r="AM31" s="11"/>
      <c r="AN31" s="11"/>
      <c r="AO31" s="311"/>
      <c r="AP31" s="12" t="s">
        <v>23</v>
      </c>
      <c r="AQ31" s="138"/>
      <c r="AR31" s="138"/>
      <c r="AS31" s="138"/>
      <c r="AT31" s="139"/>
      <c r="AU31" s="140"/>
      <c r="AV31" s="141"/>
      <c r="AW31" s="11"/>
      <c r="AX31" s="11"/>
      <c r="AY31" s="311"/>
      <c r="AZ31" s="12" t="s">
        <v>23</v>
      </c>
      <c r="BA31" s="138"/>
      <c r="BB31" s="138"/>
      <c r="BC31" s="138"/>
      <c r="BD31" s="139"/>
      <c r="BE31" s="140"/>
      <c r="BF31" s="141"/>
      <c r="BG31" s="11"/>
      <c r="BH31" s="11"/>
    </row>
    <row r="32" s="3" customFormat="true" ht="16.5" thickBot="true" x14ac:dyDescent="0.3">
      <c r="A32" s="312"/>
      <c r="B32" s="142" t="s">
        <v>20</v>
      </c>
      <c r="C32" s="143"/>
      <c r="D32" s="143"/>
      <c r="E32" s="143"/>
      <c r="F32" s="143"/>
      <c r="G32" s="143"/>
      <c r="H32" s="144"/>
      <c r="I32" s="11"/>
      <c r="J32" s="11"/>
      <c r="K32" s="312"/>
      <c r="L32" s="142" t="s">
        <v>20</v>
      </c>
      <c r="M32" s="143"/>
      <c r="N32" s="143"/>
      <c r="O32" s="143"/>
      <c r="P32" s="143"/>
      <c r="Q32" s="143"/>
      <c r="R32" s="144"/>
      <c r="S32" s="11"/>
      <c r="T32" s="11"/>
      <c r="U32" s="312"/>
      <c r="V32" s="142" t="s">
        <v>20</v>
      </c>
      <c r="W32" s="143"/>
      <c r="X32" s="143"/>
      <c r="Y32" s="143"/>
      <c r="Z32" s="143"/>
      <c r="AA32" s="143"/>
      <c r="AB32" s="144"/>
      <c r="AC32" s="11"/>
      <c r="AD32" s="11"/>
      <c r="AE32" s="312"/>
      <c r="AF32" s="142" t="s">
        <v>20</v>
      </c>
      <c r="AG32" s="143"/>
      <c r="AH32" s="143"/>
      <c r="AI32" s="143"/>
      <c r="AJ32" s="143"/>
      <c r="AK32" s="143">
        <v>38680</v>
      </c>
      <c r="AL32" s="144">
        <v>8155</v>
      </c>
      <c r="AM32" s="11"/>
      <c r="AN32" s="11"/>
      <c r="AO32" s="312"/>
      <c r="AP32" s="142" t="s">
        <v>20</v>
      </c>
      <c r="AQ32" s="143"/>
      <c r="AR32" s="143"/>
      <c r="AS32" s="143"/>
      <c r="AT32" s="143"/>
      <c r="AU32" s="143"/>
      <c r="AV32" s="144"/>
      <c r="AW32" s="11"/>
      <c r="AX32" s="11"/>
      <c r="AY32" s="312"/>
      <c r="AZ32" s="142" t="s">
        <v>20</v>
      </c>
      <c r="BA32" s="143">
        <f>BE32+BF32</f>
        <v>47661</v>
      </c>
      <c r="BB32" s="143"/>
      <c r="BC32" s="143"/>
      <c r="BD32" s="143"/>
      <c r="BE32" s="143">
        <v>38911</v>
      </c>
      <c r="BF32" s="144">
        <v>8750</v>
      </c>
      <c r="BG32" s="11"/>
      <c r="BH32" s="11"/>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18">
    <mergeCell ref="C1:H2"/>
    <mergeCell ref="C3:H3"/>
    <mergeCell ref="B27:H27"/>
    <mergeCell ref="M1:R2"/>
    <mergeCell ref="M3:R3"/>
    <mergeCell ref="L27:R27"/>
    <mergeCell ref="AZ27:BF27"/>
    <mergeCell ref="AQ1:AV2"/>
    <mergeCell ref="AQ3:AV3"/>
    <mergeCell ref="AP27:AV27"/>
    <mergeCell ref="W1:AB2"/>
    <mergeCell ref="W3:AB3"/>
    <mergeCell ref="V27:AB27"/>
    <mergeCell ref="AG1:AL2"/>
    <mergeCell ref="AG3:AL3"/>
    <mergeCell ref="AF27:AL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6" t="s">
        <v>22</v>
      </c>
      <c r="B1" s="337" t="str">
        <f>'Water Data'!B1</f>
        <v>EMIS14</v>
      </c>
      <c r="C1" s="561" t="str">
        <f>'Water Data'!C1:H2</f>
        <v>Philippines</v>
      </c>
      <c r="D1" s="562"/>
      <c r="E1" s="562"/>
      <c r="F1" s="562"/>
      <c r="G1" s="562"/>
      <c r="H1" s="563"/>
      <c r="I1" s="20"/>
      <c r="J1" s="20"/>
      <c r="K1" s="336" t="s">
        <v>22</v>
      </c>
      <c r="L1" s="337" t="str">
        <f>'Water Data'!L1</f>
        <v>NSBI15</v>
      </c>
      <c r="M1" s="561" t="str">
        <f>'Water Data'!M1:R2</f>
        <v>Philippines</v>
      </c>
      <c r="N1" s="562"/>
      <c r="O1" s="562"/>
      <c r="P1" s="562"/>
      <c r="Q1" s="562"/>
      <c r="R1" s="563"/>
      <c r="S1" s="20"/>
      <c r="T1" s="20"/>
      <c r="U1" s="336" t="s">
        <v>22</v>
      </c>
      <c r="V1" s="337" t="str">
        <f>'Water Data'!V1</f>
        <v>UIS15</v>
      </c>
      <c r="W1" s="561" t="str">
        <f>'Water Data'!W1:AB2</f>
        <v>Philippines</v>
      </c>
      <c r="X1" s="562"/>
      <c r="Y1" s="562"/>
      <c r="Z1" s="562"/>
      <c r="AA1" s="562"/>
      <c r="AB1" s="563"/>
      <c r="AC1" s="20"/>
      <c r="AD1" s="20"/>
      <c r="AE1" s="336" t="s">
        <v>22</v>
      </c>
      <c r="AF1" s="337" t="str">
        <f>'Water Data'!AF1</f>
        <v>EMIS16</v>
      </c>
      <c r="AG1" s="561" t="str">
        <f>'Water Data'!AG1:AL2</f>
        <v>Philippines</v>
      </c>
      <c r="AH1" s="562"/>
      <c r="AI1" s="562"/>
      <c r="AJ1" s="562"/>
      <c r="AK1" s="562"/>
      <c r="AL1" s="563"/>
      <c r="AM1" s="20"/>
      <c r="AN1" s="20"/>
      <c r="AO1" s="336" t="s">
        <v>22</v>
      </c>
      <c r="AP1" s="418" t="str">
        <f>'Water Data'!AP1</f>
        <v>NSBI17</v>
      </c>
      <c r="AQ1" s="561" t="str">
        <f>'Water Data'!AQ1:AV2</f>
        <v>Philippines</v>
      </c>
      <c r="AR1" s="562"/>
      <c r="AS1" s="562"/>
      <c r="AT1" s="562"/>
      <c r="AU1" s="562"/>
      <c r="AV1" s="563"/>
      <c r="AW1" s="20"/>
      <c r="AX1" s="20"/>
      <c r="AY1" s="336" t="s">
        <v>22</v>
      </c>
      <c r="AZ1" s="418" t="str">
        <f>'Water Data'!AZ1</f>
        <v>EMIS17</v>
      </c>
      <c r="BA1" s="561" t="str">
        <f>'Water Data'!BA1:BF2</f>
        <v>Philippines</v>
      </c>
      <c r="BB1" s="561"/>
      <c r="BC1" s="561"/>
      <c r="BD1" s="561"/>
      <c r="BE1" s="561"/>
      <c r="BF1" s="569"/>
      <c r="BG1" s="20"/>
      <c r="BH1" s="20"/>
    </row>
    <row r="2" x14ac:dyDescent="0.25">
      <c r="A2" s="338" t="str">
        <f>'Water Data'!A2</f>
        <v>2013-14 Enhanced Basic Education Information System</v>
      </c>
      <c r="B2" s="339"/>
      <c r="C2" s="564"/>
      <c r="D2" s="564"/>
      <c r="E2" s="564"/>
      <c r="F2" s="564"/>
      <c r="G2" s="564"/>
      <c r="H2" s="565"/>
      <c r="I2" s="11"/>
      <c r="J2" s="11"/>
      <c r="K2" s="338" t="str">
        <f>'Water Data'!K2</f>
        <v>2014-15 National School Building Inventory</v>
      </c>
      <c r="L2" s="339"/>
      <c r="M2" s="564"/>
      <c r="N2" s="564"/>
      <c r="O2" s="564"/>
      <c r="P2" s="564"/>
      <c r="Q2" s="564"/>
      <c r="R2" s="565"/>
      <c r="S2" s="11"/>
      <c r="T2" s="11"/>
      <c r="U2" s="338" t="str">
        <f>'Water Data'!U2</f>
        <v>UNESCO UIS (http://data.uis.unesco.org/)</v>
      </c>
      <c r="V2" s="339"/>
      <c r="W2" s="564"/>
      <c r="X2" s="564"/>
      <c r="Y2" s="564"/>
      <c r="Z2" s="564"/>
      <c r="AA2" s="564"/>
      <c r="AB2" s="565"/>
      <c r="AC2" s="11"/>
      <c r="AD2" s="11"/>
      <c r="AE2" s="338" t="str">
        <f>'Water Data'!AE2</f>
        <v>2015-16 Enhanced Basic Education Information System</v>
      </c>
      <c r="AF2" s="339"/>
      <c r="AG2" s="564"/>
      <c r="AH2" s="564"/>
      <c r="AI2" s="564"/>
      <c r="AJ2" s="564"/>
      <c r="AK2" s="564"/>
      <c r="AL2" s="565"/>
      <c r="AM2" s="11"/>
      <c r="AN2" s="11"/>
      <c r="AO2" s="338" t="str">
        <f>'Water Data'!AO2</f>
        <v>2016-17 National School Building Inventory (NSBI)</v>
      </c>
      <c r="AP2" s="339"/>
      <c r="AQ2" s="564"/>
      <c r="AR2" s="564"/>
      <c r="AS2" s="564"/>
      <c r="AT2" s="564"/>
      <c r="AU2" s="564"/>
      <c r="AV2" s="565"/>
      <c r="AW2" s="11"/>
      <c r="AX2" s="11"/>
      <c r="AY2" s="338" t="str">
        <f>'Water Data'!AY2</f>
        <v>DepEd 2017 EMIS microdata</v>
      </c>
      <c r="AZ2" s="339"/>
      <c r="BA2" s="570"/>
      <c r="BB2" s="570"/>
      <c r="BC2" s="570"/>
      <c r="BD2" s="570"/>
      <c r="BE2" s="570"/>
      <c r="BF2" s="571"/>
      <c r="BG2" s="11"/>
      <c r="BH2" s="11"/>
    </row>
    <row r="3" x14ac:dyDescent="0.25">
      <c r="A3" s="340" t="str">
        <f>'Water Data'!A3</f>
        <v>EMIS</v>
      </c>
      <c r="B3" s="341"/>
      <c r="C3" s="566">
        <f>'Water Data'!C3:H3</f>
        <v>2014</v>
      </c>
      <c r="D3" s="567"/>
      <c r="E3" s="567"/>
      <c r="F3" s="567"/>
      <c r="G3" s="567"/>
      <c r="H3" s="568"/>
      <c r="I3" s="11"/>
      <c r="J3" s="11"/>
      <c r="K3" s="340" t="str">
        <f>'Water Data'!K3</f>
        <v>Census</v>
      </c>
      <c r="L3" s="341"/>
      <c r="M3" s="566">
        <f>'Water Data'!M3:R3</f>
        <v>2015</v>
      </c>
      <c r="N3" s="567"/>
      <c r="O3" s="567"/>
      <c r="P3" s="567"/>
      <c r="Q3" s="567"/>
      <c r="R3" s="568"/>
      <c r="S3" s="11"/>
      <c r="T3" s="11"/>
      <c r="U3" s="340" t="str">
        <f>'Water Data'!U3</f>
        <v>Other</v>
      </c>
      <c r="V3" s="341"/>
      <c r="W3" s="566">
        <f>'Water Data'!W3:AB3</f>
        <v>2015</v>
      </c>
      <c r="X3" s="567"/>
      <c r="Y3" s="567"/>
      <c r="Z3" s="567"/>
      <c r="AA3" s="567"/>
      <c r="AB3" s="568"/>
      <c r="AC3" s="11"/>
      <c r="AD3" s="11"/>
      <c r="AE3" s="340" t="str">
        <f>'Water Data'!AE3</f>
        <v>EMIS</v>
      </c>
      <c r="AF3" s="341"/>
      <c r="AG3" s="566">
        <f>'Water Data'!AG3:AL3</f>
        <v>2016</v>
      </c>
      <c r="AH3" s="567"/>
      <c r="AI3" s="567"/>
      <c r="AJ3" s="567"/>
      <c r="AK3" s="567"/>
      <c r="AL3" s="568"/>
      <c r="AM3" s="11"/>
      <c r="AN3" s="11"/>
      <c r="AO3" s="340" t="str">
        <f>'Water Data'!AO3</f>
        <v>Census</v>
      </c>
      <c r="AP3" s="341"/>
      <c r="AQ3" s="566">
        <f>'Water Data'!AQ3:AV3</f>
        <v>2017</v>
      </c>
      <c r="AR3" s="567"/>
      <c r="AS3" s="567"/>
      <c r="AT3" s="567"/>
      <c r="AU3" s="567"/>
      <c r="AV3" s="568"/>
      <c r="AW3" s="11"/>
      <c r="AX3" s="11"/>
      <c r="AY3" s="340" t="str">
        <f>'Water Data'!AY3</f>
        <v>EMIS</v>
      </c>
      <c r="AZ3" s="341"/>
      <c r="BA3" s="566">
        <f>'Water Data'!BA3:BF3</f>
        <v>2017</v>
      </c>
      <c r="BB3" s="566"/>
      <c r="BC3" s="566"/>
      <c r="BD3" s="566"/>
      <c r="BE3" s="566"/>
      <c r="BF3" s="572"/>
      <c r="BG3" s="11"/>
      <c r="BH3" s="11"/>
    </row>
    <row r="4" s="4" customFormat="true" ht="18" customHeight="true" x14ac:dyDescent="0.25">
      <c r="A4" s="342" t="s">
        <v>218</v>
      </c>
      <c r="B4" s="343" t="s">
        <v>57</v>
      </c>
      <c r="C4" s="344" t="s">
        <v>7</v>
      </c>
      <c r="D4" s="345" t="s">
        <v>1</v>
      </c>
      <c r="E4" s="345" t="s">
        <v>2</v>
      </c>
      <c r="F4" s="345" t="s">
        <v>16</v>
      </c>
      <c r="G4" s="345" t="s">
        <v>17</v>
      </c>
      <c r="H4" s="346" t="s">
        <v>18</v>
      </c>
      <c r="I4" s="21"/>
      <c r="J4" s="21"/>
      <c r="K4" s="342" t="s">
        <v>218</v>
      </c>
      <c r="L4" s="343" t="s">
        <v>57</v>
      </c>
      <c r="M4" s="344" t="s">
        <v>7</v>
      </c>
      <c r="N4" s="345" t="s">
        <v>1</v>
      </c>
      <c r="O4" s="345" t="s">
        <v>2</v>
      </c>
      <c r="P4" s="345" t="s">
        <v>16</v>
      </c>
      <c r="Q4" s="345" t="s">
        <v>17</v>
      </c>
      <c r="R4" s="346" t="s">
        <v>18</v>
      </c>
      <c r="S4" s="21"/>
      <c r="T4" s="21"/>
      <c r="U4" s="342" t="s">
        <v>218</v>
      </c>
      <c r="V4" s="343" t="s">
        <v>57</v>
      </c>
      <c r="W4" s="344" t="s">
        <v>7</v>
      </c>
      <c r="X4" s="345" t="s">
        <v>1</v>
      </c>
      <c r="Y4" s="345" t="s">
        <v>2</v>
      </c>
      <c r="Z4" s="345" t="s">
        <v>16</v>
      </c>
      <c r="AA4" s="345" t="s">
        <v>17</v>
      </c>
      <c r="AB4" s="346" t="s">
        <v>18</v>
      </c>
      <c r="AC4" s="21"/>
      <c r="AD4" s="21"/>
      <c r="AE4" s="342" t="s">
        <v>218</v>
      </c>
      <c r="AF4" s="343" t="s">
        <v>57</v>
      </c>
      <c r="AG4" s="344" t="s">
        <v>7</v>
      </c>
      <c r="AH4" s="345" t="s">
        <v>1</v>
      </c>
      <c r="AI4" s="345" t="s">
        <v>2</v>
      </c>
      <c r="AJ4" s="345" t="s">
        <v>16</v>
      </c>
      <c r="AK4" s="345" t="s">
        <v>17</v>
      </c>
      <c r="AL4" s="346" t="s">
        <v>18</v>
      </c>
      <c r="AM4" s="21"/>
      <c r="AN4" s="21"/>
      <c r="AO4" s="342" t="s">
        <v>218</v>
      </c>
      <c r="AP4" s="343" t="s">
        <v>57</v>
      </c>
      <c r="AQ4" s="344" t="s">
        <v>7</v>
      </c>
      <c r="AR4" s="345" t="s">
        <v>1</v>
      </c>
      <c r="AS4" s="345" t="s">
        <v>2</v>
      </c>
      <c r="AT4" s="345" t="s">
        <v>16</v>
      </c>
      <c r="AU4" s="345" t="s">
        <v>17</v>
      </c>
      <c r="AV4" s="346" t="s">
        <v>18</v>
      </c>
      <c r="AW4" s="21"/>
      <c r="AX4" s="21"/>
      <c r="AY4" s="342" t="s">
        <v>218</v>
      </c>
      <c r="AZ4" s="343" t="s">
        <v>57</v>
      </c>
      <c r="BA4" s="344" t="s">
        <v>7</v>
      </c>
      <c r="BB4" s="345" t="s">
        <v>1</v>
      </c>
      <c r="BC4" s="345" t="s">
        <v>2</v>
      </c>
      <c r="BD4" s="345" t="s">
        <v>16</v>
      </c>
      <c r="BE4" s="345" t="s">
        <v>17</v>
      </c>
      <c r="BF4" s="346" t="s">
        <v>18</v>
      </c>
      <c r="BG4" s="21"/>
      <c r="BH4" s="21"/>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5" t="s">
        <v>3</v>
      </c>
      <c r="C5" s="9">
        <f t="shared" ref="C5:H5" si="0">IF(COUNTA(C15)=0,"",C15)</f>
        <v>1.1253254920478204</v>
      </c>
      <c r="D5" s="9" t="str">
        <f t="shared" si="0"/>
        <v/>
      </c>
      <c r="E5" s="9" t="str">
        <f t="shared" si="0"/>
        <v/>
      </c>
      <c r="F5" s="9" t="str">
        <f t="shared" si="0"/>
        <v/>
      </c>
      <c r="G5" s="9">
        <f t="shared" si="0"/>
        <v>0</v>
      </c>
      <c r="H5" s="26">
        <f t="shared" si="0"/>
        <v>6.63</v>
      </c>
      <c r="I5" s="21"/>
      <c r="J5" s="21"/>
      <c r="K5" s="307"/>
      <c r="L5" s="15" t="s">
        <v>3</v>
      </c>
      <c r="M5" s="9" t="str">
        <f t="shared" ref="M5:R5" si="1">IF(COUNTA(M15)=0,"",M15)</f>
        <v/>
      </c>
      <c r="N5" s="9" t="str">
        <f t="shared" si="1"/>
        <v/>
      </c>
      <c r="O5" s="9" t="str">
        <f t="shared" si="1"/>
        <v/>
      </c>
      <c r="P5" s="9" t="str">
        <f t="shared" si="1"/>
        <v/>
      </c>
      <c r="Q5" s="9">
        <f t="shared" si="1"/>
        <v>8.9000000000000057</v>
      </c>
      <c r="R5" s="26" t="str">
        <f t="shared" si="1"/>
        <v/>
      </c>
      <c r="S5" s="21"/>
      <c r="T5" s="21"/>
      <c r="U5" s="307"/>
      <c r="V5" s="15" t="s">
        <v>3</v>
      </c>
      <c r="W5" s="9" t="str">
        <f t="shared" ref="W5:AB5" si="2">IF(COUNTA(W15)=0,"",W15)</f>
        <v/>
      </c>
      <c r="X5" s="9" t="str">
        <f t="shared" si="2"/>
        <v/>
      </c>
      <c r="Y5" s="9" t="str">
        <f t="shared" si="2"/>
        <v/>
      </c>
      <c r="Z5" s="9" t="str">
        <f t="shared" si="2"/>
        <v/>
      </c>
      <c r="AA5" s="9" t="str">
        <f t="shared" si="2"/>
        <v/>
      </c>
      <c r="AB5" s="26" t="str">
        <f t="shared" si="2"/>
        <v/>
      </c>
      <c r="AC5" s="21"/>
      <c r="AD5" s="21"/>
      <c r="AE5" s="307"/>
      <c r="AF5" s="15" t="s">
        <v>3</v>
      </c>
      <c r="AG5" s="9" t="str">
        <f t="shared" ref="AG5:AL5" si="3">IF(COUNTA(AG15)=0,"",AG15)</f>
        <v/>
      </c>
      <c r="AH5" s="9" t="str">
        <f t="shared" si="3"/>
        <v/>
      </c>
      <c r="AI5" s="9" t="str">
        <f t="shared" si="3"/>
        <v/>
      </c>
      <c r="AJ5" s="9" t="str">
        <f t="shared" si="3"/>
        <v/>
      </c>
      <c r="AK5" s="9" t="str">
        <f t="shared" si="3"/>
        <v/>
      </c>
      <c r="AL5" s="26" t="str">
        <f t="shared" si="3"/>
        <v/>
      </c>
      <c r="AM5" s="21"/>
      <c r="AN5" s="21"/>
      <c r="AO5" s="307"/>
      <c r="AP5" s="15" t="s">
        <v>3</v>
      </c>
      <c r="AQ5" s="9" t="str">
        <f t="shared" ref="AQ5:AV5" si="4">IF(COUNTA(AQ15)=0,"",AQ15)</f>
        <v/>
      </c>
      <c r="AR5" s="9" t="str">
        <f t="shared" si="4"/>
        <v/>
      </c>
      <c r="AS5" s="9" t="str">
        <f t="shared" si="4"/>
        <v/>
      </c>
      <c r="AT5" s="9" t="str">
        <f t="shared" si="4"/>
        <v/>
      </c>
      <c r="AU5" s="9" t="str">
        <f t="shared" si="4"/>
        <v/>
      </c>
      <c r="AV5" s="26" t="str">
        <f t="shared" si="4"/>
        <v/>
      </c>
      <c r="AW5" s="21"/>
      <c r="AX5" s="21"/>
      <c r="AY5" s="307"/>
      <c r="AZ5" s="15" t="s">
        <v>3</v>
      </c>
      <c r="BA5" s="9" t="str">
        <f t="shared" ref="BA5:BF5" si="5">IF(COUNTA(BA15)=0,"",BA15)</f>
        <v/>
      </c>
      <c r="BB5" s="9" t="str">
        <f t="shared" si="5"/>
        <v/>
      </c>
      <c r="BC5" s="9" t="str">
        <f t="shared" si="5"/>
        <v/>
      </c>
      <c r="BD5" s="9" t="str">
        <f t="shared" si="5"/>
        <v/>
      </c>
      <c r="BE5" s="9" t="str">
        <f t="shared" si="5"/>
        <v/>
      </c>
      <c r="BF5" s="26" t="str">
        <f t="shared" si="5"/>
        <v/>
      </c>
      <c r="BG5" s="21"/>
      <c r="BH5" s="21"/>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26" t="str">
        <f>IF((COUNTA(H16:H27)=0)+(COUNTA(H15)=0),"",100-H15-SUMPRODUCT(B16:B27,H16:H27))</f>
        <v/>
      </c>
      <c r="I6" s="21"/>
      <c r="J6" s="21"/>
      <c r="K6" s="30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26" t="str">
        <f>IF((COUNTA(R16:R27)=0)+(COUNTA(R15)=0),"",100-R15-SUMPRODUCT(L16:L27,R16:R27))</f>
        <v/>
      </c>
      <c r="S6" s="21"/>
      <c r="T6" s="21"/>
      <c r="U6" s="307"/>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26" t="str">
        <f>IF((COUNTA(AB16:AB27)=0)+(COUNTA(AB15)=0),"",100-AB15-SUMPRODUCT(V16:V27,AB16:AB27))</f>
        <v/>
      </c>
      <c r="AC6" s="21"/>
      <c r="AD6" s="21"/>
      <c r="AE6" s="30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26" t="str">
        <f>IF((COUNTA(AL16:AL27)=0)+(COUNTA(AL15)=0),"",100-AL15-SUMPRODUCT(AF16:AF27,AL16:AL27))</f>
        <v/>
      </c>
      <c r="AM6" s="21"/>
      <c r="AN6" s="21"/>
      <c r="AO6" s="307"/>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26" t="str">
        <f>IF((COUNTA(AV16:AV27)=0)+(COUNTA(AV15)=0),"",100-AV15-SUMPRODUCT(AP16:AP27,AV16:AV27))</f>
        <v/>
      </c>
      <c r="AW6" s="21"/>
      <c r="AX6" s="21"/>
      <c r="AY6" s="307"/>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26" t="str">
        <f>IF((COUNTA(BF16:BF27)=0)+(COUNTA(BF15)=0),"",100-BF15-SUMPRODUCT(AZ16:AZ27,BF16:BF27))</f>
        <v/>
      </c>
      <c r="BG6" s="21"/>
      <c r="BH6" s="21"/>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26" t="str">
        <f>IF(COUNTA(H16:H27)=0,"",SUMPRODUCT(H16:H27,B16:B27))</f>
        <v/>
      </c>
      <c r="I7" s="21"/>
      <c r="J7" s="21"/>
      <c r="K7" s="307"/>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26" t="str">
        <f>IF(COUNTA(R16:R27)=0,"",SUMPRODUCT(R16:R27,L16:L27))</f>
        <v/>
      </c>
      <c r="S7" s="21"/>
      <c r="T7" s="21"/>
      <c r="U7" s="307"/>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26" t="str">
        <f>IF(COUNTA(AB16:AB27)=0,"",SUMPRODUCT(AB16:AB27,V16:V27))</f>
        <v/>
      </c>
      <c r="AC7" s="21"/>
      <c r="AD7" s="21"/>
      <c r="AE7" s="30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26" t="str">
        <f>IF(COUNTA(AL16:AL27)=0,"",SUMPRODUCT(AL16:AL27,AF16:AF27))</f>
        <v/>
      </c>
      <c r="AM7" s="21"/>
      <c r="AN7" s="21"/>
      <c r="AO7" s="307"/>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26" t="str">
        <f>IF(COUNTA(AV16:AV27)=0,"",SUMPRODUCT(AV16:AV27,AP16:AP27))</f>
        <v/>
      </c>
      <c r="AW7" s="21"/>
      <c r="AX7" s="21"/>
      <c r="AY7" s="307"/>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26" t="str">
        <f>IF(COUNTA(BF16:BF27)=0,"",SUMPRODUCT(BF16:BF27,AZ16:AZ27))</f>
        <v/>
      </c>
      <c r="BG7" s="21"/>
      <c r="BH7" s="21"/>
      <c r="BI7" s="315"/>
      <c r="BS7" s="315"/>
      <c r="CC7" s="315"/>
      <c r="CM7" s="315"/>
      <c r="CW7" s="315"/>
      <c r="DG7" s="315"/>
      <c r="DQ7" s="315"/>
      <c r="EA7" s="315"/>
      <c r="EK7" s="315"/>
      <c r="EU7" s="315"/>
      <c r="FE7" s="315"/>
      <c r="FO7" s="315"/>
      <c r="FY7" s="315"/>
      <c r="GI7" s="315"/>
      <c r="GS7" s="315"/>
      <c r="HC7" s="315"/>
      <c r="HM7" s="315"/>
      <c r="HW7" s="315"/>
    </row>
    <row r="8" s="4" customFormat="true" x14ac:dyDescent="0.25">
      <c r="A8" s="307" t="s">
        <v>233</v>
      </c>
      <c r="B8" s="78" t="s">
        <v>54</v>
      </c>
      <c r="C8" s="77">
        <f>(G8/100*G$35+H8/100*H$35)/(G$35+H$35)*100</f>
        <v>90.909054967697628</v>
      </c>
      <c r="D8" s="16"/>
      <c r="E8" s="16"/>
      <c r="F8" s="16"/>
      <c r="G8" s="16">
        <f>64.1+26.4</f>
        <v>90.5</v>
      </c>
      <c r="H8" s="145">
        <f>63.88+29.03</f>
        <v>92.91</v>
      </c>
      <c r="I8" s="21"/>
      <c r="J8" s="21"/>
      <c r="K8" s="307"/>
      <c r="L8" s="78" t="s">
        <v>54</v>
      </c>
      <c r="M8" s="77"/>
      <c r="N8" s="16"/>
      <c r="O8" s="16"/>
      <c r="P8" s="16"/>
      <c r="Q8" s="16"/>
      <c r="R8" s="145"/>
      <c r="S8" s="21"/>
      <c r="T8" s="21"/>
      <c r="U8" s="307"/>
      <c r="V8" s="78" t="s">
        <v>54</v>
      </c>
      <c r="W8" s="77"/>
      <c r="X8" s="16"/>
      <c r="Y8" s="16"/>
      <c r="Z8" s="16"/>
      <c r="AA8" s="16"/>
      <c r="AB8" s="145"/>
      <c r="AC8" s="21"/>
      <c r="AD8" s="21"/>
      <c r="AE8" s="307"/>
      <c r="AF8" s="78" t="s">
        <v>54</v>
      </c>
      <c r="AG8" s="77"/>
      <c r="AH8" s="16"/>
      <c r="AI8" s="16"/>
      <c r="AJ8" s="16"/>
      <c r="AK8" s="16"/>
      <c r="AL8" s="145"/>
      <c r="AM8" s="21"/>
      <c r="AN8" s="21"/>
      <c r="AO8" s="307"/>
      <c r="AP8" s="78" t="s">
        <v>54</v>
      </c>
      <c r="AQ8" s="77"/>
      <c r="AR8" s="16"/>
      <c r="AS8" s="16"/>
      <c r="AT8" s="16"/>
      <c r="AU8" s="16"/>
      <c r="AV8" s="145"/>
      <c r="AW8" s="21"/>
      <c r="AX8" s="21"/>
      <c r="AY8" s="307" t="s">
        <v>233</v>
      </c>
      <c r="AZ8" s="78" t="s">
        <v>54</v>
      </c>
      <c r="BA8" s="77">
        <f>(BE8/100*BE$35+BF8/100*BF$35)/(BE$35+BF$35)*100</f>
        <v>91.901947084618456</v>
      </c>
      <c r="BB8" s="16"/>
      <c r="BC8" s="16"/>
      <c r="BD8" s="16"/>
      <c r="BE8" s="16">
        <f>52.6+BE10</f>
        <v>91.7</v>
      </c>
      <c r="BF8" s="145">
        <f>72.6+20.2</f>
        <v>92.8</v>
      </c>
      <c r="BG8" s="21"/>
      <c r="BH8" s="21"/>
      <c r="BI8" s="315"/>
      <c r="BS8" s="315"/>
      <c r="CC8" s="315"/>
      <c r="CM8" s="315"/>
      <c r="CW8" s="315"/>
      <c r="DG8" s="315"/>
      <c r="DQ8" s="315"/>
      <c r="EA8" s="315"/>
      <c r="EK8" s="315"/>
      <c r="EU8" s="315"/>
      <c r="FE8" s="315"/>
      <c r="FO8" s="315"/>
      <c r="FY8" s="315"/>
      <c r="GI8" s="315"/>
      <c r="GS8" s="315"/>
      <c r="HC8" s="315"/>
      <c r="HM8" s="315"/>
      <c r="HW8" s="315"/>
    </row>
    <row r="9" s="4" customFormat="true" x14ac:dyDescent="0.25">
      <c r="A9" s="307"/>
      <c r="B9" s="78" t="s">
        <v>59</v>
      </c>
      <c r="C9" s="77"/>
      <c r="D9" s="16"/>
      <c r="E9" s="16"/>
      <c r="F9" s="16"/>
      <c r="G9" s="16"/>
      <c r="H9" s="145"/>
      <c r="I9" s="21"/>
      <c r="J9" s="21"/>
      <c r="K9" s="307"/>
      <c r="L9" s="78" t="s">
        <v>59</v>
      </c>
      <c r="M9" s="77"/>
      <c r="N9" s="16"/>
      <c r="O9" s="16"/>
      <c r="P9" s="16"/>
      <c r="Q9" s="16"/>
      <c r="R9" s="145"/>
      <c r="S9" s="21"/>
      <c r="T9" s="21"/>
      <c r="U9" s="307"/>
      <c r="V9" s="78" t="s">
        <v>59</v>
      </c>
      <c r="W9" s="77"/>
      <c r="X9" s="16"/>
      <c r="Y9" s="16"/>
      <c r="Z9" s="16"/>
      <c r="AA9" s="16"/>
      <c r="AB9" s="145"/>
      <c r="AC9" s="21"/>
      <c r="AD9" s="21"/>
      <c r="AE9" s="307"/>
      <c r="AF9" s="78" t="s">
        <v>59</v>
      </c>
      <c r="AG9" s="77"/>
      <c r="AH9" s="16"/>
      <c r="AI9" s="16"/>
      <c r="AJ9" s="16"/>
      <c r="AK9" s="16"/>
      <c r="AL9" s="145"/>
      <c r="AM9" s="21"/>
      <c r="AN9" s="21"/>
      <c r="AO9" s="307"/>
      <c r="AP9" s="78" t="s">
        <v>59</v>
      </c>
      <c r="AQ9" s="77"/>
      <c r="AR9" s="16"/>
      <c r="AS9" s="16"/>
      <c r="AT9" s="16"/>
      <c r="AU9" s="16"/>
      <c r="AV9" s="145"/>
      <c r="AW9" s="21"/>
      <c r="AX9" s="21"/>
      <c r="AY9" s="307"/>
      <c r="AZ9" s="78" t="s">
        <v>59</v>
      </c>
      <c r="BA9" s="77"/>
      <c r="BB9" s="16"/>
      <c r="BC9" s="16"/>
      <c r="BD9" s="16"/>
      <c r="BE9" s="16"/>
      <c r="BF9" s="145"/>
      <c r="BG9" s="21"/>
      <c r="BH9" s="21"/>
      <c r="BI9" s="315"/>
      <c r="BS9" s="315"/>
      <c r="CC9" s="315"/>
      <c r="CM9" s="315"/>
      <c r="CW9" s="315"/>
      <c r="DG9" s="315"/>
      <c r="DQ9" s="315"/>
      <c r="EA9" s="315"/>
      <c r="EK9" s="315"/>
      <c r="EU9" s="315"/>
      <c r="FE9" s="315"/>
      <c r="FO9" s="315"/>
      <c r="FY9" s="315"/>
      <c r="GI9" s="315"/>
      <c r="GS9" s="315"/>
      <c r="HC9" s="315"/>
      <c r="HM9" s="315"/>
      <c r="HW9" s="315"/>
    </row>
    <row r="10" s="4" customFormat="true" x14ac:dyDescent="0.25">
      <c r="A10" s="307" t="s">
        <v>193</v>
      </c>
      <c r="B10" s="78" t="s">
        <v>122</v>
      </c>
      <c r="C10" s="77">
        <f>(G10/100*G$35+H10/100*H$35)/(G$35+H$35)*100</f>
        <v>32.736660513833144</v>
      </c>
      <c r="D10" s="16"/>
      <c r="E10" s="16"/>
      <c r="F10" s="16"/>
      <c r="G10" s="16">
        <v>26.37</v>
      </c>
      <c r="H10" s="145">
        <v>63.88</v>
      </c>
      <c r="I10" s="21"/>
      <c r="J10" s="21"/>
      <c r="K10" s="307"/>
      <c r="L10" s="78" t="s">
        <v>122</v>
      </c>
      <c r="M10" s="16"/>
      <c r="N10" s="16"/>
      <c r="O10" s="16"/>
      <c r="P10" s="16"/>
      <c r="Q10" s="16"/>
      <c r="R10" s="145"/>
      <c r="S10" s="21"/>
      <c r="T10" s="21"/>
      <c r="U10" s="307"/>
      <c r="V10" s="78" t="s">
        <v>122</v>
      </c>
      <c r="W10" s="16"/>
      <c r="X10" s="16"/>
      <c r="Y10" s="16"/>
      <c r="Z10" s="16"/>
      <c r="AA10" s="16"/>
      <c r="AB10" s="145"/>
      <c r="AC10" s="21"/>
      <c r="AD10" s="21"/>
      <c r="AE10" s="307"/>
      <c r="AF10" s="78" t="s">
        <v>122</v>
      </c>
      <c r="AG10" s="16"/>
      <c r="AH10" s="16"/>
      <c r="AI10" s="16"/>
      <c r="AJ10" s="16"/>
      <c r="AK10" s="16"/>
      <c r="AL10" s="145"/>
      <c r="AM10" s="21"/>
      <c r="AN10" s="21"/>
      <c r="AO10" s="307"/>
      <c r="AP10" s="78" t="s">
        <v>122</v>
      </c>
      <c r="AQ10" s="16"/>
      <c r="AR10" s="16"/>
      <c r="AS10" s="16"/>
      <c r="AT10" s="16"/>
      <c r="AU10" s="16"/>
      <c r="AV10" s="145"/>
      <c r="AW10" s="21"/>
      <c r="AX10" s="21"/>
      <c r="AY10" s="307" t="s">
        <v>193</v>
      </c>
      <c r="AZ10" s="78" t="s">
        <v>122</v>
      </c>
      <c r="BA10" s="77">
        <f>(BE10/100*BE$35+BF10/100*BF$35)/(BE$35+BF$35)*100</f>
        <v>45.250206667925561</v>
      </c>
      <c r="BB10" s="16"/>
      <c r="BC10" s="16"/>
      <c r="BD10" s="16"/>
      <c r="BE10" s="16">
        <v>39.1</v>
      </c>
      <c r="BF10" s="145">
        <v>72.599999999999994</v>
      </c>
      <c r="BG10" s="21"/>
      <c r="BH10" s="21"/>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c r="B11" s="133" t="s">
        <v>21</v>
      </c>
      <c r="C11" s="146"/>
      <c r="D11" s="16"/>
      <c r="E11" s="16"/>
      <c r="F11" s="16"/>
      <c r="G11" s="7"/>
      <c r="H11" s="23"/>
      <c r="I11" s="21"/>
      <c r="J11" s="21"/>
      <c r="K11" s="307"/>
      <c r="L11" s="133" t="s">
        <v>21</v>
      </c>
      <c r="M11" s="146"/>
      <c r="N11" s="16"/>
      <c r="O11" s="16"/>
      <c r="P11" s="16"/>
      <c r="Q11" s="7"/>
      <c r="R11" s="23"/>
      <c r="S11" s="21"/>
      <c r="T11" s="21"/>
      <c r="U11" s="307"/>
      <c r="V11" s="133" t="s">
        <v>21</v>
      </c>
      <c r="W11" s="146"/>
      <c r="X11" s="16"/>
      <c r="Y11" s="16"/>
      <c r="Z11" s="16"/>
      <c r="AA11" s="7"/>
      <c r="AB11" s="23"/>
      <c r="AC11" s="21"/>
      <c r="AD11" s="21"/>
      <c r="AE11" s="307"/>
      <c r="AF11" s="133" t="s">
        <v>21</v>
      </c>
      <c r="AG11" s="146"/>
      <c r="AH11" s="16"/>
      <c r="AI11" s="16"/>
      <c r="AJ11" s="16"/>
      <c r="AK11" s="7"/>
      <c r="AL11" s="23"/>
      <c r="AM11" s="21"/>
      <c r="AN11" s="21"/>
      <c r="AO11" s="307"/>
      <c r="AP11" s="133" t="s">
        <v>21</v>
      </c>
      <c r="AQ11" s="146"/>
      <c r="AR11" s="16"/>
      <c r="AS11" s="16"/>
      <c r="AT11" s="16"/>
      <c r="AU11" s="7"/>
      <c r="AV11" s="23"/>
      <c r="AW11" s="21"/>
      <c r="AX11" s="21"/>
      <c r="AY11" s="307"/>
      <c r="AZ11" s="133" t="s">
        <v>21</v>
      </c>
      <c r="BA11" s="146"/>
      <c r="BB11" s="16"/>
      <c r="BC11" s="16"/>
      <c r="BD11" s="16"/>
      <c r="BE11" s="7"/>
      <c r="BF11" s="23"/>
      <c r="BG11" s="21"/>
      <c r="BH11" s="21"/>
      <c r="BI11" s="315"/>
      <c r="BS11" s="315"/>
      <c r="CC11" s="315"/>
      <c r="CM11" s="315"/>
      <c r="CW11" s="315"/>
      <c r="DG11" s="315"/>
      <c r="DQ11" s="315"/>
      <c r="EA11" s="315"/>
      <c r="EK11" s="315"/>
      <c r="EU11" s="315"/>
      <c r="FE11" s="315"/>
      <c r="FO11" s="315"/>
      <c r="FY11" s="315"/>
      <c r="GI11" s="315"/>
      <c r="GS11" s="315"/>
      <c r="HC11" s="315"/>
      <c r="HM11" s="315"/>
      <c r="HW11" s="315"/>
    </row>
    <row r="12" s="4" customFormat="true" ht="15.6" customHeight="true" x14ac:dyDescent="0.25">
      <c r="A12" s="307"/>
      <c r="B12" s="133" t="s">
        <v>30</v>
      </c>
      <c r="C12" s="16"/>
      <c r="D12" s="7"/>
      <c r="E12" s="7"/>
      <c r="F12" s="7"/>
      <c r="G12" s="7"/>
      <c r="H12" s="23"/>
      <c r="I12" s="21"/>
      <c r="J12" s="21"/>
      <c r="K12" s="307"/>
      <c r="L12" s="133" t="s">
        <v>30</v>
      </c>
      <c r="M12" s="16"/>
      <c r="N12" s="7"/>
      <c r="O12" s="7"/>
      <c r="P12" s="7"/>
      <c r="Q12" s="7"/>
      <c r="R12" s="23"/>
      <c r="S12" s="21"/>
      <c r="T12" s="21"/>
      <c r="U12" s="307"/>
      <c r="V12" s="133" t="s">
        <v>30</v>
      </c>
      <c r="W12" s="16"/>
      <c r="X12" s="7"/>
      <c r="Y12" s="7"/>
      <c r="Z12" s="7"/>
      <c r="AA12" s="7"/>
      <c r="AB12" s="23"/>
      <c r="AC12" s="21"/>
      <c r="AD12" s="21"/>
      <c r="AE12" s="307"/>
      <c r="AF12" s="133" t="s">
        <v>30</v>
      </c>
      <c r="AG12" s="16"/>
      <c r="AH12" s="7"/>
      <c r="AI12" s="7"/>
      <c r="AJ12" s="7"/>
      <c r="AK12" s="7"/>
      <c r="AL12" s="23"/>
      <c r="AM12" s="21"/>
      <c r="AN12" s="21"/>
      <c r="AO12" s="307"/>
      <c r="AP12" s="133" t="s">
        <v>30</v>
      </c>
      <c r="AQ12" s="16"/>
      <c r="AR12" s="7"/>
      <c r="AS12" s="7"/>
      <c r="AT12" s="7"/>
      <c r="AU12" s="7"/>
      <c r="AV12" s="23"/>
      <c r="AW12" s="21"/>
      <c r="AX12" s="21"/>
      <c r="AY12" s="307"/>
      <c r="AZ12" s="133" t="s">
        <v>30</v>
      </c>
      <c r="BA12" s="16"/>
      <c r="BB12" s="7"/>
      <c r="BC12" s="7"/>
      <c r="BD12" s="7"/>
      <c r="BE12" s="7"/>
      <c r="BF12" s="23"/>
      <c r="BG12" s="21"/>
      <c r="BH12" s="21"/>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t="s">
        <v>194</v>
      </c>
      <c r="B13" s="133" t="s">
        <v>220</v>
      </c>
      <c r="C13" s="77">
        <f>(G13/100*G$35+H13/100*H$35)/(G$35+H$35)*100</f>
        <v>32.761568543280887</v>
      </c>
      <c r="D13" s="16"/>
      <c r="E13" s="16"/>
      <c r="F13" s="16"/>
      <c r="G13" s="16">
        <v>26.4</v>
      </c>
      <c r="H13" s="145">
        <v>63.88</v>
      </c>
      <c r="I13" s="21"/>
      <c r="J13" s="21"/>
      <c r="K13" s="307"/>
      <c r="L13" s="133" t="s">
        <v>220</v>
      </c>
      <c r="M13" s="16"/>
      <c r="N13" s="16"/>
      <c r="O13" s="16"/>
      <c r="P13" s="16"/>
      <c r="Q13" s="16"/>
      <c r="R13" s="145"/>
      <c r="S13" s="21"/>
      <c r="T13" s="21"/>
      <c r="U13" s="307"/>
      <c r="V13" s="133" t="s">
        <v>220</v>
      </c>
      <c r="W13" s="16"/>
      <c r="X13" s="16"/>
      <c r="Y13" s="16"/>
      <c r="Z13" s="16"/>
      <c r="AA13" s="16"/>
      <c r="AB13" s="145"/>
      <c r="AC13" s="21"/>
      <c r="AD13" s="21"/>
      <c r="AE13" s="307"/>
      <c r="AF13" s="133" t="s">
        <v>220</v>
      </c>
      <c r="AG13" s="16"/>
      <c r="AH13" s="16"/>
      <c r="AI13" s="16"/>
      <c r="AJ13" s="16"/>
      <c r="AK13" s="16"/>
      <c r="AL13" s="145"/>
      <c r="AM13" s="21"/>
      <c r="AN13" s="21"/>
      <c r="AO13" s="307"/>
      <c r="AP13" s="133" t="s">
        <v>220</v>
      </c>
      <c r="AQ13" s="16"/>
      <c r="AR13" s="16"/>
      <c r="AS13" s="16"/>
      <c r="AT13" s="16"/>
      <c r="AU13" s="16"/>
      <c r="AV13" s="145"/>
      <c r="AW13" s="21"/>
      <c r="AX13" s="21"/>
      <c r="AY13" s="307" t="s">
        <v>194</v>
      </c>
      <c r="AZ13" s="133" t="s">
        <v>220</v>
      </c>
      <c r="BA13" s="77">
        <f>(BE13/100*BE$35+BF13/100*BF$35)/(BE$35+BF$35)*100</f>
        <v>45.250206667925561</v>
      </c>
      <c r="BB13" s="16"/>
      <c r="BC13" s="16"/>
      <c r="BD13" s="16"/>
      <c r="BE13" s="16">
        <f>BE10</f>
        <v>39.1</v>
      </c>
      <c r="BF13" s="145">
        <v>72.599999999999994</v>
      </c>
      <c r="BG13" s="21"/>
      <c r="BH13" s="21"/>
      <c r="BI13" s="316"/>
      <c r="BS13" s="316"/>
      <c r="CC13" s="316"/>
      <c r="CM13" s="316"/>
      <c r="CW13" s="316"/>
      <c r="DG13" s="316"/>
      <c r="DQ13" s="316"/>
      <c r="EA13" s="316"/>
      <c r="EK13" s="316"/>
      <c r="EU13" s="316"/>
      <c r="FE13" s="316"/>
      <c r="FO13" s="316"/>
      <c r="FY13" s="316"/>
      <c r="GI13" s="316"/>
      <c r="GS13" s="316"/>
      <c r="HC13" s="316"/>
      <c r="HM13" s="316"/>
      <c r="HW13" s="316"/>
    </row>
    <row r="14" s="14" customFormat="true" ht="18" customHeight="true" x14ac:dyDescent="0.25">
      <c r="A14" s="342" t="s">
        <v>58</v>
      </c>
      <c r="B14" s="347" t="s">
        <v>27</v>
      </c>
      <c r="C14" s="348"/>
      <c r="D14" s="348"/>
      <c r="E14" s="348"/>
      <c r="F14" s="349"/>
      <c r="G14" s="349"/>
      <c r="H14" s="350"/>
      <c r="I14" s="21"/>
      <c r="J14" s="21"/>
      <c r="K14" s="342" t="s">
        <v>58</v>
      </c>
      <c r="L14" s="347" t="s">
        <v>27</v>
      </c>
      <c r="M14" s="348"/>
      <c r="N14" s="348"/>
      <c r="O14" s="348"/>
      <c r="P14" s="349"/>
      <c r="Q14" s="349"/>
      <c r="R14" s="350"/>
      <c r="S14" s="21"/>
      <c r="T14" s="21"/>
      <c r="U14" s="342" t="s">
        <v>58</v>
      </c>
      <c r="V14" s="347" t="s">
        <v>27</v>
      </c>
      <c r="W14" s="348"/>
      <c r="X14" s="348"/>
      <c r="Y14" s="348"/>
      <c r="Z14" s="349"/>
      <c r="AA14" s="349"/>
      <c r="AB14" s="350"/>
      <c r="AC14" s="21"/>
      <c r="AD14" s="21"/>
      <c r="AE14" s="342" t="s">
        <v>58</v>
      </c>
      <c r="AF14" s="347" t="s">
        <v>27</v>
      </c>
      <c r="AG14" s="348"/>
      <c r="AH14" s="348"/>
      <c r="AI14" s="348"/>
      <c r="AJ14" s="349"/>
      <c r="AK14" s="349"/>
      <c r="AL14" s="350"/>
      <c r="AM14" s="21"/>
      <c r="AN14" s="21"/>
      <c r="AO14" s="342" t="s">
        <v>58</v>
      </c>
      <c r="AP14" s="347" t="s">
        <v>27</v>
      </c>
      <c r="AQ14" s="348"/>
      <c r="AR14" s="348"/>
      <c r="AS14" s="348"/>
      <c r="AT14" s="349"/>
      <c r="AU14" s="349"/>
      <c r="AV14" s="350"/>
      <c r="AW14" s="21"/>
      <c r="AX14" s="21"/>
      <c r="AY14" s="342" t="s">
        <v>58</v>
      </c>
      <c r="AZ14" s="347" t="s">
        <v>27</v>
      </c>
      <c r="BA14" s="348"/>
      <c r="BB14" s="348"/>
      <c r="BC14" s="348"/>
      <c r="BD14" s="349"/>
      <c r="BE14" s="349"/>
      <c r="BF14" s="350"/>
      <c r="BG14" s="21"/>
      <c r="BH14" s="21"/>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17">
        <v>0</v>
      </c>
      <c r="C15" s="77">
        <f>(G15/100*G$35+H15/100*H$35)/(G$35+H$35)*100</f>
        <v>1.1253254920478204</v>
      </c>
      <c r="D15" s="77"/>
      <c r="E15" s="77"/>
      <c r="F15" s="7"/>
      <c r="G15" s="7">
        <v>0</v>
      </c>
      <c r="H15" s="23">
        <v>6.63</v>
      </c>
      <c r="I15" s="11"/>
      <c r="J15" s="11"/>
      <c r="K15" s="308" t="s">
        <v>31</v>
      </c>
      <c r="L15" s="17">
        <v>0</v>
      </c>
      <c r="M15" s="146"/>
      <c r="N15" s="77"/>
      <c r="O15" s="77"/>
      <c r="P15" s="7"/>
      <c r="Q15" s="7">
        <f>100-91.1</f>
        <v>8.9000000000000057</v>
      </c>
      <c r="R15" s="23"/>
      <c r="S15" s="11"/>
      <c r="T15" s="11"/>
      <c r="U15" s="308" t="s">
        <v>31</v>
      </c>
      <c r="V15" s="17">
        <v>0</v>
      </c>
      <c r="W15" s="146"/>
      <c r="X15" s="77"/>
      <c r="Y15" s="77"/>
      <c r="Z15" s="7"/>
      <c r="AA15" s="7"/>
      <c r="AB15" s="23"/>
      <c r="AC15" s="11"/>
      <c r="AD15" s="11"/>
      <c r="AE15" s="308" t="s">
        <v>31</v>
      </c>
      <c r="AF15" s="17">
        <v>0</v>
      </c>
      <c r="AG15" s="146"/>
      <c r="AH15" s="77"/>
      <c r="AI15" s="77"/>
      <c r="AJ15" s="7"/>
      <c r="AK15" s="7"/>
      <c r="AL15" s="23"/>
      <c r="AM15" s="11"/>
      <c r="AN15" s="11"/>
      <c r="AO15" s="308" t="s">
        <v>31</v>
      </c>
      <c r="AP15" s="17">
        <v>0</v>
      </c>
      <c r="AQ15" s="146"/>
      <c r="AR15" s="77"/>
      <c r="AS15" s="77"/>
      <c r="AT15" s="7"/>
      <c r="AU15" s="7"/>
      <c r="AV15" s="23"/>
      <c r="AW15" s="11"/>
      <c r="AX15" s="11"/>
      <c r="AY15" s="308" t="s">
        <v>31</v>
      </c>
      <c r="AZ15" s="17">
        <v>0</v>
      </c>
      <c r="BA15" s="77"/>
      <c r="BB15" s="77"/>
      <c r="BC15" s="77"/>
      <c r="BD15" s="7"/>
      <c r="BE15" s="7"/>
      <c r="BF15" s="23"/>
      <c r="BG15" s="11"/>
      <c r="BH15" s="11"/>
    </row>
    <row r="16" s="2" customFormat="true" x14ac:dyDescent="0.25">
      <c r="A16" s="308" t="s">
        <v>118</v>
      </c>
      <c r="B16" s="147">
        <v>0</v>
      </c>
      <c r="C16" s="77"/>
      <c r="D16" s="77"/>
      <c r="E16" s="77"/>
      <c r="F16" s="7"/>
      <c r="G16" s="7"/>
      <c r="H16" s="23"/>
      <c r="I16" s="11"/>
      <c r="J16" s="11"/>
      <c r="K16" s="308" t="s">
        <v>118</v>
      </c>
      <c r="L16" s="147">
        <v>0</v>
      </c>
      <c r="M16" s="77"/>
      <c r="N16" s="77"/>
      <c r="O16" s="77"/>
      <c r="P16" s="7"/>
      <c r="Q16" s="7"/>
      <c r="R16" s="23"/>
      <c r="S16" s="11"/>
      <c r="T16" s="11"/>
      <c r="U16" s="308" t="s">
        <v>118</v>
      </c>
      <c r="V16" s="147">
        <v>0</v>
      </c>
      <c r="W16" s="77"/>
      <c r="X16" s="77"/>
      <c r="Y16" s="77"/>
      <c r="Z16" s="7"/>
      <c r="AA16" s="7"/>
      <c r="AB16" s="23"/>
      <c r="AC16" s="11"/>
      <c r="AD16" s="11"/>
      <c r="AE16" s="308" t="s">
        <v>118</v>
      </c>
      <c r="AF16" s="147">
        <v>0</v>
      </c>
      <c r="AG16" s="77"/>
      <c r="AH16" s="77"/>
      <c r="AI16" s="77"/>
      <c r="AJ16" s="7"/>
      <c r="AK16" s="7"/>
      <c r="AL16" s="23"/>
      <c r="AM16" s="11"/>
      <c r="AN16" s="11"/>
      <c r="AO16" s="308" t="s">
        <v>118</v>
      </c>
      <c r="AP16" s="147">
        <v>0</v>
      </c>
      <c r="AQ16" s="77"/>
      <c r="AR16" s="77"/>
      <c r="AS16" s="77"/>
      <c r="AT16" s="7"/>
      <c r="AU16" s="7"/>
      <c r="AV16" s="23"/>
      <c r="AW16" s="11"/>
      <c r="AX16" s="11"/>
      <c r="AY16" s="308" t="s">
        <v>118</v>
      </c>
      <c r="AZ16" s="147">
        <v>0</v>
      </c>
      <c r="BA16" s="77"/>
      <c r="BB16" s="77"/>
      <c r="BC16" s="77"/>
      <c r="BD16" s="7"/>
      <c r="BE16" s="7"/>
      <c r="BF16" s="23"/>
      <c r="BG16" s="11"/>
      <c r="BH16" s="11"/>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18"/>
      <c r="C17" s="146"/>
      <c r="D17" s="77"/>
      <c r="E17" s="77"/>
      <c r="F17" s="7"/>
      <c r="G17" s="7"/>
      <c r="H17" s="23"/>
      <c r="I17" s="11"/>
      <c r="J17" s="11"/>
      <c r="K17" s="309"/>
      <c r="L17" s="18"/>
      <c r="M17" s="146"/>
      <c r="N17" s="77"/>
      <c r="O17" s="77"/>
      <c r="P17" s="7"/>
      <c r="Q17" s="7"/>
      <c r="R17" s="23"/>
      <c r="S17" s="11"/>
      <c r="T17" s="11"/>
      <c r="U17" s="309"/>
      <c r="V17" s="18"/>
      <c r="W17" s="146"/>
      <c r="X17" s="77"/>
      <c r="Y17" s="77"/>
      <c r="Z17" s="7"/>
      <c r="AA17" s="7"/>
      <c r="AB17" s="23"/>
      <c r="AC17" s="11"/>
      <c r="AD17" s="11"/>
      <c r="AE17" s="309"/>
      <c r="AF17" s="18"/>
      <c r="AG17" s="146"/>
      <c r="AH17" s="77"/>
      <c r="AI17" s="77"/>
      <c r="AJ17" s="7"/>
      <c r="AK17" s="7"/>
      <c r="AL17" s="23"/>
      <c r="AM17" s="11"/>
      <c r="AN17" s="11"/>
      <c r="AO17" s="309"/>
      <c r="AP17" s="18"/>
      <c r="AQ17" s="146"/>
      <c r="AR17" s="77"/>
      <c r="AS17" s="77"/>
      <c r="AT17" s="7"/>
      <c r="AU17" s="7"/>
      <c r="AV17" s="23"/>
      <c r="AW17" s="11"/>
      <c r="AX17" s="11"/>
      <c r="AY17" s="309"/>
      <c r="AZ17" s="18"/>
      <c r="BA17" s="146"/>
      <c r="BB17" s="77"/>
      <c r="BC17" s="77"/>
      <c r="BD17" s="7"/>
      <c r="BE17" s="7"/>
      <c r="BF17" s="23"/>
      <c r="BG17" s="11"/>
      <c r="BH17" s="11"/>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19"/>
      <c r="C18" s="77"/>
      <c r="D18" s="7"/>
      <c r="E18" s="7"/>
      <c r="F18" s="7"/>
      <c r="G18" s="7"/>
      <c r="H18" s="23"/>
      <c r="I18" s="11"/>
      <c r="J18" s="11"/>
      <c r="K18" s="309"/>
      <c r="L18" s="19"/>
      <c r="M18" s="77"/>
      <c r="N18" s="7"/>
      <c r="O18" s="7"/>
      <c r="P18" s="7"/>
      <c r="Q18" s="7"/>
      <c r="R18" s="23"/>
      <c r="S18" s="11"/>
      <c r="T18" s="11"/>
      <c r="U18" s="309"/>
      <c r="V18" s="19"/>
      <c r="W18" s="77"/>
      <c r="X18" s="7"/>
      <c r="Y18" s="7"/>
      <c r="Z18" s="7"/>
      <c r="AA18" s="7"/>
      <c r="AB18" s="23"/>
      <c r="AC18" s="11"/>
      <c r="AD18" s="11"/>
      <c r="AE18" s="309"/>
      <c r="AF18" s="19"/>
      <c r="AG18" s="77"/>
      <c r="AH18" s="7"/>
      <c r="AI18" s="7"/>
      <c r="AJ18" s="7"/>
      <c r="AK18" s="7"/>
      <c r="AL18" s="23"/>
      <c r="AM18" s="11"/>
      <c r="AN18" s="11"/>
      <c r="AO18" s="309"/>
      <c r="AP18" s="19"/>
      <c r="AQ18" s="77"/>
      <c r="AR18" s="7"/>
      <c r="AS18" s="7"/>
      <c r="AT18" s="7"/>
      <c r="AU18" s="7"/>
      <c r="AV18" s="23"/>
      <c r="AW18" s="11"/>
      <c r="AX18" s="11"/>
      <c r="AY18" s="309"/>
      <c r="AZ18" s="19"/>
      <c r="BA18" s="77"/>
      <c r="BB18" s="7"/>
      <c r="BC18" s="7"/>
      <c r="BD18" s="7"/>
      <c r="BE18" s="7"/>
      <c r="BF18" s="23"/>
      <c r="BG18" s="11"/>
      <c r="BH18" s="11"/>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9"/>
      <c r="C19" s="7"/>
      <c r="D19" s="7"/>
      <c r="E19" s="7"/>
      <c r="F19" s="7"/>
      <c r="G19" s="7"/>
      <c r="H19" s="23"/>
      <c r="I19" s="11"/>
      <c r="J19" s="11"/>
      <c r="K19" s="309"/>
      <c r="L19" s="19"/>
      <c r="M19" s="7"/>
      <c r="N19" s="7"/>
      <c r="O19" s="7"/>
      <c r="P19" s="7"/>
      <c r="Q19" s="7"/>
      <c r="R19" s="23"/>
      <c r="S19" s="11"/>
      <c r="T19" s="11"/>
      <c r="U19" s="309"/>
      <c r="V19" s="19"/>
      <c r="W19" s="7"/>
      <c r="X19" s="7"/>
      <c r="Y19" s="7"/>
      <c r="Z19" s="7"/>
      <c r="AA19" s="7"/>
      <c r="AB19" s="23"/>
      <c r="AC19" s="11"/>
      <c r="AD19" s="11"/>
      <c r="AE19" s="309"/>
      <c r="AF19" s="19"/>
      <c r="AG19" s="7"/>
      <c r="AH19" s="7"/>
      <c r="AI19" s="7"/>
      <c r="AJ19" s="7"/>
      <c r="AK19" s="7"/>
      <c r="AL19" s="23"/>
      <c r="AM19" s="11"/>
      <c r="AN19" s="11"/>
      <c r="AO19" s="309"/>
      <c r="AP19" s="19"/>
      <c r="AQ19" s="7"/>
      <c r="AR19" s="7"/>
      <c r="AS19" s="7"/>
      <c r="AT19" s="7"/>
      <c r="AU19" s="7"/>
      <c r="AV19" s="23"/>
      <c r="AW19" s="11"/>
      <c r="AX19" s="11"/>
      <c r="AY19" s="309"/>
      <c r="AZ19" s="19"/>
      <c r="BA19" s="7"/>
      <c r="BB19" s="7"/>
      <c r="BC19" s="7"/>
      <c r="BD19" s="7"/>
      <c r="BE19" s="7"/>
      <c r="BF19" s="23"/>
      <c r="BG19" s="11"/>
      <c r="BH19" s="11"/>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19"/>
      <c r="C20" s="7"/>
      <c r="D20" s="7"/>
      <c r="E20" s="135"/>
      <c r="F20" s="7"/>
      <c r="G20" s="7"/>
      <c r="H20" s="23"/>
      <c r="I20" s="11"/>
      <c r="J20" s="11"/>
      <c r="K20" s="309"/>
      <c r="L20" s="19"/>
      <c r="M20" s="7"/>
      <c r="N20" s="7"/>
      <c r="O20" s="135"/>
      <c r="P20" s="7"/>
      <c r="Q20" s="7"/>
      <c r="R20" s="23"/>
      <c r="S20" s="11"/>
      <c r="T20" s="11"/>
      <c r="U20" s="309"/>
      <c r="V20" s="19"/>
      <c r="W20" s="7"/>
      <c r="X20" s="7"/>
      <c r="Y20" s="135"/>
      <c r="Z20" s="7"/>
      <c r="AA20" s="7"/>
      <c r="AB20" s="23"/>
      <c r="AC20" s="11"/>
      <c r="AD20" s="11"/>
      <c r="AE20" s="309"/>
      <c r="AF20" s="19"/>
      <c r="AG20" s="7"/>
      <c r="AH20" s="7"/>
      <c r="AI20" s="135"/>
      <c r="AJ20" s="7"/>
      <c r="AK20" s="7"/>
      <c r="AL20" s="23"/>
      <c r="AM20" s="11"/>
      <c r="AN20" s="11"/>
      <c r="AO20" s="309"/>
      <c r="AP20" s="19"/>
      <c r="AQ20" s="7"/>
      <c r="AR20" s="7"/>
      <c r="AS20" s="135"/>
      <c r="AT20" s="7"/>
      <c r="AU20" s="7"/>
      <c r="AV20" s="23"/>
      <c r="AW20" s="11"/>
      <c r="AX20" s="11"/>
      <c r="AY20" s="309"/>
      <c r="AZ20" s="19"/>
      <c r="BA20" s="7"/>
      <c r="BB20" s="7"/>
      <c r="BC20" s="135"/>
      <c r="BD20" s="7"/>
      <c r="BE20" s="7"/>
      <c r="BF20" s="23"/>
      <c r="BG20" s="11"/>
      <c r="BH20" s="11"/>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18"/>
      <c r="C21" s="7"/>
      <c r="D21" s="135"/>
      <c r="E21" s="135"/>
      <c r="F21" s="7"/>
      <c r="G21" s="7"/>
      <c r="H21" s="23"/>
      <c r="I21" s="11"/>
      <c r="J21" s="11"/>
      <c r="K21" s="309"/>
      <c r="L21" s="18"/>
      <c r="M21" s="7"/>
      <c r="N21" s="135"/>
      <c r="O21" s="135"/>
      <c r="P21" s="7"/>
      <c r="Q21" s="7"/>
      <c r="R21" s="23"/>
      <c r="S21" s="11"/>
      <c r="T21" s="11"/>
      <c r="U21" s="309"/>
      <c r="V21" s="18"/>
      <c r="W21" s="7"/>
      <c r="X21" s="135"/>
      <c r="Y21" s="135"/>
      <c r="Z21" s="7"/>
      <c r="AA21" s="7"/>
      <c r="AB21" s="23"/>
      <c r="AC21" s="11"/>
      <c r="AD21" s="11"/>
      <c r="AE21" s="309"/>
      <c r="AF21" s="18"/>
      <c r="AG21" s="7"/>
      <c r="AH21" s="135"/>
      <c r="AI21" s="135"/>
      <c r="AJ21" s="7"/>
      <c r="AK21" s="7"/>
      <c r="AL21" s="23"/>
      <c r="AM21" s="11"/>
      <c r="AN21" s="11"/>
      <c r="AO21" s="309"/>
      <c r="AP21" s="18"/>
      <c r="AQ21" s="7"/>
      <c r="AR21" s="135"/>
      <c r="AS21" s="135"/>
      <c r="AT21" s="7"/>
      <c r="AU21" s="7"/>
      <c r="AV21" s="23"/>
      <c r="AW21" s="11"/>
      <c r="AX21" s="11"/>
      <c r="AY21" s="309"/>
      <c r="AZ21" s="18"/>
      <c r="BA21" s="7"/>
      <c r="BB21" s="135"/>
      <c r="BC21" s="135"/>
      <c r="BD21" s="7"/>
      <c r="BE21" s="7"/>
      <c r="BF21" s="23"/>
      <c r="BG21" s="11"/>
      <c r="BH21" s="11"/>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8"/>
      <c r="C22" s="135"/>
      <c r="D22" s="135"/>
      <c r="E22" s="135"/>
      <c r="F22" s="135"/>
      <c r="G22" s="135"/>
      <c r="H22" s="136"/>
      <c r="I22" s="11"/>
      <c r="J22" s="11"/>
      <c r="K22" s="309"/>
      <c r="L22" s="18"/>
      <c r="M22" s="135"/>
      <c r="N22" s="135"/>
      <c r="O22" s="135"/>
      <c r="P22" s="135"/>
      <c r="Q22" s="135"/>
      <c r="R22" s="136"/>
      <c r="S22" s="11"/>
      <c r="T22" s="11"/>
      <c r="U22" s="309"/>
      <c r="V22" s="18"/>
      <c r="W22" s="135"/>
      <c r="X22" s="135"/>
      <c r="Y22" s="135"/>
      <c r="Z22" s="135"/>
      <c r="AA22" s="135"/>
      <c r="AB22" s="136"/>
      <c r="AC22" s="11"/>
      <c r="AD22" s="11"/>
      <c r="AE22" s="309"/>
      <c r="AF22" s="18"/>
      <c r="AG22" s="135"/>
      <c r="AH22" s="135"/>
      <c r="AI22" s="135"/>
      <c r="AJ22" s="135"/>
      <c r="AK22" s="135"/>
      <c r="AL22" s="136"/>
      <c r="AM22" s="11"/>
      <c r="AN22" s="11"/>
      <c r="AO22" s="309"/>
      <c r="AP22" s="18"/>
      <c r="AQ22" s="135"/>
      <c r="AR22" s="135"/>
      <c r="AS22" s="135"/>
      <c r="AT22" s="135"/>
      <c r="AU22" s="135"/>
      <c r="AV22" s="136"/>
      <c r="AW22" s="11"/>
      <c r="AX22" s="11"/>
      <c r="AY22" s="309"/>
      <c r="AZ22" s="18"/>
      <c r="BA22" s="135"/>
      <c r="BB22" s="135"/>
      <c r="BC22" s="135"/>
      <c r="BD22" s="135"/>
      <c r="BE22" s="135"/>
      <c r="BF22" s="136"/>
      <c r="BG22" s="11"/>
      <c r="BH22" s="11"/>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8"/>
      <c r="C23" s="135"/>
      <c r="D23" s="135"/>
      <c r="E23" s="135"/>
      <c r="F23" s="135"/>
      <c r="G23" s="135"/>
      <c r="H23" s="136"/>
      <c r="I23" s="11"/>
      <c r="J23" s="11"/>
      <c r="K23" s="309"/>
      <c r="L23" s="18"/>
      <c r="M23" s="135"/>
      <c r="N23" s="135"/>
      <c r="O23" s="135"/>
      <c r="P23" s="135"/>
      <c r="Q23" s="135"/>
      <c r="R23" s="136"/>
      <c r="S23" s="11"/>
      <c r="T23" s="11"/>
      <c r="U23" s="309"/>
      <c r="V23" s="18"/>
      <c r="W23" s="135"/>
      <c r="X23" s="135"/>
      <c r="Y23" s="135"/>
      <c r="Z23" s="135"/>
      <c r="AA23" s="135"/>
      <c r="AB23" s="136"/>
      <c r="AC23" s="11"/>
      <c r="AD23" s="11"/>
      <c r="AE23" s="309"/>
      <c r="AF23" s="18"/>
      <c r="AG23" s="135"/>
      <c r="AH23" s="135"/>
      <c r="AI23" s="135"/>
      <c r="AJ23" s="135"/>
      <c r="AK23" s="135"/>
      <c r="AL23" s="136"/>
      <c r="AM23" s="11"/>
      <c r="AN23" s="11"/>
      <c r="AO23" s="309"/>
      <c r="AP23" s="18"/>
      <c r="AQ23" s="135"/>
      <c r="AR23" s="135"/>
      <c r="AS23" s="135"/>
      <c r="AT23" s="135"/>
      <c r="AU23" s="135"/>
      <c r="AV23" s="136"/>
      <c r="AW23" s="11"/>
      <c r="AX23" s="11"/>
      <c r="AY23" s="309"/>
      <c r="AZ23" s="18"/>
      <c r="BA23" s="135"/>
      <c r="BB23" s="135"/>
      <c r="BC23" s="135"/>
      <c r="BD23" s="135"/>
      <c r="BE23" s="135"/>
      <c r="BF23" s="136"/>
      <c r="BG23" s="11"/>
      <c r="BH23" s="11"/>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8"/>
      <c r="C24" s="135"/>
      <c r="D24" s="135"/>
      <c r="E24" s="135"/>
      <c r="F24" s="135"/>
      <c r="G24" s="135"/>
      <c r="H24" s="136"/>
      <c r="I24" s="11"/>
      <c r="J24" s="11"/>
      <c r="K24" s="309"/>
      <c r="L24" s="18"/>
      <c r="M24" s="135"/>
      <c r="N24" s="135"/>
      <c r="O24" s="135"/>
      <c r="P24" s="135"/>
      <c r="Q24" s="135"/>
      <c r="R24" s="136"/>
      <c r="S24" s="11"/>
      <c r="T24" s="11"/>
      <c r="U24" s="309"/>
      <c r="V24" s="18"/>
      <c r="W24" s="135"/>
      <c r="X24" s="135"/>
      <c r="Y24" s="135"/>
      <c r="Z24" s="135"/>
      <c r="AA24" s="135"/>
      <c r="AB24" s="136"/>
      <c r="AC24" s="11"/>
      <c r="AD24" s="11"/>
      <c r="AE24" s="309"/>
      <c r="AF24" s="18"/>
      <c r="AG24" s="135"/>
      <c r="AH24" s="135"/>
      <c r="AI24" s="135"/>
      <c r="AJ24" s="135"/>
      <c r="AK24" s="135"/>
      <c r="AL24" s="136"/>
      <c r="AM24" s="11"/>
      <c r="AN24" s="11"/>
      <c r="AO24" s="309"/>
      <c r="AP24" s="18"/>
      <c r="AQ24" s="135"/>
      <c r="AR24" s="135"/>
      <c r="AS24" s="135"/>
      <c r="AT24" s="135"/>
      <c r="AU24" s="135"/>
      <c r="AV24" s="136"/>
      <c r="AW24" s="11"/>
      <c r="AX24" s="11"/>
      <c r="AY24" s="309"/>
      <c r="AZ24" s="18"/>
      <c r="BA24" s="135"/>
      <c r="BB24" s="135"/>
      <c r="BC24" s="135"/>
      <c r="BD24" s="135"/>
      <c r="BE24" s="135"/>
      <c r="BF24" s="136"/>
      <c r="BG24" s="11"/>
      <c r="BH24" s="11"/>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8"/>
      <c r="C25" s="135"/>
      <c r="D25" s="135"/>
      <c r="E25" s="135"/>
      <c r="F25" s="135"/>
      <c r="G25" s="135"/>
      <c r="H25" s="136"/>
      <c r="I25" s="11"/>
      <c r="J25" s="11"/>
      <c r="K25" s="309"/>
      <c r="L25" s="18"/>
      <c r="M25" s="135"/>
      <c r="N25" s="135"/>
      <c r="O25" s="135"/>
      <c r="P25" s="135"/>
      <c r="Q25" s="135"/>
      <c r="R25" s="136"/>
      <c r="S25" s="11"/>
      <c r="T25" s="11"/>
      <c r="U25" s="309"/>
      <c r="V25" s="18"/>
      <c r="W25" s="135"/>
      <c r="X25" s="135"/>
      <c r="Y25" s="135"/>
      <c r="Z25" s="135"/>
      <c r="AA25" s="135"/>
      <c r="AB25" s="136"/>
      <c r="AC25" s="11"/>
      <c r="AD25" s="11"/>
      <c r="AE25" s="309"/>
      <c r="AF25" s="18"/>
      <c r="AG25" s="135"/>
      <c r="AH25" s="135"/>
      <c r="AI25" s="135"/>
      <c r="AJ25" s="135"/>
      <c r="AK25" s="135"/>
      <c r="AL25" s="136"/>
      <c r="AM25" s="11"/>
      <c r="AN25" s="11"/>
      <c r="AO25" s="309"/>
      <c r="AP25" s="18"/>
      <c r="AQ25" s="135"/>
      <c r="AR25" s="135"/>
      <c r="AS25" s="135"/>
      <c r="AT25" s="135"/>
      <c r="AU25" s="135"/>
      <c r="AV25" s="136"/>
      <c r="AW25" s="11"/>
      <c r="AX25" s="11"/>
      <c r="AY25" s="309"/>
      <c r="AZ25" s="18"/>
      <c r="BA25" s="135"/>
      <c r="BB25" s="135"/>
      <c r="BC25" s="135"/>
      <c r="BD25" s="135"/>
      <c r="BE25" s="135"/>
      <c r="BF25" s="136"/>
      <c r="BG25" s="11"/>
      <c r="BH25" s="11"/>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8"/>
      <c r="C26" s="135"/>
      <c r="D26" s="135"/>
      <c r="E26" s="135"/>
      <c r="F26" s="135"/>
      <c r="G26" s="135"/>
      <c r="H26" s="136"/>
      <c r="I26" s="11"/>
      <c r="J26" s="11"/>
      <c r="K26" s="309"/>
      <c r="L26" s="18"/>
      <c r="M26" s="135"/>
      <c r="N26" s="135"/>
      <c r="O26" s="135"/>
      <c r="P26" s="135"/>
      <c r="Q26" s="135"/>
      <c r="R26" s="136"/>
      <c r="S26" s="11"/>
      <c r="T26" s="11"/>
      <c r="U26" s="309"/>
      <c r="V26" s="18"/>
      <c r="W26" s="135"/>
      <c r="X26" s="135"/>
      <c r="Y26" s="135"/>
      <c r="Z26" s="135"/>
      <c r="AA26" s="135"/>
      <c r="AB26" s="136"/>
      <c r="AC26" s="11"/>
      <c r="AD26" s="11"/>
      <c r="AE26" s="309"/>
      <c r="AF26" s="18"/>
      <c r="AG26" s="135"/>
      <c r="AH26" s="135"/>
      <c r="AI26" s="135"/>
      <c r="AJ26" s="135"/>
      <c r="AK26" s="135"/>
      <c r="AL26" s="136"/>
      <c r="AM26" s="11"/>
      <c r="AN26" s="11"/>
      <c r="AO26" s="309"/>
      <c r="AP26" s="18"/>
      <c r="AQ26" s="135"/>
      <c r="AR26" s="135"/>
      <c r="AS26" s="135"/>
      <c r="AT26" s="135"/>
      <c r="AU26" s="135"/>
      <c r="AV26" s="136"/>
      <c r="AW26" s="11"/>
      <c r="AX26" s="11"/>
      <c r="AY26" s="309"/>
      <c r="AZ26" s="18"/>
      <c r="BA26" s="135"/>
      <c r="BB26" s="135"/>
      <c r="BC26" s="135"/>
      <c r="BD26" s="135"/>
      <c r="BE26" s="135"/>
      <c r="BF26" s="136"/>
      <c r="BG26" s="11"/>
      <c r="BH26" s="11"/>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18"/>
      <c r="C27" s="6"/>
      <c r="D27" s="6"/>
      <c r="E27" s="6"/>
      <c r="F27" s="6"/>
      <c r="G27" s="6"/>
      <c r="H27" s="24"/>
      <c r="I27" s="11"/>
      <c r="J27" s="11"/>
      <c r="K27" s="309"/>
      <c r="L27" s="18"/>
      <c r="M27" s="6"/>
      <c r="N27" s="6"/>
      <c r="O27" s="6"/>
      <c r="P27" s="6"/>
      <c r="Q27" s="6"/>
      <c r="R27" s="24"/>
      <c r="S27" s="11"/>
      <c r="T27" s="11"/>
      <c r="U27" s="309"/>
      <c r="V27" s="18"/>
      <c r="W27" s="6"/>
      <c r="X27" s="6"/>
      <c r="Y27" s="6"/>
      <c r="Z27" s="6"/>
      <c r="AA27" s="6"/>
      <c r="AB27" s="24"/>
      <c r="AC27" s="11"/>
      <c r="AD27" s="11"/>
      <c r="AE27" s="309"/>
      <c r="AF27" s="18"/>
      <c r="AG27" s="6"/>
      <c r="AH27" s="6"/>
      <c r="AI27" s="6"/>
      <c r="AJ27" s="6"/>
      <c r="AK27" s="6"/>
      <c r="AL27" s="24"/>
      <c r="AM27" s="11"/>
      <c r="AN27" s="11"/>
      <c r="AO27" s="309"/>
      <c r="AP27" s="18"/>
      <c r="AQ27" s="6"/>
      <c r="AR27" s="6"/>
      <c r="AS27" s="6"/>
      <c r="AT27" s="6"/>
      <c r="AU27" s="6"/>
      <c r="AV27" s="24"/>
      <c r="AW27" s="11"/>
      <c r="AX27" s="11"/>
      <c r="AY27" s="309"/>
      <c r="AZ27" s="18"/>
      <c r="BA27" s="6"/>
      <c r="BB27" s="6"/>
      <c r="BC27" s="6"/>
      <c r="BD27" s="6"/>
      <c r="BE27" s="6"/>
      <c r="BF27" s="24"/>
      <c r="BG27" s="11"/>
      <c r="BH27" s="11"/>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44" t="s">
        <v>195</v>
      </c>
      <c r="C28" s="544"/>
      <c r="D28" s="544"/>
      <c r="E28" s="544"/>
      <c r="F28" s="544"/>
      <c r="G28" s="544"/>
      <c r="H28" s="545"/>
      <c r="I28" s="11"/>
      <c r="J28" s="11"/>
      <c r="K28" s="310" t="s">
        <v>12</v>
      </c>
      <c r="L28" s="544"/>
      <c r="M28" s="544"/>
      <c r="N28" s="544"/>
      <c r="O28" s="544"/>
      <c r="P28" s="544"/>
      <c r="Q28" s="544"/>
      <c r="R28" s="545"/>
      <c r="S28" s="11"/>
      <c r="T28" s="11"/>
      <c r="U28" s="310" t="s">
        <v>12</v>
      </c>
      <c r="V28" s="544" t="s">
        <v>209</v>
      </c>
      <c r="W28" s="544"/>
      <c r="X28" s="544"/>
      <c r="Y28" s="544"/>
      <c r="Z28" s="544"/>
      <c r="AA28" s="544"/>
      <c r="AB28" s="545"/>
      <c r="AC28" s="11"/>
      <c r="AD28" s="11"/>
      <c r="AE28" s="310" t="s">
        <v>12</v>
      </c>
      <c r="AF28" s="544" t="s">
        <v>209</v>
      </c>
      <c r="AG28" s="544"/>
      <c r="AH28" s="544"/>
      <c r="AI28" s="544"/>
      <c r="AJ28" s="544"/>
      <c r="AK28" s="544"/>
      <c r="AL28" s="545"/>
      <c r="AM28" s="11"/>
      <c r="AN28" s="11"/>
      <c r="AO28" s="310" t="s">
        <v>12</v>
      </c>
      <c r="AP28" s="544" t="s">
        <v>209</v>
      </c>
      <c r="AQ28" s="544"/>
      <c r="AR28" s="544"/>
      <c r="AS28" s="544"/>
      <c r="AT28" s="544"/>
      <c r="AU28" s="544"/>
      <c r="AV28" s="545"/>
      <c r="AW28" s="11"/>
      <c r="AX28" s="11"/>
      <c r="AY28" s="310" t="s">
        <v>12</v>
      </c>
      <c r="AZ28" s="558" t="s">
        <v>236</v>
      </c>
      <c r="BA28" s="559"/>
      <c r="BB28" s="559"/>
      <c r="BC28" s="559"/>
      <c r="BD28" s="559"/>
      <c r="BE28" s="559"/>
      <c r="BF28" s="560"/>
      <c r="BG28" s="11"/>
      <c r="BH28" s="11"/>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2" t="s">
        <v>139</v>
      </c>
      <c r="C29" s="85" t="s">
        <v>183</v>
      </c>
      <c r="D29" s="260"/>
      <c r="E29" s="260"/>
      <c r="F29" s="260"/>
      <c r="G29" s="85" t="s">
        <v>183</v>
      </c>
      <c r="H29" s="251" t="s">
        <v>183</v>
      </c>
      <c r="I29" s="11"/>
      <c r="J29" s="11"/>
      <c r="K29" s="310"/>
      <c r="L29" s="132" t="s">
        <v>139</v>
      </c>
      <c r="M29" s="260"/>
      <c r="N29" s="260"/>
      <c r="O29" s="260"/>
      <c r="P29" s="260"/>
      <c r="Q29" s="85" t="s">
        <v>183</v>
      </c>
      <c r="R29" s="261"/>
      <c r="S29" s="11"/>
      <c r="T29" s="11"/>
      <c r="U29" s="310"/>
      <c r="V29" s="132" t="s">
        <v>139</v>
      </c>
      <c r="W29" s="260"/>
      <c r="X29" s="260"/>
      <c r="Y29" s="260"/>
      <c r="Z29" s="260"/>
      <c r="AA29" s="260"/>
      <c r="AB29" s="261"/>
      <c r="AC29" s="11"/>
      <c r="AD29" s="11"/>
      <c r="AE29" s="310"/>
      <c r="AF29" s="132" t="s">
        <v>139</v>
      </c>
      <c r="AG29" s="260"/>
      <c r="AH29" s="260"/>
      <c r="AI29" s="260"/>
      <c r="AJ29" s="260"/>
      <c r="AK29" s="260"/>
      <c r="AL29" s="261"/>
      <c r="AM29" s="11"/>
      <c r="AN29" s="11"/>
      <c r="AO29" s="310"/>
      <c r="AP29" s="132" t="s">
        <v>139</v>
      </c>
      <c r="AQ29" s="260"/>
      <c r="AR29" s="260"/>
      <c r="AS29" s="260"/>
      <c r="AT29" s="260"/>
      <c r="AU29" s="260"/>
      <c r="AV29" s="261"/>
      <c r="AW29" s="11"/>
      <c r="AX29" s="11"/>
      <c r="AY29" s="310"/>
      <c r="AZ29" s="132" t="s">
        <v>139</v>
      </c>
      <c r="BA29" s="85"/>
      <c r="BB29" s="85"/>
      <c r="BC29" s="85"/>
      <c r="BD29" s="85"/>
      <c r="BE29" s="85"/>
      <c r="BF29" s="251"/>
      <c r="BG29" s="11"/>
      <c r="BH29" s="11"/>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2" t="s">
        <v>115</v>
      </c>
      <c r="C30" s="85"/>
      <c r="D30" s="85"/>
      <c r="E30" s="85"/>
      <c r="F30" s="85"/>
      <c r="G30" s="85"/>
      <c r="H30" s="251"/>
      <c r="I30" s="11"/>
      <c r="J30" s="11"/>
      <c r="K30" s="310"/>
      <c r="L30" s="132" t="s">
        <v>115</v>
      </c>
      <c r="M30" s="85"/>
      <c r="N30" s="85"/>
      <c r="O30" s="85"/>
      <c r="P30" s="85"/>
      <c r="Q30" s="85"/>
      <c r="R30" s="251"/>
      <c r="S30" s="11"/>
      <c r="T30" s="11"/>
      <c r="U30" s="310"/>
      <c r="V30" s="132" t="s">
        <v>115</v>
      </c>
      <c r="W30" s="85"/>
      <c r="X30" s="85"/>
      <c r="Y30" s="85"/>
      <c r="Z30" s="85"/>
      <c r="AA30" s="85"/>
      <c r="AB30" s="251"/>
      <c r="AC30" s="11"/>
      <c r="AD30" s="11"/>
      <c r="AE30" s="310"/>
      <c r="AF30" s="132" t="s">
        <v>115</v>
      </c>
      <c r="AG30" s="85"/>
      <c r="AH30" s="85"/>
      <c r="AI30" s="85"/>
      <c r="AJ30" s="85"/>
      <c r="AK30" s="85"/>
      <c r="AL30" s="251"/>
      <c r="AM30" s="11"/>
      <c r="AN30" s="11"/>
      <c r="AO30" s="310"/>
      <c r="AP30" s="132" t="s">
        <v>115</v>
      </c>
      <c r="AQ30" s="85"/>
      <c r="AR30" s="85"/>
      <c r="AS30" s="85"/>
      <c r="AT30" s="85"/>
      <c r="AU30" s="85"/>
      <c r="AV30" s="251"/>
      <c r="AW30" s="11"/>
      <c r="AX30" s="11"/>
      <c r="AY30" s="310"/>
      <c r="AZ30" s="132" t="s">
        <v>115</v>
      </c>
      <c r="BA30" s="85"/>
      <c r="BB30" s="85"/>
      <c r="BC30" s="85"/>
      <c r="BD30" s="85"/>
      <c r="BE30" s="85"/>
      <c r="BF30" s="251"/>
      <c r="BG30" s="11"/>
      <c r="BH30" s="11"/>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2" t="s">
        <v>146</v>
      </c>
      <c r="C31" s="85"/>
      <c r="D31" s="85"/>
      <c r="E31" s="85"/>
      <c r="F31" s="85"/>
      <c r="G31" s="85"/>
      <c r="H31" s="251"/>
      <c r="I31" s="11"/>
      <c r="J31" s="11"/>
      <c r="K31" s="310"/>
      <c r="L31" s="132" t="s">
        <v>146</v>
      </c>
      <c r="M31" s="85"/>
      <c r="N31" s="85"/>
      <c r="O31" s="85"/>
      <c r="P31" s="85"/>
      <c r="Q31" s="85"/>
      <c r="R31" s="251"/>
      <c r="S31" s="11"/>
      <c r="T31" s="11"/>
      <c r="U31" s="310"/>
      <c r="V31" s="132" t="s">
        <v>146</v>
      </c>
      <c r="W31" s="85"/>
      <c r="X31" s="85"/>
      <c r="Y31" s="85"/>
      <c r="Z31" s="85"/>
      <c r="AA31" s="85"/>
      <c r="AB31" s="251"/>
      <c r="AC31" s="11"/>
      <c r="AD31" s="11"/>
      <c r="AE31" s="310"/>
      <c r="AF31" s="132" t="s">
        <v>146</v>
      </c>
      <c r="AG31" s="85"/>
      <c r="AH31" s="85"/>
      <c r="AI31" s="85"/>
      <c r="AJ31" s="85"/>
      <c r="AK31" s="85"/>
      <c r="AL31" s="251"/>
      <c r="AM31" s="11"/>
      <c r="AN31" s="11"/>
      <c r="AO31" s="310"/>
      <c r="AP31" s="132" t="s">
        <v>146</v>
      </c>
      <c r="AQ31" s="85"/>
      <c r="AR31" s="85"/>
      <c r="AS31" s="85"/>
      <c r="AT31" s="85"/>
      <c r="AU31" s="85"/>
      <c r="AV31" s="251"/>
      <c r="AW31" s="11"/>
      <c r="AX31" s="11"/>
      <c r="AY31" s="310"/>
      <c r="AZ31" s="132" t="s">
        <v>146</v>
      </c>
      <c r="BA31" s="85"/>
      <c r="BB31" s="85"/>
      <c r="BC31" s="85"/>
      <c r="BD31" s="85"/>
      <c r="BE31" s="85"/>
      <c r="BF31" s="251"/>
      <c r="BG31" s="11"/>
      <c r="BH31" s="11"/>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2" t="s">
        <v>147</v>
      </c>
      <c r="C32" s="85"/>
      <c r="D32" s="85"/>
      <c r="E32" s="85"/>
      <c r="F32" s="85"/>
      <c r="G32" s="85"/>
      <c r="H32" s="251"/>
      <c r="I32" s="11"/>
      <c r="J32" s="11"/>
      <c r="K32" s="310"/>
      <c r="L32" s="132" t="s">
        <v>147</v>
      </c>
      <c r="M32" s="85"/>
      <c r="N32" s="85"/>
      <c r="O32" s="85"/>
      <c r="P32" s="85"/>
      <c r="Q32" s="85"/>
      <c r="R32" s="251"/>
      <c r="S32" s="11"/>
      <c r="T32" s="11"/>
      <c r="U32" s="310"/>
      <c r="V32" s="132" t="s">
        <v>147</v>
      </c>
      <c r="W32" s="85"/>
      <c r="X32" s="85"/>
      <c r="Y32" s="85"/>
      <c r="Z32" s="85"/>
      <c r="AA32" s="85"/>
      <c r="AB32" s="251"/>
      <c r="AC32" s="11"/>
      <c r="AD32" s="11"/>
      <c r="AE32" s="310"/>
      <c r="AF32" s="132" t="s">
        <v>147</v>
      </c>
      <c r="AG32" s="85"/>
      <c r="AH32" s="85"/>
      <c r="AI32" s="85"/>
      <c r="AJ32" s="85"/>
      <c r="AK32" s="85"/>
      <c r="AL32" s="251"/>
      <c r="AM32" s="11"/>
      <c r="AN32" s="11"/>
      <c r="AO32" s="310"/>
      <c r="AP32" s="132" t="s">
        <v>147</v>
      </c>
      <c r="AQ32" s="85"/>
      <c r="AR32" s="85"/>
      <c r="AS32" s="85"/>
      <c r="AT32" s="85"/>
      <c r="AU32" s="85"/>
      <c r="AV32" s="251"/>
      <c r="AW32" s="11"/>
      <c r="AX32" s="11"/>
      <c r="AY32" s="310"/>
      <c r="AZ32" s="132" t="s">
        <v>147</v>
      </c>
      <c r="BA32" s="85"/>
      <c r="BB32" s="85"/>
      <c r="BC32" s="85"/>
      <c r="BD32" s="85"/>
      <c r="BE32" s="85"/>
      <c r="BF32" s="251"/>
      <c r="BG32" s="11"/>
      <c r="BH32" s="11"/>
    </row>
    <row r="33" ht="16.5" customHeight="true" x14ac:dyDescent="0.25">
      <c r="A33" s="310"/>
      <c r="B33" s="132" t="s">
        <v>116</v>
      </c>
      <c r="C33" s="85" t="s">
        <v>183</v>
      </c>
      <c r="D33" s="85"/>
      <c r="E33" s="85"/>
      <c r="F33" s="85"/>
      <c r="G33" s="85" t="s">
        <v>183</v>
      </c>
      <c r="H33" s="251" t="s">
        <v>183</v>
      </c>
      <c r="I33" s="11"/>
      <c r="J33" s="11"/>
      <c r="K33" s="310"/>
      <c r="L33" s="132" t="s">
        <v>116</v>
      </c>
      <c r="M33" s="85"/>
      <c r="N33" s="85"/>
      <c r="O33" s="85"/>
      <c r="P33" s="85"/>
      <c r="Q33" s="85"/>
      <c r="R33" s="251"/>
      <c r="S33" s="11"/>
      <c r="T33" s="11"/>
      <c r="U33" s="310"/>
      <c r="V33" s="132" t="s">
        <v>116</v>
      </c>
      <c r="W33" s="85"/>
      <c r="X33" s="85"/>
      <c r="Y33" s="85"/>
      <c r="Z33" s="85"/>
      <c r="AA33" s="85"/>
      <c r="AB33" s="251"/>
      <c r="AC33" s="11"/>
      <c r="AD33" s="11"/>
      <c r="AE33" s="310"/>
      <c r="AF33" s="132" t="s">
        <v>116</v>
      </c>
      <c r="AG33" s="85"/>
      <c r="AH33" s="85"/>
      <c r="AI33" s="85"/>
      <c r="AJ33" s="85"/>
      <c r="AK33" s="85"/>
      <c r="AL33" s="251"/>
      <c r="AM33" s="11"/>
      <c r="AN33" s="11"/>
      <c r="AO33" s="310"/>
      <c r="AP33" s="132" t="s">
        <v>116</v>
      </c>
      <c r="AQ33" s="85"/>
      <c r="AR33" s="85"/>
      <c r="AS33" s="85"/>
      <c r="AT33" s="85"/>
      <c r="AU33" s="85"/>
      <c r="AV33" s="251"/>
      <c r="AW33" s="11"/>
      <c r="AX33" s="11"/>
      <c r="AY33" s="310"/>
      <c r="AZ33" s="132" t="s">
        <v>116</v>
      </c>
      <c r="BA33" s="85" t="s">
        <v>183</v>
      </c>
      <c r="BB33" s="85"/>
      <c r="BC33" s="85"/>
      <c r="BD33" s="85"/>
      <c r="BE33" s="85" t="s">
        <v>183</v>
      </c>
      <c r="BF33" s="251" t="s">
        <v>183</v>
      </c>
      <c r="BG33" s="11"/>
      <c r="BH33" s="11"/>
    </row>
    <row r="34" ht="16.5" customHeight="true" x14ac:dyDescent="0.25">
      <c r="A34" s="311"/>
      <c r="B34" s="12" t="s">
        <v>23</v>
      </c>
      <c r="C34" s="138"/>
      <c r="D34" s="138"/>
      <c r="E34" s="138"/>
      <c r="F34" s="139"/>
      <c r="G34" s="140"/>
      <c r="H34" s="141"/>
      <c r="I34" s="11"/>
      <c r="J34" s="11"/>
      <c r="K34" s="311"/>
      <c r="L34" s="12" t="s">
        <v>23</v>
      </c>
      <c r="M34" s="138"/>
      <c r="N34" s="138"/>
      <c r="O34" s="138"/>
      <c r="P34" s="139"/>
      <c r="Q34" s="140"/>
      <c r="R34" s="141"/>
      <c r="S34" s="11"/>
      <c r="T34" s="11"/>
      <c r="U34" s="311"/>
      <c r="V34" s="12" t="s">
        <v>23</v>
      </c>
      <c r="W34" s="138"/>
      <c r="X34" s="138"/>
      <c r="Y34" s="138"/>
      <c r="Z34" s="139"/>
      <c r="AA34" s="140"/>
      <c r="AB34" s="141"/>
      <c r="AC34" s="11"/>
      <c r="AD34" s="11"/>
      <c r="AE34" s="311"/>
      <c r="AF34" s="12" t="s">
        <v>23</v>
      </c>
      <c r="AG34" s="138"/>
      <c r="AH34" s="138"/>
      <c r="AI34" s="138"/>
      <c r="AJ34" s="139"/>
      <c r="AK34" s="140"/>
      <c r="AL34" s="141"/>
      <c r="AM34" s="11"/>
      <c r="AN34" s="11"/>
      <c r="AO34" s="311"/>
      <c r="AP34" s="12" t="s">
        <v>23</v>
      </c>
      <c r="AQ34" s="138"/>
      <c r="AR34" s="138"/>
      <c r="AS34" s="138"/>
      <c r="AT34" s="139"/>
      <c r="AU34" s="140"/>
      <c r="AV34" s="141"/>
      <c r="AW34" s="11"/>
      <c r="AX34" s="11"/>
      <c r="AY34" s="311"/>
      <c r="AZ34" s="12" t="s">
        <v>23</v>
      </c>
      <c r="BA34" s="138"/>
      <c r="BB34" s="138"/>
      <c r="BC34" s="138"/>
      <c r="BD34" s="139"/>
      <c r="BE34" s="140"/>
      <c r="BF34" s="141"/>
      <c r="BG34" s="11"/>
      <c r="BH34" s="11"/>
    </row>
    <row r="35" s="3" customFormat="true" ht="16.5" thickBot="true" x14ac:dyDescent="0.3">
      <c r="A35" s="312"/>
      <c r="B35" s="25" t="s">
        <v>20</v>
      </c>
      <c r="C35" s="143"/>
      <c r="D35" s="143"/>
      <c r="E35" s="143"/>
      <c r="F35" s="143"/>
      <c r="G35" s="143">
        <v>38683</v>
      </c>
      <c r="H35" s="144">
        <v>7908</v>
      </c>
      <c r="I35" s="22"/>
      <c r="J35" s="22"/>
      <c r="K35" s="312"/>
      <c r="L35" s="25" t="s">
        <v>20</v>
      </c>
      <c r="M35" s="143"/>
      <c r="N35" s="143"/>
      <c r="O35" s="143"/>
      <c r="P35" s="143"/>
      <c r="Q35" s="143">
        <v>38648</v>
      </c>
      <c r="R35" s="144"/>
      <c r="S35" s="22"/>
      <c r="T35" s="22"/>
      <c r="U35" s="312"/>
      <c r="V35" s="25" t="s">
        <v>20</v>
      </c>
      <c r="W35" s="143"/>
      <c r="X35" s="143"/>
      <c r="Y35" s="143"/>
      <c r="Z35" s="143"/>
      <c r="AA35" s="143"/>
      <c r="AB35" s="144"/>
      <c r="AC35" s="22"/>
      <c r="AD35" s="22"/>
      <c r="AE35" s="312"/>
      <c r="AF35" s="25" t="s">
        <v>20</v>
      </c>
      <c r="AG35" s="143"/>
      <c r="AH35" s="143"/>
      <c r="AI35" s="143"/>
      <c r="AJ35" s="143"/>
      <c r="AK35" s="143"/>
      <c r="AL35" s="144"/>
      <c r="AM35" s="22"/>
      <c r="AN35" s="22"/>
      <c r="AO35" s="312"/>
      <c r="AP35" s="25" t="s">
        <v>20</v>
      </c>
      <c r="AQ35" s="143"/>
      <c r="AR35" s="143"/>
      <c r="AS35" s="143"/>
      <c r="AT35" s="143"/>
      <c r="AU35" s="143"/>
      <c r="AV35" s="144"/>
      <c r="AW35" s="22"/>
      <c r="AX35" s="22"/>
      <c r="AY35" s="312"/>
      <c r="AZ35" s="25" t="s">
        <v>20</v>
      </c>
      <c r="BA35" s="143">
        <f>BE35+BF35</f>
        <v>47661</v>
      </c>
      <c r="BB35" s="143"/>
      <c r="BC35" s="143"/>
      <c r="BD35" s="143"/>
      <c r="BE35" s="143">
        <f>'Water Data'!BE32</f>
        <v>38911</v>
      </c>
      <c r="BF35" s="144">
        <f>'Water Data'!BF32</f>
        <v>8750</v>
      </c>
      <c r="BG35" s="22"/>
      <c r="BH35" s="22"/>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18">
    <mergeCell ref="C1:H2"/>
    <mergeCell ref="C3:H3"/>
    <mergeCell ref="B28:H28"/>
    <mergeCell ref="M1:R2"/>
    <mergeCell ref="M3:R3"/>
    <mergeCell ref="L28:R28"/>
    <mergeCell ref="AZ28:BF28"/>
    <mergeCell ref="AQ1:AV2"/>
    <mergeCell ref="AQ3:AV3"/>
    <mergeCell ref="AP28:AV28"/>
    <mergeCell ref="W1:AB2"/>
    <mergeCell ref="W3:AB3"/>
    <mergeCell ref="V28:AB28"/>
    <mergeCell ref="AG1:AL2"/>
    <mergeCell ref="AG3:AL3"/>
    <mergeCell ref="AF28:AL28"/>
    <mergeCell ref="BA1:BF2"/>
    <mergeCell ref="BA3:BF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2018-06-12T05:56:27Z</dcterms:modified>
</cp:coreProperties>
</file>